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fileRecoveryPr repairLoad="1"/>
</workbook>
</file>

<file path=xl/calcChain.xml><?xml version="1.0" encoding="utf-8"?>
<calcChain xmlns="http://schemas.openxmlformats.org/spreadsheetml/2006/main">
  <c r="M340" i="24" l="1"/>
  <c r="I340" i="24"/>
  <c r="J49" i="24"/>
  <c r="J48" i="24"/>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<sst xmlns="http://schemas.openxmlformats.org/spreadsheetml/2006/main" count="3129" uniqueCount="2608">
  <si>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</si>
  <si>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</si>
  <si>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</si>
  <si>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</si>
  <si>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</si>
  <si>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</si>
  <si>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</si>
  <si>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</si>
  <si>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</si>
  <si>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</si>
  <si>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</si>
  <si>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</si>
  <si>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</si>
  <si>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</si>
  <si>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</si>
  <si>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</si>
  <si>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</si>
  <si>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</si>
  <si>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</si>
  <si>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</si>
  <si>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</si>
  <si>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</si>
  <si>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</si>
  <si>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</si>
  <si>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</si>
  <si>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</si>
  <si>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</si>
  <si>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</si>
  <si>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</si>
  <si>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</si>
  <si>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</si>
  <si>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</si>
  <si>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</si>
  <si>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</si>
  <si>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</si>
  <si>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</si>
  <si>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</si>
  <si>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</si>
  <si>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</si>
  <si>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</si>
  <si>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</si>
  <si>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</si>
  <si>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</si>
  <si>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</si>
  <si>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</si>
  <si>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</si>
  <si>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</si>
  <si>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</si>
  <si>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</si>
  <si>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</si>
  <si>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</si>
  <si>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</si>
  <si>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</si>
  <si>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</si>
  <si>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</si>
  <si>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</si>
  <si>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</si>
  <si>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</si>
  <si>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</si>
  <si>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</si>
  <si>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</si>
  <si>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</si>
  <si>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</si>
  <si>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</si>
  <si>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</si>
  <si>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</si>
  <si>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</si>
  <si>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</si>
  <si>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</si>
  <si>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</si>
  <si>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</si>
  <si>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</si>
  <si>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</si>
  <si>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</si>
  <si>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</si>
  <si>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</si>
  <si>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</si>
  <si>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</si>
  <si>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</si>
  <si>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</si>
  <si>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</si>
  <si>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</si>
  <si>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</si>
  <si>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</si>
  <si>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</si>
  <si>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</si>
  <si>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</si>
  <si>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</si>
  <si>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</si>
  <si>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</si>
  <si>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</si>
  <si>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</si>
  <si>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</si>
  <si>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</si>
  <si>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</si>
  <si>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</si>
  <si>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</si>
  <si>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</si>
  <si>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</si>
  <si>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</si>
  <si>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</si>
  <si>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</si>
  <si>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</si>
  <si>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</si>
  <si>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</si>
  <si>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</si>
  <si>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</si>
  <si>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</si>
  <si>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</si>
  <si>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</si>
  <si>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</si>
  <si>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</si>
  <si>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</si>
  <si>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</si>
  <si>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</si>
  <si>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</si>
  <si>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</si>
  <si>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</si>
  <si>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</si>
  <si>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</si>
  <si>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</si>
  <si>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</si>
  <si>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</si>
  <si>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</si>
  <si>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</si>
  <si>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</si>
  <si>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</si>
  <si>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</si>
  <si>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</si>
  <si>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</si>
  <si>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</si>
  <si>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</si>
  <si>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</si>
  <si>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</si>
  <si>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</si>
  <si>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</si>
  <si>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</si>
  <si>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</si>
  <si>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</si>
  <si>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</si>
  <si>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</si>
  <si>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</si>
  <si>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</si>
  <si>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</si>
  <si>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</si>
  <si>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</si>
  <si>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</si>
  <si>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</si>
  <si>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</si>
  <si>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</si>
  <si>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</si>
  <si>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</si>
  <si>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</si>
  <si>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</si>
  <si>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</si>
  <si>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</si>
  <si>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</si>
  <si>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</si>
  <si>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</si>
  <si>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</si>
  <si>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</si>
  <si>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</si>
  <si>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</si>
  <si>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</si>
  <si>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</si>
  <si>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</si>
  <si>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</si>
  <si>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</si>
  <si>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</si>
  <si>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</si>
  <si>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</si>
  <si>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</si>
  <si>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</si>
  <si>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</si>
  <si>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</si>
  <si>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</si>
  <si>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</si>
  <si>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</si>
  <si>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</si>
  <si>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</si>
  <si>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</si>
  <si>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</si>
  <si>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</si>
  <si>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</si>
  <si>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</si>
  <si>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</si>
  <si>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</si>
  <si>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</si>
  <si>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</si>
  <si>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</si>
  <si>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</si>
  <si>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</si>
  <si>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</si>
  <si>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</si>
  <si>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</si>
  <si>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</si>
  <si>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</si>
  <si>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</si>
  <si>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</si>
  <si>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</si>
  <si>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</si>
  <si>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</si>
  <si>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</si>
  <si>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</si>
  <si>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</si>
  <si>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</si>
  <si>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</si>
  <si>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</si>
  <si>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</si>
  <si>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</si>
  <si>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</si>
  <si>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</si>
  <si>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</si>
  <si>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</si>
  <si>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</si>
  <si>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</si>
  <si>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</si>
  <si>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</si>
  <si>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</si>
  <si>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</si>
  <si>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</si>
  <si>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</si>
  <si>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</si>
  <si>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</si>
  <si>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</si>
  <si>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</si>
  <si>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</si>
  <si>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</si>
  <si>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</si>
  <si>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</si>
  <si>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</si>
  <si>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</si>
  <si>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</si>
  <si>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</si>
  <si>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</si>
  <si>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</si>
  <si>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</si>
  <si>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</si>
  <si>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</si>
  <si>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</si>
  <si>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</si>
  <si>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</si>
  <si>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</si>
  <si>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</si>
  <si>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</si>
  <si>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</si>
  <si>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</si>
  <si>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</si>
  <si>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</si>
  <si>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</si>
  <si>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</si>
  <si>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</si>
  <si>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</si>
  <si>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</si>
  <si>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</si>
  <si>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</si>
  <si>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</si>
  <si>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</si>
  <si>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</si>
  <si>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</si>
  <si>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</si>
  <si>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</si>
  <si>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</si>
  <si>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</si>
  <si>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</si>
  <si>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</si>
  <si>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</si>
  <si>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</si>
  <si>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</si>
  <si>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</si>
  <si>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</si>
  <si>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</si>
  <si>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</si>
  <si>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</si>
  <si>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</si>
  <si>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</si>
  <si>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</si>
  <si>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</si>
  <si>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</si>
  <si>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</si>
  <si>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</si>
  <si>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</si>
  <si>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</si>
  <si>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</si>
  <si>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</si>
  <si>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</si>
  <si>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</si>
  <si>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</si>
  <si>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</si>
  <si>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</si>
  <si>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</si>
  <si>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</si>
  <si>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</si>
  <si>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</si>
  <si>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</si>
  <si>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</si>
  <si>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</si>
  <si>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</si>
  <si>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</si>
  <si>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</si>
  <si>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</si>
  <si>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</si>
  <si>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</si>
  <si>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</si>
  <si>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</si>
  <si>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</si>
  <si>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</si>
  <si>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</si>
  <si>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</si>
  <si>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</si>
  <si>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</si>
  <si>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</si>
  <si>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</si>
  <si>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</si>
  <si>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</si>
  <si>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</si>
  <si>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</si>
  <si>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</si>
  <si>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</si>
  <si>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</si>
  <si>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</si>
  <si>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</si>
  <si>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</si>
  <si>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</si>
  <si>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</si>
  <si>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</si>
  <si>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</si>
  <si>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</si>
  <si>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</si>
  <si>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</si>
  <si>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</si>
  <si>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</si>
  <si>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</si>
  <si>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</si>
  <si>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</si>
  <si>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</si>
  <si>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</si>
  <si>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</si>
  <si>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</si>
  <si>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</si>
  <si>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</si>
  <si>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</si>
  <si>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</si>
  <si>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</si>
  <si>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</si>
  <si>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</si>
  <si>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</si>
  <si>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</si>
  <si>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</si>
  <si>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</si>
  <si>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</si>
  <si>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</si>
  <si>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</si>
  <si>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</si>
  <si>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</si>
  <si>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</si>
  <si>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</si>
  <si>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</si>
  <si>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</si>
  <si>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</si>
  <si>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</si>
  <si>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</si>
  <si>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</si>
  <si>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</si>
  <si>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</si>
  <si>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</si>
  <si>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</si>
  <si>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</si>
  <si>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</si>
  <si>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</si>
  <si>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</si>
  <si>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</si>
  <si>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</si>
  <si>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</si>
  <si>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</si>
  <si>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</si>
  <si>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</si>
  <si>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</si>
  <si>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</si>
  <si>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</si>
  <si>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</si>
  <si>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</si>
  <si>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</si>
  <si>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</si>
  <si>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</si>
  <si>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</si>
  <si>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</si>
  <si>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</si>
  <si>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</si>
  <si>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</si>
  <si>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</si>
  <si>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</si>
  <si>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</si>
  <si>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</si>
  <si>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</si>
  <si>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</si>
  <si>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</si>
  <si>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</si>
  <si>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</si>
  <si>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</si>
  <si>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</si>
  <si>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</si>
  <si>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</si>
  <si>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</si>
  <si>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</si>
  <si>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</si>
  <si>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</si>
  <si>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</si>
  <si>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</si>
  <si>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</si>
  <si>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</si>
  <si>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</si>
  <si>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</si>
  <si>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</si>
  <si>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</si>
  <si>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</si>
  <si>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</si>
  <si>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</si>
  <si>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</si>
  <si>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</si>
  <si>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</si>
  <si>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</si>
  <si>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</si>
  <si>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</si>
  <si>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</si>
  <si>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</si>
  <si>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</si>
  <si>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</si>
  <si>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</si>
  <si>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</si>
  <si>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</si>
  <si>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</si>
  <si>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</si>
  <si>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</si>
  <si>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</si>
  <si>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</si>
  <si>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</si>
  <si>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</si>
  <si>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</si>
  <si>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</si>
  <si>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</si>
  <si>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</si>
  <si>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</si>
  <si>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</si>
  <si>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</si>
  <si>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</si>
  <si>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</si>
  <si>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</si>
  <si>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</si>
  <si>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</si>
  <si>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</si>
  <si>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</si>
  <si>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</si>
  <si>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</si>
  <si>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</si>
  <si>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</si>
  <si>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</si>
  <si>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</si>
  <si>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</si>
  <si>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</si>
  <si>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</si>
  <si>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</si>
  <si>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</si>
  <si>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</si>
  <si>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</si>
  <si>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</si>
  <si>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</si>
  <si>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</si>
  <si>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</si>
  <si>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</si>
  <si>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</si>
  <si>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</si>
  <si>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</si>
  <si>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</si>
  <si>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</si>
  <si>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</si>
  <si>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</si>
  <si>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</si>
  <si>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</si>
  <si>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</si>
  <si>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</si>
  <si>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</si>
  <si>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</si>
  <si>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</si>
  <si>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</si>
  <si>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</si>
  <si>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</si>
  <si>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</si>
  <si>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</si>
  <si>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</si>
  <si>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</si>
  <si>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</si>
  <si>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</si>
  <si>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</si>
  <si>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</si>
  <si>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</si>
  <si>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</si>
  <si>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</si>
  <si>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</si>
  <si>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</si>
  <si>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</si>
  <si>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</si>
  <si>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</si>
  <si>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</si>
  <si>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</si>
  <si>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</si>
  <si>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</si>
  <si>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</si>
  <si>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</si>
  <si>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</si>
  <si>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</si>
  <si>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</si>
  <si>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</si>
  <si>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</si>
  <si>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</si>
  <si>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</si>
  <si>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</si>
  <si>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</si>
  <si>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</si>
  <si>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</si>
  <si>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</si>
  <si>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</si>
  <si>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</si>
  <si>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</si>
  <si>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</si>
  <si>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</si>
  <si>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</si>
  <si>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</si>
  <si>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</si>
  <si>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</si>
  <si>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</si>
  <si>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</si>
  <si>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</si>
  <si>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</si>
  <si>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</si>
  <si>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</si>
  <si>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</si>
  <si>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</si>
  <si>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</si>
  <si>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</si>
  <si>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</si>
  <si>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</si>
  <si>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</si>
  <si>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</si>
  <si>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</si>
  <si>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</si>
  <si>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</si>
  <si>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</si>
  <si>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</si>
  <si>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</si>
  <si>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</si>
  <si>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</si>
  <si>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</si>
  <si>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</si>
  <si>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</si>
  <si>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</si>
  <si>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</si>
  <si>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</si>
  <si>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</si>
  <si>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</si>
  <si>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</si>
  <si>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</si>
  <si>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</si>
  <si>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</si>
  <si>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</si>
  <si>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</si>
  <si>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</si>
  <si>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</si>
  <si>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</si>
  <si>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</si>
  <si>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</si>
  <si>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</si>
  <si>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</si>
  <si>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</si>
  <si>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</si>
  <si>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</si>
  <si>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</si>
  <si>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</si>
  <si>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</si>
  <si>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</si>
  <si>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</si>
  <si>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</si>
  <si>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</si>
  <si>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</si>
  <si>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</si>
  <si>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</si>
  <si>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</si>
  <si>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</si>
  <si>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</si>
  <si>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</si>
  <si>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</si>
  <si>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</si>
  <si>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</si>
  <si>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</si>
  <si>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</si>
  <si>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</si>
  <si>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</si>
  <si>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</si>
  <si>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</si>
  <si>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</si>
  <si>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</si>
  <si>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</si>
  <si>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</si>
  <si>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</si>
  <si>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</si>
  <si>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</si>
  <si>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</si>
  <si>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</si>
  <si>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</si>
  <si>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</si>
  <si>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</si>
  <si>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</si>
  <si>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</si>
  <si>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</si>
  <si>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</si>
  <si>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</si>
  <si>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</si>
  <si>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</si>
  <si>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</si>
  <si>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</si>
  <si>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</si>
  <si>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</si>
  <si>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</si>
  <si>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</si>
  <si>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</si>
  <si>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</si>
  <si>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</si>
  <si>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</si>
  <si>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</si>
  <si>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</si>
  <si>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</si>
  <si>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</si>
  <si>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</si>
  <si>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</si>
  <si>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</si>
  <si>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</si>
  <si>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</si>
  <si>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</si>
  <si>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</si>
  <si>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</si>
  <si>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</si>
  <si>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</si>
  <si>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</si>
  <si>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</si>
  <si>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</si>
  <si>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</si>
  <si>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</si>
  <si>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</si>
  <si>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</si>
  <si>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</si>
  <si>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</si>
  <si>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</si>
  <si>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</si>
  <si>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</si>
  <si>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</si>
  <si>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</si>
  <si>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</si>
  <si>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</si>
  <si>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</si>
  <si>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</si>
  <si>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</si>
  <si>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</si>
  <si>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</si>
  <si>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</si>
  <si>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</si>
  <si>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</si>
  <si>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</si>
  <si>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</si>
  <si>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</si>
  <si>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</si>
  <si>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</si>
  <si>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</si>
  <si>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</si>
  <si>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</si>
  <si>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</si>
  <si>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</si>
  <si>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</si>
  <si>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</si>
  <si>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</si>
  <si>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</si>
  <si>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</si>
  <si>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</si>
  <si>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</si>
  <si>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</si>
  <si>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</si>
  <si>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</si>
  <si>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</si>
  <si>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</si>
  <si>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</si>
  <si>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</si>
  <si>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</si>
  <si>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</si>
  <si>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</si>
  <si>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</si>
  <si>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</si>
  <si>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</si>
  <si>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</si>
  <si>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</si>
  <si>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</si>
  <si>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</si>
  <si>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</si>
  <si>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</si>
  <si>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</si>
  <si>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</si>
  <si>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</si>
  <si>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</si>
  <si>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</si>
  <si>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</si>
  <si>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</si>
  <si>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</si>
  <si>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</si>
  <si>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</si>
  <si>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</si>
  <si>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</si>
  <si>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</si>
  <si>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</si>
  <si>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</si>
  <si>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</si>
  <si>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</si>
  <si>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</si>
  <si>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</si>
  <si>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</si>
  <si>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</si>
  <si>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</si>
  <si>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</si>
  <si>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</si>
  <si>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</si>
  <si>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</si>
  <si>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</si>
  <si>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</si>
  <si>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</si>
  <si>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</si>
  <si>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</si>
  <si>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</si>
  <si>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</si>
  <si>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</si>
  <si>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</si>
  <si>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</si>
  <si>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</si>
  <si>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</si>
  <si>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</si>
  <si>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</si>
  <si>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</si>
  <si>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</si>
  <si>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</si>
  <si>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</si>
  <si>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</si>
  <si>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</si>
  <si>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</si>
  <si>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</si>
  <si>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</si>
  <si>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</si>
  <si>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</si>
  <si>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</si>
  <si>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</si>
  <si>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</si>
  <si>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</si>
  <si>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</si>
  <si>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</si>
  <si>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</si>
  <si>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</si>
  <si>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</si>
  <si>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</si>
  <si>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</si>
  <si>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</si>
  <si>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</si>
  <si>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</si>
  <si>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</si>
  <si>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</si>
  <si>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</si>
  <si>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</si>
  <si>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</si>
  <si>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</si>
  <si>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</si>
  <si>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</si>
  <si>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</si>
  <si>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</si>
  <si>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</si>
  <si>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</si>
  <si>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</si>
  <si>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</si>
  <si>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</si>
  <si>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</si>
  <si>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</si>
  <si>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</si>
  <si>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</si>
  <si>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</si>
  <si>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</si>
  <si>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</si>
  <si>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</si>
  <si>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</si>
  <si>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</si>
  <si>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</si>
  <si>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</si>
  <si>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</si>
  <si>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</si>
  <si>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</si>
  <si>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</si>
  <si>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</si>
  <si>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</si>
  <si>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</si>
  <si>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</si>
  <si>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</si>
  <si>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</si>
  <si>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</si>
  <si>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</si>
  <si>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</si>
  <si>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</si>
  <si>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</si>
  <si>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</si>
  <si>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</si>
  <si>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</si>
  <si>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</si>
  <si>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</si>
  <si>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</si>
  <si>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</si>
  <si>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</si>
  <si>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</si>
  <si>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</si>
  <si>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</si>
  <si>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</si>
  <si>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</si>
  <si>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</si>
  <si>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</si>
  <si>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</si>
  <si>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</si>
  <si>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</si>
  <si>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</si>
  <si>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</si>
  <si>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</si>
  <si>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</si>
  <si>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</si>
  <si>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</si>
  <si>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</si>
  <si>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</si>
  <si>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</si>
  <si>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</si>
  <si>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</si>
  <si>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</si>
  <si>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</si>
  <si>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</si>
  <si>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</si>
  <si>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</si>
  <si>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</si>
  <si>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</si>
  <si>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</si>
  <si>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</si>
  <si>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</si>
  <si>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</si>
  <si>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</si>
  <si>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</si>
  <si>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</si>
  <si>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</si>
  <si>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</si>
  <si>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</si>
  <si>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</si>
  <si>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</si>
  <si>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</si>
  <si>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</si>
  <si>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</si>
  <si>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</si>
  <si>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</si>
  <si>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</si>
  <si>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</si>
  <si>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</si>
  <si>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</si>
  <si>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</si>
  <si>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</si>
  <si>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</si>
  <si>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</si>
  <si>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</si>
  <si>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</si>
  <si>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</si>
  <si>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</si>
  <si>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</si>
  <si>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</si>
  <si>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</si>
  <si>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</si>
  <si>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</si>
  <si>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</si>
  <si>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</si>
  <si>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</si>
  <si>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</si>
  <si>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</si>
  <si>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</si>
  <si>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</si>
  <si>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</si>
  <si>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</si>
  <si>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</si>
  <si>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</si>
  <si>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</si>
  <si>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</si>
  <si>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</si>
  <si>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</si>
  <si>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</si>
  <si>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</si>
  <si>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</si>
  <si>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</si>
  <si>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</si>
  <si>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</si>
  <si>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</si>
  <si>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</si>
  <si>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</si>
  <si>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</si>
  <si>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</si>
  <si>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</si>
  <si>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</si>
  <si>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</si>
  <si>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</si>
  <si>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</si>
  <si>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</si>
  <si>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</si>
  <si>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</si>
  <si>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</si>
  <si>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</si>
  <si>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</si>
  <si>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</si>
  <si>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</si>
  <si>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</si>
  <si>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</si>
  <si>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</si>
  <si>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</si>
  <si>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</si>
  <si>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</si>
  <si>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</si>
  <si>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</si>
  <si>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</si>
  <si>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</si>
  <si>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</si>
  <si>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</si>
  <si>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</si>
  <si>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</si>
  <si>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</si>
  <si>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</si>
  <si>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</si>
  <si>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</si>
  <si>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</si>
  <si>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</si>
  <si>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</si>
  <si>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</si>
  <si>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</si>
  <si>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</si>
  <si>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</si>
  <si>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</si>
  <si>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</si>
  <si>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</si>
  <si>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</si>
  <si>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</si>
  <si>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</si>
  <si>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</si>
  <si>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</si>
  <si>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</si>
  <si>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</si>
  <si>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</si>
  <si>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</si>
  <si>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</si>
  <si>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</si>
  <si>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</si>
  <si>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</si>
  <si>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</si>
  <si>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</si>
  <si>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</si>
  <si>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</si>
  <si>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</si>
  <si>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</si>
  <si>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</si>
  <si>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</si>
  <si>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</si>
  <si>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</si>
  <si>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</si>
  <si>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</si>
  <si>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</si>
  <si>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</si>
  <si>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</si>
  <si>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</si>
  <si>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</si>
  <si>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</si>
  <si>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</si>
  <si>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</si>
  <si>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</si>
  <si>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</si>
  <si>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</si>
  <si>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</si>
  <si>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</si>
  <si>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</si>
  <si>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</si>
  <si>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</si>
  <si>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</si>
  <si>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</si>
  <si>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</si>
  <si>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</si>
  <si>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</si>
  <si>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</si>
  <si>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</si>
  <si>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</si>
  <si>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</si>
  <si>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</si>
  <si>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</si>
  <si>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</si>
  <si>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</si>
  <si>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</si>
  <si>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</si>
  <si>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</si>
  <si>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</si>
  <si>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</si>
  <si>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</si>
  <si>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</si>
  <si>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</si>
  <si>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</si>
  <si>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</si>
  <si>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</si>
  <si>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</si>
  <si>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</si>
  <si>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</si>
  <si>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</si>
  <si>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</si>
  <si>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</si>
  <si>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</si>
  <si>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</si>
  <si>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</si>
  <si>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</si>
  <si>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</si>
  <si>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</si>
  <si>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</si>
  <si>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</si>
  <si>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</si>
  <si>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</si>
  <si>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</si>
  <si>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</si>
  <si>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</si>
  <si>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</si>
  <si>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</si>
  <si>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</si>
  <si>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</si>
  <si>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</si>
  <si>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</si>
  <si>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</si>
  <si>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</si>
  <si>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</si>
  <si>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</si>
  <si>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</si>
  <si>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</si>
  <si>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</si>
  <si>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</si>
  <si>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</si>
  <si>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</si>
  <si>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</si>
  <si>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</si>
  <si>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</si>
  <si>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</si>
  <si>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</si>
  <si>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</si>
  <si>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</si>
  <si>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</si>
  <si>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</si>
  <si>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</si>
  <si>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</si>
  <si>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</si>
  <si>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</si>
  <si>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</si>
  <si>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</si>
  <si>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</si>
  <si>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</si>
  <si>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</si>
  <si>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</si>
  <si>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</si>
  <si>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</si>
  <si>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</si>
  <si>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</si>
  <si>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</si>
  <si>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</si>
  <si>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</si>
  <si>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</si>
  <si>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</si>
  <si>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</si>
  <si>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</si>
  <si>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</si>
  <si>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</si>
  <si>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</si>
  <si>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</si>
  <si>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</si>
  <si>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</si>
  <si>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</si>
  <si>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</si>
  <si>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</si>
  <si>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</si>
  <si>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</si>
  <si>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</si>
  <si>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</si>
  <si>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</si>
  <si>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</si>
  <si>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</si>
  <si>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</si>
  <si>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</si>
  <si>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</si>
  <si>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</si>
  <si>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</si>
  <si>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</si>
  <si>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</si>
  <si>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</si>
  <si>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</si>
  <si>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</si>
  <si>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</si>
  <si>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</si>
  <si>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</si>
  <si>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</si>
  <si>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</si>
  <si>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</si>
  <si>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</si>
  <si>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</si>
  <si>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</si>
  <si>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</si>
  <si>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</si>
  <si>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</si>
  <si>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</si>
  <si>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</si>
  <si>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</si>
  <si>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</si>
  <si>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</si>
  <si>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</si>
  <si>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</si>
  <si>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</si>
  <si>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</si>
  <si>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</si>
  <si>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</si>
  <si>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</si>
  <si>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</si>
  <si>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</si>
  <si>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</si>
  <si>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</si>
  <si>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</si>
  <si>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</si>
  <si>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</si>
  <si>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</si>
  <si>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</si>
  <si>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</si>
  <si>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</si>
  <si>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</si>
  <si>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</si>
  <si>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</si>
  <si>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</si>
  <si>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</si>
  <si>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</si>
  <si>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</si>
  <si>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</si>
  <si>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</si>
  <si>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</si>
  <si>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</si>
  <si>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</si>
  <si>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</si>
  <si>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</si>
  <si>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</si>
  <si>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</si>
  <si>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</si>
  <si>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</si>
  <si>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</si>
  <si>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</si>
  <si>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</si>
  <si>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</si>
  <si>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</si>
  <si>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</si>
  <si>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</si>
  <si>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</si>
  <si>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</si>
  <si>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</si>
  <si>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</si>
  <si>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</si>
  <si>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</si>
  <si>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</si>
  <si>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</si>
  <si>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</si>
  <si>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</si>
  <si>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</si>
  <si>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</si>
  <si>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</si>
  <si>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</si>
  <si>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</si>
  <si>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</si>
  <si>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</si>
  <si>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</si>
  <si>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</si>
  <si>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</si>
  <si>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</si>
  <si>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</si>
  <si>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</si>
  <si>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</si>
  <si>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</si>
  <si>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</si>
  <si>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</si>
  <si>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</si>
  <si>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</si>
  <si>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</si>
  <si>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</si>
  <si>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</si>
  <si>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</si>
  <si>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</si>
  <si>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</si>
  <si>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</si>
  <si>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</si>
  <si>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</si>
  <si>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</si>
  <si>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</si>
  <si>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</si>
  <si>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</si>
  <si>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</si>
  <si>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</si>
  <si>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</si>
  <si>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</si>
  <si>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</si>
  <si>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</si>
  <si>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</si>
  <si>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</si>
  <si>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</si>
  <si>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</si>
  <si>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</si>
  <si>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</si>
  <si>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</si>
  <si>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</si>
  <si>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</si>
  <si>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</si>
  <si>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</si>
  <si>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</si>
  <si>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</si>
  <si>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</si>
  <si>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</si>
  <si>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</si>
  <si>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</si>
  <si>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</si>
  <si>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</si>
  <si>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</si>
  <si>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</si>
  <si>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</si>
  <si>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</si>
  <si>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</si>
  <si>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</si>
  <si>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</si>
  <si>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</si>
  <si>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</si>
  <si>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</si>
  <si>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</si>
  <si>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</si>
  <si>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</si>
  <si>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</si>
  <si>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</si>
  <si>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</si>
  <si>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</si>
  <si>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</si>
  <si>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</si>
  <si>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</si>
  <si>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</si>
  <si>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</si>
  <si>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</si>
  <si>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</si>
  <si>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</si>
  <si>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</si>
  <si>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</si>
  <si>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</si>
  <si>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</si>
  <si>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</si>
  <si>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</si>
  <si>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</si>
  <si>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</si>
  <si>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</si>
  <si>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</si>
  <si>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</si>
  <si>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</si>
  <si>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</si>
  <si>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</si>
  <si>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</si>
  <si>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</si>
  <si>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</si>
  <si>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</si>
  <si>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</si>
  <si>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</si>
  <si>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</si>
  <si>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</si>
  <si>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</si>
  <si>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</si>
  <si>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</si>
  <si>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</si>
  <si>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</si>
  <si>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</si>
  <si>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</si>
  <si>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</si>
  <si>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</si>
  <si>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</si>
  <si>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</si>
  <si>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</si>
  <si>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</si>
  <si>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</si>
  <si>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</si>
  <si>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</si>
  <si>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</si>
  <si>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</si>
  <si>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</si>
  <si>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</si>
  <si>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</si>
  <si>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</si>
  <si>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</si>
  <si>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</si>
  <si>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</si>
  <si>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</si>
  <si>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</si>
  <si>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</si>
  <si>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</si>
  <si>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</si>
  <si>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</si>
  <si>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</si>
  <si>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</si>
  <si>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</si>
  <si>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</si>
  <si>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</si>
  <si>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</si>
  <si>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</si>
  <si>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</si>
  <si>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</si>
  <si>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</si>
  <si>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</si>
  <si>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</si>
  <si>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</si>
  <si>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</si>
  <si>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</si>
  <si>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</si>
  <si>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</si>
  <si>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</si>
  <si>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</si>
  <si>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</si>
  <si>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</si>
  <si>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</si>
  <si>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</si>
  <si>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</si>
  <si>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</si>
  <si>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</si>
  <si>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</si>
  <si>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</si>
  <si>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</si>
  <si>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</si>
  <si>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</si>
  <si>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</si>
  <si>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</si>
  <si>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</si>
  <si>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</si>
  <si>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</si>
  <si>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</si>
  <si>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</si>
  <si>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</si>
  <si>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</si>
  <si>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</si>
  <si>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</si>
  <si>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</si>
  <si>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</si>
  <si>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</si>
  <si>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</si>
  <si>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</si>
  <si>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</si>
  <si>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</si>
  <si>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</si>
  <si>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</si>
  <si>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</si>
  <si>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</si>
  <si>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</si>
  <si>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</si>
  <si>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</si>
  <si>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</si>
  <si>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</si>
  <si>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</si>
  <si>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</si>
  <si>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</si>
  <si>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</si>
  <si>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</si>
  <si>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</si>
  <si>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</si>
  <si>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</si>
  <si>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</si>
  <si>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</si>
  <si>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</si>
  <si>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</si>
  <si>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</si>
  <si>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</si>
  <si>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</si>
  <si>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</si>
  <si>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</si>
  <si>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</si>
  <si>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</si>
  <si>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</si>
  <si>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</si>
  <si>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</si>
  <si>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</si>
  <si>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</si>
  <si>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</si>
  <si>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</si>
  <si>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</si>
  <si>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</si>
  <si>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</si>
  <si>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</si>
  <si>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</si>
  <si>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</si>
  <si>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</si>
  <si>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</si>
  <si>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</si>
  <si>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</si>
  <si>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</si>
  <si>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</si>
  <si>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</si>
  <si>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</si>
  <si>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</si>
  <si>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</si>
  <si>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</si>
  <si>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</si>
  <si>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</si>
  <si>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</si>
  <si>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</si>
  <si>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</si>
  <si>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</si>
  <si>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</si>
  <si>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</si>
  <si>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</si>
  <si>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</si>
  <si>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</si>
  <si>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</si>
  <si>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</si>
  <si>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</si>
  <si>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</si>
  <si>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</si>
  <si>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</si>
  <si>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</si>
  <si>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</si>
  <si>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</si>
  <si>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</si>
  <si>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</si>
  <si>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</si>
  <si>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</si>
  <si>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</si>
  <si>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</si>
  <si>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</si>
  <si>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</si>
  <si>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</si>
  <si>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</si>
  <si>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</si>
  <si>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</si>
  <si>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</si>
  <si>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</si>
  <si>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</si>
  <si>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</si>
  <si>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</si>
  <si>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</si>
  <si>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</si>
  <si>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</si>
  <si>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</si>
  <si>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</si>
  <si>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</si>
  <si>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</si>
  <si>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</si>
  <si>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</si>
  <si>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</si>
  <si>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</si>
  <si>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</si>
  <si>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</si>
  <si>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</si>
  <si>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</si>
  <si>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</si>
  <si>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</si>
  <si>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</si>
  <si>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</si>
  <si>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</si>
  <si>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</si>
  <si>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</si>
  <si>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</si>
  <si>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</si>
  <si>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</si>
  <si>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</si>
  <si>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</si>
  <si>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</si>
  <si>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</si>
  <si>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</si>
  <si>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</si>
  <si>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</si>
  <si>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</si>
  <si>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</si>
  <si>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</si>
  <si>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</si>
  <si>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</si>
  <si>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</si>
  <si>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</si>
  <si>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</si>
  <si>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</si>
  <si>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</si>
  <si>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</si>
  <si>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</si>
  <si>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</si>
  <si>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</si>
  <si>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</si>
  <si>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</si>
  <si>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</si>
  <si>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</si>
  <si>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</si>
  <si>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</si>
  <si>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</si>
  <si>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</si>
  <si>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</si>
  <si>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</si>
  <si>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</si>
  <si>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</si>
  <si>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</si>
  <si>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</si>
  <si>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</si>
  <si>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</si>
  <si>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</si>
  <si>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</si>
  <si>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</si>
  <si>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</si>
  <si>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</si>
  <si>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</si>
  <si>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</si>
  <si>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</si>
  <si>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</si>
  <si>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</si>
  <si>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</si>
  <si>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</si>
  <si>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</si>
  <si>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</si>
  <si>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</si>
  <si>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</si>
  <si>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</si>
  <si>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</si>
  <si>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</si>
  <si>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</si>
  <si>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</si>
  <si>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</si>
  <si>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</si>
  <si>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</si>
  <si>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</si>
  <si>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</si>
  <si>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</si>
  <si>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</si>
  <si>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</si>
  <si>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</si>
  <si>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</si>
  <si>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</si>
  <si>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</si>
  <si>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</si>
  <si>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</si>
  <si>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</si>
  <si>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</si>
  <si>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</si>
  <si>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</si>
  <si>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</si>
  <si>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</si>
  <si>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</si>
  <si>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</si>
  <si>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</si>
  <si>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</si>
  <si>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</si>
  <si>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</si>
  <si>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</si>
  <si>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</si>
  <si>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</si>
  <si>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</si>
  <si>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</si>
  <si>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</si>
  <si>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</si>
  <si>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</si>
  <si>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</si>
  <si>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</si>
  <si>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</si>
  <si>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</si>
  <si>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</si>
  <si>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</si>
  <si>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</si>
  <si>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</si>
  <si>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</si>
  <si>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</si>
  <si>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</si>
  <si>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</si>
  <si>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</si>
  <si>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</si>
  <si>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</si>
  <si>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</si>
  <si>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</si>
  <si>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</si>
  <si>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</si>
  <si>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</si>
  <si>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</si>
  <si>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</si>
  <si>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</si>
  <si>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</si>
  <si>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</si>
  <si>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</si>
  <si>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</si>
  <si>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</si>
  <si>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</si>
  <si>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</si>
  <si>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</si>
  <si>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</si>
  <si>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</si>
  <si>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</si>
  <si>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</si>
  <si>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</si>
  <si>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</si>
  <si>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</si>
  <si>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</si>
  <si>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</si>
  <si>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</si>
  <si>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</si>
  <si>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</si>
  <si>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</si>
  <si>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</si>
  <si>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</si>
  <si>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</si>
  <si>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</si>
  <si>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</si>
  <si>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</si>
  <si>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</si>
  <si>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</si>
  <si>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</si>
  <si>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</si>
  <si>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</si>
  <si>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</si>
  <si>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</si>
  <si>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</si>
  <si>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</si>
  <si>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</si>
  <si>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</si>
  <si>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</si>
  <si>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</si>
  <si>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</si>
  <si>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</si>
  <si>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</si>
  <si>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</si>
  <si>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</si>
  <si>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</si>
  <si>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</si>
  <si>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</si>
  <si>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</si>
  <si>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</si>
  <si>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</si>
  <si>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</si>
  <si>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</si>
  <si>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</si>
  <si>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</si>
  <si>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</si>
  <si>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</si>
  <si>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</si>
  <si>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</si>
  <si>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</si>
  <si>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</si>
  <si>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</si>
  <si>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</si>
  <si>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</si>
  <si>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</si>
  <si>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</si>
  <si>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</si>
  <si>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</si>
  <si>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</si>
  <si>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</si>
  <si>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</si>
  <si>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</si>
  <si>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</si>
  <si>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</si>
  <si>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</si>
  <si>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</si>
  <si>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</si>
  <si>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</si>
  <si>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</si>
  <si>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</si>
  <si>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</si>
  <si>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</si>
  <si>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</si>
  <si>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</si>
  <si>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</si>
  <si>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</si>
  <si>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</si>
  <si>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</si>
  <si>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</si>
  <si>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</si>
  <si>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</si>
  <si>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</si>
  <si>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</si>
  <si>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</si>
  <si>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</si>
  <si>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</si>
  <si>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</si>
  <si>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</si>
  <si>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</si>
  <si>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</si>
  <si>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</si>
  <si>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</si>
  <si>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</si>
  <si>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</si>
  <si>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</si>
  <si>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</si>
  <si>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</si>
  <si>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</si>
  <si>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</si>
  <si>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</si>
  <si>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</si>
  <si>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</si>
  <si>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</si>
  <si>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</si>
  <si>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</si>
  <si>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</si>
  <si>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</si>
  <si>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</si>
  <si>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</si>
  <si>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</si>
  <si>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</si>
  <si>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</si>
  <si>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</si>
  <si>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</si>
  <si>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</si>
  <si>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</si>
  <si>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</si>
  <si>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</si>
  <si>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</si>
  <si>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</si>
  <si>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</si>
  <si>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</si>
  <si>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</si>
  <si>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</si>
  <si>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</si>
  <si>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</si>
  <si>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</si>
  <si>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</si>
  <si>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</si>
  <si>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</si>
  <si>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</si>
  <si>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</si>
  <si>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</si>
  <si>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</si>
  <si>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</si>
  <si>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</si>
  <si>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</si>
  <si>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</si>
  <si>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</si>
  <si>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</si>
  <si>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</si>
  <si>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</si>
  <si>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</si>
  <si>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</si>
  <si>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</si>
  <si>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</si>
  <si>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</si>
  <si>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</si>
  <si>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</si>
  <si>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</si>
  <si>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</si>
  <si>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</si>
  <si>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</si>
  <si>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</si>
  <si>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</si>
  <si>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</si>
  <si>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</si>
  <si>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</si>
  <si>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</si>
  <si>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</si>
  <si>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</si>
  <si>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</si>
  <si>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</si>
  <si>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</si>
  <si>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</si>
  <si>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</si>
  <si>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</si>
  <si>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</si>
  <si>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</si>
  <si>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</si>
  <si>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</si>
  <si>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</si>
  <si>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</si>
  <si>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</si>
  <si>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</si>
  <si>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</si>
  <si>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</si>
  <si>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</si>
  <si>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</si>
  <si>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</si>
  <si>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</si>
  <si>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</si>
  <si>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</si>
  <si>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</si>
  <si>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</si>
  <si>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</si>
  <si>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</si>
  <si>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</si>
  <si>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</si>
  <si>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</si>
  <si>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</si>
  <si>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</si>
  <si>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</si>
  <si>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</si>
  <si>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</si>
  <si>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</si>
  <si>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</si>
  <si>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</si>
  <si>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</si>
  <si>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</si>
  <si>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</si>
  <si>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</si>
  <si>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</si>
  <si>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</si>
  <si>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</si>
  <si>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</si>
  <si>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</si>
  <si>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</si>
  <si>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</si>
  <si>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</si>
  <si>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</si>
  <si>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</si>
  <si>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</si>
  <si>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</si>
  <si>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</si>
  <si>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</si>
  <si>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</si>
  <si>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</si>
  <si>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</si>
  <si>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</si>
  <si>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</si>
  <si>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</si>
  <si>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</si>
  <si>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</si>
  <si>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</si>
  <si>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</si>
  <si>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</si>
  <si>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</si>
  <si>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</si>
  <si>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</si>
  <si>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</si>
  <si>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</si>
  <si>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</si>
  <si>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</si>
  <si>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</si>
  <si>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</si>
  <si>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</si>
  <si>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</si>
  <si>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</si>
  <si>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</si>
  <si>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</si>
  <si>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</si>
  <si>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</si>
  <si>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</si>
  <si>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</si>
  <si>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</si>
  <si>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</si>
  <si>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</si>
  <si>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</si>
  <si>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</si>
  <si>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</si>
  <si>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</si>
  <si>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</si>
  <si>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</si>
  <si>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</si>
  <si>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</si>
  <si>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</si>
  <si>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</si>
  <si>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</si>
  <si>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</si>
  <si>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</si>
  <si>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</si>
  <si>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</si>
  <si>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</si>
  <si>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</si>
  <si>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</si>
  <si>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</si>
  <si>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</si>
  <si>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</si>
  <si>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</si>
  <si>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</si>
  <si>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</si>
  <si>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</si>
  <si>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</si>
  <si>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</si>
  <si>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</si>
  <si>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</si>
  <si>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</si>
  <si>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</si>
  <si>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</si>
  <si>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</si>
  <si>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</si>
  <si>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</si>
  <si>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</si>
  <si>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</si>
  <si>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</si>
  <si>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</si>
  <si>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</si>
  <si>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</si>
  <si>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</si>
  <si>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</si>
  <si>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</si>
  <si>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</si>
  <si>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</si>
  <si>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</si>
  <si>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</si>
  <si>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</si>
  <si>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</si>
  <si>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</si>
  <si>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</si>
  <si>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</si>
  <si>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</si>
  <si>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</si>
  <si>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</si>
  <si>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</si>
  <si>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</si>
  <si>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</si>
  <si>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</si>
  <si>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</si>
  <si>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</si>
  <si>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</si>
  <si>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</si>
  <si>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</si>
  <si>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</si>
  <si>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</si>
  <si>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</si>
  <si>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</si>
  <si>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</si>
  <si>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</si>
  <si>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</si>
  <si>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</si>
  <si>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</si>
  <si>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</si>
  <si>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</si>
  <si>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</si>
  <si>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</si>
  <si>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</si>
  <si>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</si>
  <si>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</si>
  <si>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</si>
  <si>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</si>
  <si>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</si>
  <si>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</si>
  <si>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</si>
  <si>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</si>
  <si>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</si>
  <si>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</si>
  <si>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</si>
  <si>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</si>
  <si>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</si>
  <si>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</si>
  <si>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</si>
  <si>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</si>
  <si>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</si>
  <si>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</si>
  <si>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</si>
  <si>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</si>
  <si>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</si>
  <si>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</si>
  <si>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</si>
  <si>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</si>
  <si>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</si>
  <si>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</si>
  <si>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</si>
  <si>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</si>
  <si>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</si>
  <si>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</si>
  <si>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</si>
  <si>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</si>
  <si>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</si>
  <si>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</si>
  <si>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</si>
  <si>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</si>
  <si>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</si>
  <si>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</si>
  <si>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</si>
  <si>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</si>
  <si>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</si>
  <si>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</si>
  <si>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</si>
  <si>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</si>
  <si>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</si>
  <si>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</si>
  <si>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</si>
  <si>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</si>
  <si>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</si>
  <si>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</si>
  <si>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</si>
  <si>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</si>
  <si>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</si>
  <si>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</si>
  <si>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</si>
  <si>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</si>
  <si>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</si>
  <si>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</si>
  <si>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</si>
  <si>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</si>
  <si>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</si>
  <si>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</si>
  <si>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</si>
  <si>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</si>
  <si>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</si>
  <si>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</si>
  <si>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</si>
  <si>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</si>
  <si>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</si>
  <si>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</si>
  <si>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</si>
  <si>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</si>
  <si>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</si>
  <si>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</si>
  <si>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</si>
  <si>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</si>
  <si>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</si>
  <si>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</si>
  <si>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</si>
  <si>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</si>
  <si>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</si>
  <si>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</si>
  <si>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</si>
  <si>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</si>
  <si>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</si>
  <si>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</si>
  <si>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</si>
  <si>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</si>
  <si>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</si>
  <si>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</si>
  <si>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</si>
  <si>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</si>
  <si>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</si>
  <si>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</si>
  <si>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</si>
  <si>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</si>
  <si>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</si>
  <si>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</si>
  <si>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</si>
  <si>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</si>
  <si>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</si>
  <si>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</si>
  <si>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</si>
  <si>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</si>
  <si>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</si>
  <si>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</si>
  <si>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</si>
  <si>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</si>
  <si>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</si>
  <si>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</si>
  <si>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</si>
  <si>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</si>
  <si>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</si>
  <si>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</si>
  <si>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</si>
  <si>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</si>
  <si>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</si>
  <si>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</si>
  <si>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</si>
  <si>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</si>
  <si>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</si>
  <si>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</si>
  <si>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</si>
  <si>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</si>
  <si>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</si>
  <si>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</si>
  <si>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</si>
  <si>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</si>
  <si>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</si>
  <si>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</si>
  <si>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</si>
  <si>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</si>
  <si>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</si>
  <si>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</si>
  <si>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</si>
  <si>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</si>
  <si>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</si>
  <si>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</si>
  <si>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</si>
  <si>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</si>
  <si>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</si>
  <si>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</si>
  <si>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</si>
  <si>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</si>
  <si>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</si>
  <si>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</si>
  <si>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</si>
  <si>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</si>
  <si>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</si>
  <si>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</si>
  <si>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</si>
  <si>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</si>
  <si>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</si>
  <si>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</si>
  <si>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</si>
  <si>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</si>
  <si>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</si>
  <si>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</si>
  <si>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</si>
  <si>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</si>
  <si>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</si>
  <si>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</si>
  <si>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</si>
  <si>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</si>
  <si>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</si>
  <si>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</si>
  <si>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</si>
  <si>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</si>
  <si>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</si>
  <si>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</si>
  <si>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</si>
  <si>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</si>
  <si>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</si>
  <si>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</si>
  <si>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</si>
  <si>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</si>
  <si>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</si>
  <si>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</si>
  <si>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</si>
  <si>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</si>
  <si>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</si>
  <si>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</si>
  <si>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</si>
  <si>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</si>
  <si>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</si>
  <si>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</si>
  <si>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</si>
  <si>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</si>
  <si>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</si>
  <si>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</si>
  <si>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</si>
  <si>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</si>
  <si>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</si>
  <si>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</si>
  <si>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</si>
  <si>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</si>
  <si>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</si>
  <si>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</si>
  <si>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</si>
  <si>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</si>
  <si>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</si>
  <si>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</si>
  <si>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</si>
  <si>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</si>
  <si>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</si>
  <si>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</si>
  <si>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</si>
  <si>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</si>
  <si>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</si>
  <si>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</si>
  <si>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</si>
  <si>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</si>
  <si>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</si>
  <si>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</si>
  <si>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</si>
  <si>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</si>
  <si>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</si>
  <si>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</si>
  <si>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</si>
  <si>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</si>
  <si>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</si>
  <si>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</si>
  <si>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</si>
  <si>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</si>
  <si>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</si>
  <si>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</si>
  <si>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</si>
  <si>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</si>
  <si>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</si>
  <si>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</si>
  <si>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</si>
  <si>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</si>
  <si>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</si>
  <si>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</si>
  <si>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</si>
  <si>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</si>
  <si>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</si>
  <si>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</si>
  <si>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</si>
  <si>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</si>
  <si>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</si>
  <si>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</si>
  <si>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</si>
  <si>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</si>
  <si>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</si>
  <si>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</si>
  <si>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</si>
  <si>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</si>
  <si>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</si>
  <si>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</si>
  <si>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</si>
  <si>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</si>
  <si>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</si>
  <si>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</si>
  <si>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</si>
  <si>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</si>
  <si>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</si>
  <si>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</si>
  <si>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</si>
  <si>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</si>
  <si>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</si>
  <si>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</si>
  <si>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</si>
  <si>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</si>
  <si>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</si>
  <si>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</si>
  <si>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</si>
  <si>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</si>
  <si>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</si>
  <si>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</si>
  <si>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</si>
  <si>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</si>
  <si>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</si>
  <si>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</si>
  <si>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</si>
  <si>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</si>
  <si>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</si>
  <si>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</si>
  <si>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</si>
  <si>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</si>
  <si>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</si>
  <si>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</si>
  <si>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</si>
  <si>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</si>
  <si>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</si>
  <si>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</si>
  <si>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</si>
  <si>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</si>
  <si>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</si>
  <si>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</si>
  <si>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</si>
  <si>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</si>
  <si>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</si>
  <si>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</si>
  <si>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</si>
  <si>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</si>
  <si>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</si>
  <si>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</si>
  <si>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</si>
  <si>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</si>
  <si>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</si>
  <si>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</si>
  <si>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</si>
  <si>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</si>
  <si>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</si>
  <si>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</si>
  <si>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</si>
  <si>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</si>
  <si>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</si>
  <si>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</si>
  <si>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</si>
  <si>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</si>
  <si>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</si>
  <si>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</si>
  <si>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</si>
  <si>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</si>
  <si>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</si>
  <si>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</si>
  <si>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</si>
  <si>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</si>
  <si>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</si>
  <si>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</si>
  <si>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</si>
  <si>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</si>
  <si>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</si>
  <si>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</si>
  <si>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</si>
  <si>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</si>
  <si>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</si>
  <si>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</si>
  <si>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</si>
  <si>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</si>
  <si>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</si>
  <si>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</si>
  <si>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</si>
  <si>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</si>
  <si>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</si>
  <si>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</si>
  <si>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</si>
  <si>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</si>
  <si>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</si>
  <si>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</si>
  <si>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</si>
  <si>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</si>
  <si>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</si>
  <si>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</si>
  <si>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</si>
  <si>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</si>
  <si>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</si>
  <si>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</si>
  <si>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</si>
  <si>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</si>
  <si>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</si>
  <si>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</si>
  <si>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</si>
  <si>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</si>
  <si>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</si>
  <si>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</si>
  <si>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</si>
  <si>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</si>
  <si>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</si>
  <si>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</si>
  <si>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</si>
  <si>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</si>
  <si>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</si>
  <si>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</si>
  <si>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</si>
  <si>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</si>
  <si>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</si>
  <si>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</si>
  <si>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</si>
  <si>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</si>
  <si>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</si>
  <si>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</si>
  <si>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</si>
  <si>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</si>
  <si>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</si>
  <si>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</si>
  <si>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</si>
  <si>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</si>
  <si>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</si>
  <si>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</si>
  <si>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</si>
  <si>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</si>
  <si>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</si>
  <si>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</si>
  <si>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</si>
  <si>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</si>
  <si>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</si>
  <si>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</si>
  <si>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</si>
  <si>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</si>
  <si>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</si>
  <si>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</si>
  <si>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</si>
  <si>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</si>
  <si>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</si>
  <si>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</si>
  <si>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</si>
  <si>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</si>
  <si>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</si>
  <si>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</si>
  <si>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</si>
  <si>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</si>
  <si>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</si>
  <si>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</si>
  <si>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</si>
  <si>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</si>
  <si>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</si>
  <si>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</si>
  <si>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</si>
  <si>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</si>
  <si>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</si>
  <si>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</si>
  <si>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</si>
  <si>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</si>
  <si>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</si>
  <si>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</si>
  <si>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</si>
  <si>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</si>
  <si>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</si>
  <si>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</si>
  <si>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</si>
  <si>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</si>
  <si>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</si>
  <si>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</si>
  <si>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</si>
  <si>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</si>
  <si>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</si>
  <si>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</si>
  <si>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</si>
  <si>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</si>
  <si>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</si>
  <si>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</si>
  <si>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</si>
  <si>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</si>
  <si>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</si>
  <si>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</si>
  <si>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</si>
  <si>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</si>
  <si>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</si>
  <si>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</si>
  <si>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</si>
  <si>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</si>
  <si>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</si>
  <si>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</si>
  <si>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</si>
  <si>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</si>
  <si>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</si>
  <si>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</si>
  <si>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</si>
  <si>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</si>
  <si>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</si>
  <si>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</si>
  <si>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</si>
  <si>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</si>
  <si>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</si>
  <si>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</si>
  <si>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</si>
  <si>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</si>
  <si>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</si>
  <si>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</si>
  <si>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</si>
  <si>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</si>
  <si>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</si>
  <si>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</si>
  <si>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</si>
  <si>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</si>
  <si>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</si>
  <si>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</si>
  <si>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</si>
  <si>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</si>
  <si>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</si>
  <si>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</si>
  <si>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</si>
  <si>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</si>
  <si>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</si>
  <si>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</si>
  <si>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</si>
  <si>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</si>
  <si>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</si>
  <si>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</si>
  <si>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</si>
  <si>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</si>
  <si>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</si>
  <si>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</si>
  <si>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</si>
  <si>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</si>
  <si>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</si>
  <si>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</si>
  <si>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</si>
  <si>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</si>
  <si>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</si>
  <si>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</si>
  <si>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</si>
  <si>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</si>
  <si>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</si>
  <si>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</si>
  <si>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</si>
  <si>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</si>
  <si>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</si>
  <si>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</si>
  <si>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</si>
  <si>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</si>
  <si>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</si>
  <si>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</si>
  <si>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</si>
  <si>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</si>
  <si>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</si>
  <si>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</si>
  <si>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</si>
  <si>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</si>
  <si>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</si>
  <si>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</si>
  <si>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</si>
  <si>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</si>
  <si>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</si>
  <si>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</si>
  <si>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</si>
  <si>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</si>
  <si>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</si>
  <si>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</si>
  <si>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</si>
  <si>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</si>
  <si>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</si>
  <si>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</si>
  <si>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</si>
  <si>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</si>
  <si>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</si>
  <si>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</si>
  <si>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</si>
  <si>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</si>
  <si>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</si>
  <si>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</si>
  <si>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</si>
  <si>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</si>
  <si>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</si>
  <si>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</si>
  <si>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</si>
  <si>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</si>
  <si>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</si>
  <si>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</si>
  <si>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</si>
  <si>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</si>
  <si>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</si>
  <si>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</si>
  <si>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</si>
  <si>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</si>
  <si>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</si>
  <si>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</si>
  <si>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</si>
  <si>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</si>
  <si>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</si>
  <si>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</si>
  <si>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</si>
  <si>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</si>
  <si>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土田　真義</t>
    <rPh sb="0" eb="2">
      <t>ツチダ</t>
    </rPh>
    <rPh sb="3" eb="5">
      <t>シンギ</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</si>
  <si>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</si>
  <si>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</si>
  <si>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</si>
  <si>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</si>
  <si>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</si>
  <si>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</si>
  <si>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</si>
  <si>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</si>
  <si>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</si>
  <si>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</si>
  <si>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</si>
  <si>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</si>
  <si>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</si>
  <si>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ふくじゅよこはまかながわ</t>
    <phoneticPr fontId="1"/>
  </si>
  <si>
    <t>福寿よこはま神奈川</t>
    <rPh sb="0" eb="2">
      <t>フクジュ</t>
    </rPh>
    <rPh sb="6" eb="9">
      <t>カナガワ</t>
    </rPh>
    <phoneticPr fontId="1"/>
  </si>
  <si>
    <t>【電車でお越しの場合】
・鴨居駅より徒歩18分
【バスをご利用の場合】
JR横浜線 ・鴨居駅
３番のりば 横浜市バス
（12系統）「西菅田団地」行
（36系統）「横浜駅西口」行
「東神奈川駅西口」行
→「菅田町」下車 徒歩3分</t>
    <phoneticPr fontId="1"/>
  </si>
  <si>
    <t>　　JR横浜線　鴨居</t>
    <rPh sb="4" eb="6">
      <t>ヨコハマ</t>
    </rPh>
    <rPh sb="6" eb="7">
      <t>セン</t>
    </rPh>
    <rPh sb="8" eb="10">
      <t>カモイ</t>
    </rPh>
    <phoneticPr fontId="1"/>
  </si>
  <si>
    <t>476</t>
    <phoneticPr fontId="1"/>
  </si>
  <si>
    <t>2587</t>
    <phoneticPr fontId="1"/>
  </si>
  <si>
    <t>2588</t>
    <phoneticPr fontId="1"/>
  </si>
  <si>
    <t>メールアドレス：f-yokohamakanagawa@jala.co.jp</t>
    <phoneticPr fontId="1"/>
  </si>
  <si>
    <t>fuku-kaigo.jala.co.jp</t>
    <phoneticPr fontId="1"/>
  </si>
  <si>
    <t>３　住宅型</t>
  </si>
  <si>
    <t>２　準耐火建築物</t>
  </si>
  <si>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</si>
  <si>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</si>
  <si>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</si>
  <si>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</si>
  <si>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</si>
  <si>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</si>
  <si>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</si>
  <si>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</si>
  <si>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</si>
  <si>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</si>
  <si>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</si>
  <si>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</si>
  <si>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入退院の付き添いは原則として家族対応をお願いしています。協力医療機関以外の通院介助は1,150円／30分。</t>
    <phoneticPr fontId="1"/>
  </si>
  <si>
    <t>横浜北クリニック</t>
    <phoneticPr fontId="1"/>
  </si>
  <si>
    <t>横浜市都筑区中川中央１丁目３９−４４</t>
    <phoneticPr fontId="1"/>
  </si>
  <si>
    <t>内科、神経内科、循環器科</t>
    <phoneticPr fontId="1"/>
  </si>
  <si>
    <t>訪問診療</t>
    <rPh sb="0" eb="2">
      <t>ホウモン</t>
    </rPh>
    <rPh sb="2" eb="4">
      <t>シンリョウ</t>
    </rPh>
    <phoneticPr fontId="1"/>
  </si>
  <si>
    <t>横浜市緑区鴨居2丁目21-11</t>
    <phoneticPr fontId="1"/>
  </si>
  <si>
    <t>内科、消火器内科、循環器内科等</t>
    <rPh sb="0" eb="1">
      <t>ウチ</t>
    </rPh>
    <rPh sb="14" eb="15">
      <t>トウ</t>
    </rPh>
    <phoneticPr fontId="1"/>
  </si>
  <si>
    <t>内科、消火器内科、循環器内科等</t>
    <phoneticPr fontId="1"/>
  </si>
  <si>
    <t>緊急対応</t>
    <rPh sb="0" eb="2">
      <t>キンキュウ</t>
    </rPh>
    <rPh sb="2" eb="4">
      <t>タイオウ</t>
    </rPh>
    <phoneticPr fontId="1"/>
  </si>
  <si>
    <t>牧野記念病院</t>
    <phoneticPr fontId="1"/>
  </si>
  <si>
    <t>あさがお歯科　高座渋谷</t>
    <phoneticPr fontId="1"/>
  </si>
  <si>
    <t>神奈川県大和市渋谷4-8-4　
スカイステーション１F</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</si>
  <si>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</si>
  <si>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</si>
  <si>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別途覚書を締結いたします。なお、居室タイプが変更となった場合は別途費用が発生する場合があります。</t>
    <phoneticPr fontId="1"/>
  </si>
  <si>
    <t>住み替え後の居室に移行します。</t>
    <phoneticPr fontId="1"/>
  </si>
  <si>
    <r>
      <t>①事業者が入居契約書第</t>
    </r>
    <r>
      <rPr>
        <sz val="11"/>
        <color rgb="FFFF0000"/>
        <rFont val="ＭＳ 明朝"/>
        <family val="1"/>
        <charset val="128"/>
      </rPr>
      <t>25条</t>
    </r>
    <r>
      <rPr>
        <sz val="11"/>
        <color theme="1"/>
        <rFont val="ＭＳ 明朝"/>
        <family val="1"/>
        <charset val="128"/>
      </rPr>
      <t>に基づき解除を通告し、予告期間が満了
　したとき
②入居者が入居契約書第</t>
    </r>
    <r>
      <rPr>
        <sz val="11"/>
        <color rgb="FFFF0000"/>
        <rFont val="ＭＳ 明朝"/>
        <family val="1"/>
        <charset val="128"/>
      </rPr>
      <t>26条</t>
    </r>
    <r>
      <rPr>
        <sz val="11"/>
        <color theme="1"/>
        <rFont val="ＭＳ 明朝"/>
        <family val="1"/>
        <charset val="128"/>
      </rPr>
      <t>に基づき解約を行ったとき</t>
    </r>
    <phoneticPr fontId="1"/>
  </si>
  <si>
    <r>
      <t>入居契約書第</t>
    </r>
    <r>
      <rPr>
        <sz val="11"/>
        <color rgb="FFFF0000"/>
        <rFont val="ＭＳ 明朝"/>
        <family val="1"/>
        <charset val="128"/>
      </rPr>
      <t>25条</t>
    </r>
    <r>
      <rPr>
        <sz val="11"/>
        <color theme="1"/>
        <rFont val="ＭＳ 明朝"/>
        <family val="1"/>
        <charset val="128"/>
      </rPr>
      <t>①虚偽申告等の不正手段による入居②支払いの遅滞③施設での禁止・制限行為に対する違反④入居者の行動が他者に危険を及ぼす場合</t>
    </r>
    <phoneticPr fontId="1"/>
  </si>
  <si>
    <t>最長1週間程度
１泊　5,000円（税抜き）</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</si>
  <si>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</si>
  <si>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</si>
  <si>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</si>
  <si>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</si>
  <si>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</si>
  <si>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近傍家賃相場を勘案して算出</t>
    <phoneticPr fontId="1"/>
  </si>
  <si>
    <t>2.47～4.03</t>
    <phoneticPr fontId="1"/>
  </si>
  <si>
    <t>専用居室及び共用設備の維持管理、運営管理に係る事業経費等を勘案して算出</t>
    <phoneticPr fontId="1"/>
  </si>
  <si>
    <t>1ヶ月を30日で計算（朝食　200円、昼食　350円、夕食　350円、おやつ　100円）
※1週間前までに欠食の申し出を受けた場合、
欠食分を返金します。</t>
    <phoneticPr fontId="1"/>
  </si>
  <si>
    <t>管理費に含む</t>
    <rPh sb="0" eb="3">
      <t>カンリヒ</t>
    </rPh>
    <rPh sb="4" eb="5">
      <t>フク</t>
    </rPh>
    <phoneticPr fontId="1"/>
  </si>
  <si>
    <t>・長期入院加療が必要な為</t>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</si>
  <si>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</si>
  <si>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</si>
  <si>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</si>
  <si>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</si>
  <si>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</si>
  <si>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</si>
  <si>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</si>
  <si>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</si>
  <si>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3923</t>
    <phoneticPr fontId="1"/>
  </si>
  <si>
    <t>土・日・祝日・休日・12月29日から1月3日を除く</t>
    <phoneticPr fontId="1"/>
  </si>
  <si>
    <t>横浜市　神奈川区　高齢・障害支援課</t>
    <rPh sb="4" eb="8">
      <t>カナガワク</t>
    </rPh>
    <rPh sb="9" eb="11">
      <t>コウレイ</t>
    </rPh>
    <rPh sb="12" eb="14">
      <t>ショウガイ</t>
    </rPh>
    <rPh sb="14" eb="16">
      <t>シエン</t>
    </rPh>
    <rPh sb="16" eb="17">
      <t>カ</t>
    </rPh>
    <phoneticPr fontId="1"/>
  </si>
  <si>
    <t>411</t>
    <phoneticPr fontId="1"/>
  </si>
  <si>
    <t>7019</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</si>
  <si>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</si>
  <si>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</si>
  <si>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</si>
  <si>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</si>
  <si>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</si>
  <si>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</si>
  <si>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</si>
  <si>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</si>
  <si>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</si>
  <si>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花珠の家あさひ</t>
    <rPh sb="0" eb="4">
      <t>ハ</t>
    </rPh>
    <phoneticPr fontId="1"/>
  </si>
  <si>
    <t>神奈川県横浜市旭区南希望が丘119-1</t>
    <rPh sb="0" eb="4">
      <t>カナガワケン</t>
    </rPh>
    <rPh sb="4" eb="7">
      <t>ヨコハマシ</t>
    </rPh>
    <rPh sb="7" eb="9">
      <t>アサヒク</t>
    </rPh>
    <rPh sb="9" eb="10">
      <t>ミナミ</t>
    </rPh>
    <rPh sb="10" eb="12">
      <t>キボウ</t>
    </rPh>
    <rPh sb="13" eb="14">
      <t>オカ</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</si>
  <si>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</si>
  <si>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</si>
  <si>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</si>
  <si>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</si>
  <si>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</si>
  <si>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花物語あさひ</t>
    <phoneticPr fontId="1"/>
  </si>
  <si>
    <t>神奈川県横浜市旭区上川井町2269</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</si>
  <si>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</si>
  <si>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</si>
  <si>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</si>
  <si>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</si>
  <si>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</si>
  <si>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花珠の家ほどがや</t>
    <phoneticPr fontId="1"/>
  </si>
  <si>
    <t>花物語みどり</t>
    <phoneticPr fontId="1"/>
  </si>
  <si>
    <t>神奈川県横浜市緑区霧が丘3-1-18</t>
    <phoneticPr fontId="1"/>
  </si>
  <si>
    <t>さくら介護クラブ東戸塚</t>
    <phoneticPr fontId="1"/>
  </si>
  <si>
    <t>原則行わない。但し介護保険サービス利用外に緊急を要する場合は対応する。</t>
    <phoneticPr fontId="1"/>
  </si>
  <si>
    <t>巡回時（夜間）</t>
    <phoneticPr fontId="1"/>
  </si>
  <si>
    <t>実費</t>
    <rPh sb="0" eb="2">
      <t>ジッピ</t>
    </rPh>
    <phoneticPr fontId="1"/>
  </si>
  <si>
    <t>（週2回提供）原則行わない。但し介護保険サービス利用外時に緊急を要する場合対応する。</t>
    <phoneticPr fontId="1"/>
  </si>
  <si>
    <t>1,150円/30分</t>
    <phoneticPr fontId="1"/>
  </si>
  <si>
    <t>協力医療機関以外は、実費</t>
    <rPh sb="0" eb="2">
      <t>キョウリョク</t>
    </rPh>
    <rPh sb="2" eb="4">
      <t>イリョウ</t>
    </rPh>
    <rPh sb="4" eb="6">
      <t>キカン</t>
    </rPh>
    <rPh sb="6" eb="8">
      <t>イガイ</t>
    </rPh>
    <rPh sb="10" eb="12">
      <t>ジッピ</t>
    </rPh>
    <phoneticPr fontId="1"/>
  </si>
  <si>
    <t>一週間に一回程度</t>
    <phoneticPr fontId="1"/>
  </si>
  <si>
    <t>適宜対応</t>
    <phoneticPr fontId="1"/>
  </si>
  <si>
    <t>必要な時に対応</t>
    <phoneticPr fontId="1"/>
  </si>
  <si>
    <t>入居時及び年1回以上機会提供</t>
    <phoneticPr fontId="1"/>
  </si>
  <si>
    <t>機会提供（協力医療機関による往診時）</t>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</si>
  <si>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</si>
  <si>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</si>
  <si>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</si>
  <si>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</si>
  <si>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r>
      <t>入居者の条件：おおむね65歳以上の要支援・</t>
    </r>
    <r>
      <rPr>
        <sz val="11"/>
        <color rgb="FFFF0000"/>
        <rFont val="ＭＳ 明朝"/>
        <family val="1"/>
        <charset val="128"/>
      </rPr>
      <t>要介護の</t>
    </r>
    <r>
      <rPr>
        <sz val="11"/>
        <color theme="1"/>
        <rFont val="ＭＳ 明朝"/>
        <family val="1"/>
        <charset val="128"/>
      </rPr>
      <t>方。身元引受人は、契約に基づく入居者の事業者に対する債務について入居者と連帯して履行の責を負います。また、必要なときは入居者の身柄を引き取ります。</t>
    </r>
    <rPh sb="17" eb="20">
      <t>ヨウシエン</t>
    </rPh>
    <phoneticPr fontId="1"/>
  </si>
  <si>
    <t>協力医療機関以外の入退院時同行の場合は実費。入退院の付き添いは原則として家族対応。</t>
    <rPh sb="0" eb="2">
      <t>キョウリョク</t>
    </rPh>
    <rPh sb="2" eb="4">
      <t>イリョウ</t>
    </rPh>
    <rPh sb="4" eb="6">
      <t>キカン</t>
    </rPh>
    <rPh sb="6" eb="8">
      <t>イガイ</t>
    </rPh>
    <rPh sb="9" eb="12">
      <t>ニュウタイイン</t>
    </rPh>
    <rPh sb="12" eb="13">
      <t>ジ</t>
    </rPh>
    <rPh sb="13" eb="15">
      <t>ドウコウ</t>
    </rPh>
    <rPh sb="19" eb="21">
      <t>ジッピ</t>
    </rPh>
    <phoneticPr fontId="1"/>
  </si>
  <si>
    <t>13.02～14.04</t>
    <phoneticPr fontId="1"/>
  </si>
  <si>
    <t>かぶしきがいしゃにほんあめにてぃらいふきょうかい</t>
    <phoneticPr fontId="1"/>
  </si>
  <si>
    <t>jala.co.jp</t>
    <phoneticPr fontId="1"/>
  </si>
  <si>
    <t>神奈川県横浜市神奈川区菅田町315番</t>
    <rPh sb="0" eb="4">
      <t>カナガワケン</t>
    </rPh>
    <rPh sb="17" eb="18">
      <t>バン</t>
    </rPh>
    <phoneticPr fontId="1"/>
  </si>
  <si>
    <t>2020001007809</t>
    <phoneticPr fontId="1"/>
  </si>
  <si>
    <t>訪問理美容業者の紹介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</si>
</sst>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90" zoomScaleNormal="100" zoomScaleSheetLayoutView="90" workbookViewId="0">
      <selection activeCell="F6" sqref="F6:P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140</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2603</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2606</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6"/>
      <c r="H21" s="426"/>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2604</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3">
        <v>1996</v>
      </c>
      <c r="G26" s="434"/>
      <c r="H26" s="35" t="s">
        <v>484</v>
      </c>
      <c r="I26" s="434">
        <v>4</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2492</v>
      </c>
      <c r="I31" s="451"/>
      <c r="J31" s="451"/>
      <c r="K31" s="451"/>
      <c r="L31" s="451"/>
      <c r="M31" s="451"/>
      <c r="N31" s="451"/>
      <c r="O31" s="451"/>
      <c r="P31" s="452"/>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211</v>
      </c>
      <c r="H33" s="35" t="s">
        <v>487</v>
      </c>
      <c r="I33" s="32">
        <v>864</v>
      </c>
      <c r="J33" s="440"/>
      <c r="K33" s="440"/>
      <c r="L33" s="440"/>
      <c r="M33" s="440"/>
      <c r="N33" s="440"/>
      <c r="O33" s="440"/>
      <c r="P33" s="441"/>
      <c r="S33" s="15" t="str">
        <f>IF(OR(G33="",I33=""),"未記入","")</f>
        <v/>
      </c>
    </row>
    <row r="34" spans="2:20" ht="58.5" customHeight="1">
      <c r="B34" s="280"/>
      <c r="C34" s="298"/>
      <c r="D34" s="298"/>
      <c r="E34" s="281"/>
      <c r="F34" s="104" t="s">
        <v>2605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2494</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2496</v>
      </c>
      <c r="M43" s="35" t="s">
        <v>487</v>
      </c>
      <c r="N43" s="11" t="s">
        <v>2497</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2496</v>
      </c>
      <c r="M44" s="35" t="s">
        <v>487</v>
      </c>
      <c r="N44" s="63" t="s">
        <v>2498</v>
      </c>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2500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tr">
        <f>F5</f>
        <v>土田　真義</v>
      </c>
      <c r="K48" s="178"/>
      <c r="L48" s="178"/>
      <c r="M48" s="178"/>
      <c r="N48" s="178"/>
      <c r="O48" s="138"/>
      <c r="P48" s="179"/>
    </row>
    <row r="49" spans="1:20" ht="20.100000000000001" customHeight="1">
      <c r="B49" s="167"/>
      <c r="C49" s="166"/>
      <c r="D49" s="166"/>
      <c r="E49" s="166"/>
      <c r="F49" s="166" t="s">
        <v>18</v>
      </c>
      <c r="G49" s="166"/>
      <c r="H49" s="166"/>
      <c r="I49" s="166"/>
      <c r="J49" s="178" t="str">
        <f>F6</f>
        <v>管理者</v>
      </c>
      <c r="K49" s="178"/>
      <c r="L49" s="178"/>
      <c r="M49" s="178"/>
      <c r="N49" s="178"/>
      <c r="O49" s="138"/>
      <c r="P49" s="179"/>
    </row>
    <row r="50" spans="1:20" ht="20.100000000000001" customHeight="1">
      <c r="B50" s="108" t="s">
        <v>28</v>
      </c>
      <c r="C50" s="217"/>
      <c r="D50" s="217"/>
      <c r="E50" s="217"/>
      <c r="F50" s="217"/>
      <c r="G50" s="217"/>
      <c r="H50" s="217"/>
      <c r="I50" s="217"/>
      <c r="J50" s="433">
        <v>2021</v>
      </c>
      <c r="K50" s="434"/>
      <c r="L50" s="35" t="s">
        <v>484</v>
      </c>
      <c r="M50" s="61">
        <v>4</v>
      </c>
      <c r="N50" s="35" t="s">
        <v>485</v>
      </c>
      <c r="O50" s="61">
        <v>2</v>
      </c>
      <c r="P50" s="37" t="s">
        <v>486</v>
      </c>
      <c r="S50" s="15" t="str">
        <f>IF(OR(J50="",M50="",O50=""),"未記入","")</f>
        <v/>
      </c>
    </row>
    <row r="51" spans="1:20" ht="20.100000000000001" customHeight="1" thickBot="1">
      <c r="B51" s="109" t="s">
        <v>29</v>
      </c>
      <c r="C51" s="435"/>
      <c r="D51" s="435"/>
      <c r="E51" s="435"/>
      <c r="F51" s="435"/>
      <c r="G51" s="435"/>
      <c r="H51" s="435"/>
      <c r="I51" s="435"/>
      <c r="J51" s="424">
        <v>2021</v>
      </c>
      <c r="K51" s="425"/>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840.27</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888.83</v>
      </c>
      <c r="L72" s="93"/>
      <c r="M72" s="93"/>
      <c r="N72" s="171" t="s">
        <v>490</v>
      </c>
      <c r="O72" s="171"/>
      <c r="P72" s="197"/>
    </row>
    <row r="73" spans="2:16" ht="20.100000000000001" customHeight="1">
      <c r="B73" s="70"/>
      <c r="C73" s="71"/>
      <c r="D73" s="297"/>
      <c r="E73" s="298"/>
      <c r="F73" s="281"/>
      <c r="G73" s="217" t="s">
        <v>42</v>
      </c>
      <c r="H73" s="217"/>
      <c r="I73" s="217"/>
      <c r="J73" s="217"/>
      <c r="K73" s="138">
        <v>718.32</v>
      </c>
      <c r="L73" s="93"/>
      <c r="M73" s="93"/>
      <c r="N73" s="171" t="s">
        <v>490</v>
      </c>
      <c r="O73" s="171"/>
      <c r="P73" s="197"/>
    </row>
    <row r="74" spans="2:16" ht="20.100000000000001" customHeight="1">
      <c r="B74" s="70"/>
      <c r="C74" s="71"/>
      <c r="D74" s="166" t="s">
        <v>43</v>
      </c>
      <c r="E74" s="166"/>
      <c r="F74" s="166"/>
      <c r="G74" s="178" t="s">
        <v>2502</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2503</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2504</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2505</v>
      </c>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4</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2052</v>
      </c>
      <c r="L88" s="39" t="s">
        <v>484</v>
      </c>
      <c r="M88" s="61">
        <v>3</v>
      </c>
      <c r="N88" s="39" t="s">
        <v>485</v>
      </c>
      <c r="O88" s="61">
        <v>31</v>
      </c>
      <c r="P88" s="40" t="s">
        <v>486</v>
      </c>
    </row>
    <row r="89" spans="2:19" ht="20.100000000000001" customHeight="1">
      <c r="B89" s="72"/>
      <c r="C89" s="73"/>
      <c r="D89" s="166"/>
      <c r="E89" s="166"/>
      <c r="F89" s="166"/>
      <c r="G89" s="216"/>
      <c r="H89" s="171" t="s">
        <v>437</v>
      </c>
      <c r="I89" s="171"/>
      <c r="J89" s="242"/>
      <c r="K89" s="138" t="s">
        <v>2505</v>
      </c>
      <c r="L89" s="93"/>
      <c r="M89" s="93"/>
      <c r="N89" s="93"/>
      <c r="O89" s="93"/>
      <c r="P89" s="139"/>
    </row>
    <row r="90" spans="2:19" ht="20.100000000000001" customHeight="1">
      <c r="B90" s="167" t="s">
        <v>45</v>
      </c>
      <c r="C90" s="166"/>
      <c r="D90" s="117" t="s">
        <v>46</v>
      </c>
      <c r="E90" s="218"/>
      <c r="F90" s="236"/>
      <c r="G90" s="178" t="s">
        <v>2506</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13.02</v>
      </c>
      <c r="K95" s="50" t="s">
        <v>490</v>
      </c>
      <c r="L95" s="138">
        <v>2</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13.04</v>
      </c>
      <c r="K96" s="50" t="s">
        <v>490</v>
      </c>
      <c r="L96" s="138">
        <v>26</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13.05</v>
      </c>
      <c r="K97" s="50" t="s">
        <v>490</v>
      </c>
      <c r="L97" s="138">
        <v>1</v>
      </c>
      <c r="M97" s="416"/>
      <c r="N97" s="417" t="s">
        <v>2422</v>
      </c>
      <c r="O97" s="418"/>
      <c r="P97" s="419"/>
      <c r="S97" s="15" t="str">
        <f t="shared" si="0"/>
        <v/>
      </c>
    </row>
    <row r="98" spans="2:19" ht="20.100000000000001" customHeight="1">
      <c r="B98" s="167"/>
      <c r="C98" s="166"/>
      <c r="D98" s="166" t="s">
        <v>50</v>
      </c>
      <c r="E98" s="166"/>
      <c r="F98" s="178" t="s">
        <v>2385</v>
      </c>
      <c r="G98" s="178"/>
      <c r="H98" s="178" t="s">
        <v>2384</v>
      </c>
      <c r="I98" s="178"/>
      <c r="J98" s="23">
        <v>13.1</v>
      </c>
      <c r="K98" s="50" t="s">
        <v>490</v>
      </c>
      <c r="L98" s="138">
        <v>1</v>
      </c>
      <c r="M98" s="416"/>
      <c r="N98" s="417" t="s">
        <v>2422</v>
      </c>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7</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2509</v>
      </c>
      <c r="H123" s="178"/>
      <c r="I123" s="178"/>
      <c r="J123" s="178"/>
      <c r="K123" s="178"/>
      <c r="L123" s="178"/>
      <c r="M123" s="178"/>
      <c r="N123" s="178"/>
      <c r="O123" s="138"/>
      <c r="P123" s="179"/>
    </row>
    <row r="124" spans="2:16" ht="20.100000000000001" customHeight="1">
      <c r="B124" s="134"/>
      <c r="C124" s="135"/>
      <c r="D124" s="110" t="s">
        <v>446</v>
      </c>
      <c r="E124" s="102"/>
      <c r="F124" s="103"/>
      <c r="G124" s="178" t="s">
        <v>2510</v>
      </c>
      <c r="H124" s="178"/>
      <c r="I124" s="178"/>
      <c r="J124" s="178"/>
      <c r="K124" s="178"/>
      <c r="L124" s="178"/>
      <c r="M124" s="178"/>
      <c r="N124" s="178"/>
      <c r="O124" s="138"/>
      <c r="P124" s="179"/>
    </row>
    <row r="125" spans="2:16" ht="20.100000000000001"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c r="J136" s="93"/>
      <c r="K136" s="93"/>
      <c r="L136" s="93"/>
      <c r="M136" s="93"/>
      <c r="N136" s="93"/>
      <c r="O136" s="93"/>
      <c r="P136" s="139"/>
      <c r="S136" s="15" t="str">
        <f>IF(I136="","未記入","")</f>
        <v>未記入</v>
      </c>
    </row>
    <row r="137" spans="1:20" ht="20.100000000000001" customHeight="1">
      <c r="B137" s="167" t="s">
        <v>89</v>
      </c>
      <c r="C137" s="166"/>
      <c r="D137" s="166"/>
      <c r="E137" s="166"/>
      <c r="F137" s="166"/>
      <c r="G137" s="166"/>
      <c r="H137" s="166"/>
      <c r="I137" s="138"/>
      <c r="J137" s="93"/>
      <c r="K137" s="93"/>
      <c r="L137" s="93"/>
      <c r="M137" s="93"/>
      <c r="N137" s="93"/>
      <c r="O137" s="93"/>
      <c r="P137" s="139"/>
      <c r="S137" s="15" t="str">
        <f t="shared" ref="S137:S141" si="1">IF(I137="","未記入","")</f>
        <v>未記入</v>
      </c>
    </row>
    <row r="138" spans="1:20" ht="20.100000000000001" customHeight="1">
      <c r="B138" s="167" t="s">
        <v>90</v>
      </c>
      <c r="C138" s="166"/>
      <c r="D138" s="166"/>
      <c r="E138" s="166"/>
      <c r="F138" s="166"/>
      <c r="G138" s="166"/>
      <c r="H138" s="166"/>
      <c r="I138" s="138"/>
      <c r="J138" s="93"/>
      <c r="K138" s="93"/>
      <c r="L138" s="93"/>
      <c r="M138" s="93"/>
      <c r="N138" s="93"/>
      <c r="O138" s="93"/>
      <c r="P138" s="139"/>
      <c r="S138" s="15" t="str">
        <f t="shared" si="1"/>
        <v>未記入</v>
      </c>
    </row>
    <row r="139" spans="1:20" ht="20.100000000000001" customHeight="1">
      <c r="B139" s="167" t="s">
        <v>91</v>
      </c>
      <c r="C139" s="166"/>
      <c r="D139" s="166"/>
      <c r="E139" s="166"/>
      <c r="F139" s="166"/>
      <c r="G139" s="166"/>
      <c r="H139" s="166"/>
      <c r="I139" s="138"/>
      <c r="J139" s="93"/>
      <c r="K139" s="93"/>
      <c r="L139" s="93"/>
      <c r="M139" s="93"/>
      <c r="N139" s="93"/>
      <c r="O139" s="93"/>
      <c r="P139" s="139"/>
      <c r="S139" s="15" t="str">
        <f t="shared" si="1"/>
        <v>未記入</v>
      </c>
    </row>
    <row r="140" spans="1:20" ht="20.100000000000001" customHeight="1">
      <c r="B140" s="167" t="s">
        <v>92</v>
      </c>
      <c r="C140" s="166"/>
      <c r="D140" s="166"/>
      <c r="E140" s="166"/>
      <c r="F140" s="166"/>
      <c r="G140" s="166"/>
      <c r="H140" s="166"/>
      <c r="I140" s="138"/>
      <c r="J140" s="93"/>
      <c r="K140" s="93"/>
      <c r="L140" s="93"/>
      <c r="M140" s="93"/>
      <c r="N140" s="93"/>
      <c r="O140" s="93"/>
      <c r="P140" s="139"/>
      <c r="S140" s="15" t="str">
        <f t="shared" si="1"/>
        <v>未記入</v>
      </c>
    </row>
    <row r="141" spans="1:20" ht="20.100000000000001" customHeight="1" thickBot="1">
      <c r="B141" s="186" t="s">
        <v>93</v>
      </c>
      <c r="C141" s="187"/>
      <c r="D141" s="187"/>
      <c r="E141" s="187"/>
      <c r="F141" s="187"/>
      <c r="G141" s="187"/>
      <c r="H141" s="187"/>
      <c r="I141" s="188"/>
      <c r="J141" s="189"/>
      <c r="K141" s="189"/>
      <c r="L141" s="189"/>
      <c r="M141" s="189"/>
      <c r="N141" s="189"/>
      <c r="O141" s="189"/>
      <c r="P141" s="190"/>
      <c r="S141" s="15" t="str">
        <f t="shared" si="1"/>
        <v>未記入</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2514</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2514</v>
      </c>
      <c r="G174" s="171" t="s">
        <v>476</v>
      </c>
      <c r="H174" s="171"/>
      <c r="I174" s="171"/>
      <c r="J174" s="171"/>
      <c r="K174" s="171"/>
      <c r="L174" s="171"/>
      <c r="M174" s="171"/>
      <c r="N174" s="171"/>
      <c r="O174" s="171"/>
      <c r="P174" s="197"/>
    </row>
    <row r="175" spans="2:20" ht="39.950000000000003" customHeight="1">
      <c r="B175" s="167"/>
      <c r="C175" s="166"/>
      <c r="D175" s="166"/>
      <c r="E175" s="166"/>
      <c r="F175" s="14" t="s">
        <v>2514</v>
      </c>
      <c r="G175" s="171" t="s">
        <v>448</v>
      </c>
      <c r="H175" s="171"/>
      <c r="I175" s="242"/>
      <c r="J175" s="172" t="s">
        <v>2515</v>
      </c>
      <c r="K175" s="173"/>
      <c r="L175" s="173"/>
      <c r="M175" s="173"/>
      <c r="N175" s="173"/>
      <c r="O175" s="173"/>
      <c r="P175" s="174"/>
    </row>
    <row r="176" spans="2:20" ht="39.950000000000003" customHeight="1">
      <c r="B176" s="83" t="s">
        <v>106</v>
      </c>
      <c r="C176" s="84"/>
      <c r="D176" s="287">
        <v>1</v>
      </c>
      <c r="E176" s="364"/>
      <c r="F176" s="166" t="s">
        <v>5</v>
      </c>
      <c r="G176" s="166"/>
      <c r="H176" s="166"/>
      <c r="I176" s="104" t="s">
        <v>2524</v>
      </c>
      <c r="J176" s="105"/>
      <c r="K176" s="105"/>
      <c r="L176" s="105"/>
      <c r="M176" s="105"/>
      <c r="N176" s="105"/>
      <c r="O176" s="106"/>
      <c r="P176" s="107"/>
    </row>
    <row r="177" spans="2:16" ht="39.950000000000003" customHeight="1">
      <c r="B177" s="85"/>
      <c r="C177" s="86"/>
      <c r="D177" s="287"/>
      <c r="E177" s="364"/>
      <c r="F177" s="166" t="s">
        <v>108</v>
      </c>
      <c r="G177" s="166"/>
      <c r="H177" s="166"/>
      <c r="I177" s="104" t="s">
        <v>2520</v>
      </c>
      <c r="J177" s="105"/>
      <c r="K177" s="105"/>
      <c r="L177" s="105"/>
      <c r="M177" s="105"/>
      <c r="N177" s="105"/>
      <c r="O177" s="106"/>
      <c r="P177" s="107"/>
    </row>
    <row r="178" spans="2:16" ht="39.950000000000003" customHeight="1">
      <c r="B178" s="85"/>
      <c r="C178" s="86"/>
      <c r="D178" s="287"/>
      <c r="E178" s="364"/>
      <c r="F178" s="166" t="s">
        <v>109</v>
      </c>
      <c r="G178" s="166"/>
      <c r="H178" s="166"/>
      <c r="I178" s="104" t="s">
        <v>2521</v>
      </c>
      <c r="J178" s="105"/>
      <c r="K178" s="105"/>
      <c r="L178" s="105"/>
      <c r="M178" s="105"/>
      <c r="N178" s="105"/>
      <c r="O178" s="106"/>
      <c r="P178" s="107"/>
    </row>
    <row r="179" spans="2:16" ht="39.950000000000003" customHeight="1">
      <c r="B179" s="85"/>
      <c r="C179" s="86"/>
      <c r="D179" s="287"/>
      <c r="E179" s="364"/>
      <c r="F179" s="166" t="s">
        <v>429</v>
      </c>
      <c r="G179" s="166"/>
      <c r="H179" s="166"/>
      <c r="I179" s="104" t="s">
        <v>2522</v>
      </c>
      <c r="J179" s="105"/>
      <c r="K179" s="105"/>
      <c r="L179" s="105"/>
      <c r="M179" s="105"/>
      <c r="N179" s="105"/>
      <c r="O179" s="106"/>
      <c r="P179" s="107"/>
    </row>
    <row r="180" spans="2:16" ht="39.950000000000003" customHeight="1">
      <c r="B180" s="85"/>
      <c r="C180" s="86"/>
      <c r="D180" s="287"/>
      <c r="E180" s="364"/>
      <c r="F180" s="166" t="s">
        <v>110</v>
      </c>
      <c r="G180" s="166"/>
      <c r="H180" s="166"/>
      <c r="I180" s="104" t="s">
        <v>2523</v>
      </c>
      <c r="J180" s="105"/>
      <c r="K180" s="105"/>
      <c r="L180" s="105"/>
      <c r="M180" s="105"/>
      <c r="N180" s="105"/>
      <c r="O180" s="106"/>
      <c r="P180" s="107"/>
    </row>
    <row r="181" spans="2:16" ht="39.950000000000003" customHeight="1">
      <c r="B181" s="85"/>
      <c r="C181" s="86"/>
      <c r="D181" s="287">
        <v>2</v>
      </c>
      <c r="E181" s="364"/>
      <c r="F181" s="166" t="s">
        <v>5</v>
      </c>
      <c r="G181" s="166"/>
      <c r="H181" s="166"/>
      <c r="I181" s="104" t="s">
        <v>2516</v>
      </c>
      <c r="J181" s="105"/>
      <c r="K181" s="105"/>
      <c r="L181" s="105"/>
      <c r="M181" s="105"/>
      <c r="N181" s="105"/>
      <c r="O181" s="106"/>
      <c r="P181" s="107"/>
    </row>
    <row r="182" spans="2:16" ht="39.950000000000003" customHeight="1">
      <c r="B182" s="85"/>
      <c r="C182" s="86"/>
      <c r="D182" s="287"/>
      <c r="E182" s="364"/>
      <c r="F182" s="166" t="s">
        <v>108</v>
      </c>
      <c r="G182" s="166"/>
      <c r="H182" s="166"/>
      <c r="I182" s="104" t="s">
        <v>2517</v>
      </c>
      <c r="J182" s="105"/>
      <c r="K182" s="105"/>
      <c r="L182" s="105"/>
      <c r="M182" s="105"/>
      <c r="N182" s="105"/>
      <c r="O182" s="106"/>
      <c r="P182" s="107"/>
    </row>
    <row r="183" spans="2:16" ht="39.950000000000003" customHeight="1">
      <c r="B183" s="85"/>
      <c r="C183" s="86"/>
      <c r="D183" s="287"/>
      <c r="E183" s="364"/>
      <c r="F183" s="166" t="s">
        <v>109</v>
      </c>
      <c r="G183" s="166"/>
      <c r="H183" s="166"/>
      <c r="I183" s="104" t="s">
        <v>2518</v>
      </c>
      <c r="J183" s="105"/>
      <c r="K183" s="105"/>
      <c r="L183" s="105"/>
      <c r="M183" s="105"/>
      <c r="N183" s="105"/>
      <c r="O183" s="106"/>
      <c r="P183" s="107"/>
    </row>
    <row r="184" spans="2:16" ht="39.950000000000003" customHeight="1">
      <c r="B184" s="85"/>
      <c r="C184" s="86"/>
      <c r="D184" s="287"/>
      <c r="E184" s="364"/>
      <c r="F184" s="166" t="s">
        <v>429</v>
      </c>
      <c r="G184" s="166"/>
      <c r="H184" s="166"/>
      <c r="I184" s="104" t="s">
        <v>2518</v>
      </c>
      <c r="J184" s="105"/>
      <c r="K184" s="105"/>
      <c r="L184" s="105"/>
      <c r="M184" s="105"/>
      <c r="N184" s="105"/>
      <c r="O184" s="106"/>
      <c r="P184" s="107"/>
    </row>
    <row r="185" spans="2:16" ht="39.950000000000003" customHeight="1">
      <c r="B185" s="85"/>
      <c r="C185" s="86"/>
      <c r="D185" s="287"/>
      <c r="E185" s="364"/>
      <c r="F185" s="166" t="s">
        <v>110</v>
      </c>
      <c r="G185" s="166"/>
      <c r="H185" s="166"/>
      <c r="I185" s="104" t="s">
        <v>2519</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2525</v>
      </c>
      <c r="J191" s="105"/>
      <c r="K191" s="105"/>
      <c r="L191" s="105"/>
      <c r="M191" s="105"/>
      <c r="N191" s="105"/>
      <c r="O191" s="106"/>
      <c r="P191" s="107"/>
    </row>
    <row r="192" spans="2:16" ht="39.950000000000003" customHeight="1">
      <c r="B192" s="85"/>
      <c r="C192" s="86"/>
      <c r="D192" s="389"/>
      <c r="E192" s="390"/>
      <c r="F192" s="166" t="s">
        <v>108</v>
      </c>
      <c r="G192" s="166"/>
      <c r="H192" s="166"/>
      <c r="I192" s="104" t="s">
        <v>2526</v>
      </c>
      <c r="J192" s="105"/>
      <c r="K192" s="105"/>
      <c r="L192" s="105"/>
      <c r="M192" s="105"/>
      <c r="N192" s="105"/>
      <c r="O192" s="106"/>
      <c r="P192" s="107"/>
    </row>
    <row r="193" spans="2:16" ht="39.950000000000003" customHeight="1">
      <c r="B193" s="85"/>
      <c r="C193" s="86"/>
      <c r="D193" s="389"/>
      <c r="E193" s="390"/>
      <c r="F193" s="168" t="s">
        <v>110</v>
      </c>
      <c r="G193" s="168"/>
      <c r="H193" s="168"/>
      <c r="I193" s="104" t="s">
        <v>2519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2514</v>
      </c>
      <c r="G201" s="326" t="s">
        <v>448</v>
      </c>
      <c r="H201" s="171"/>
      <c r="I201" s="242"/>
      <c r="J201" s="172" t="s">
        <v>2527</v>
      </c>
      <c r="K201" s="173"/>
      <c r="L201" s="173"/>
      <c r="M201" s="173"/>
      <c r="N201" s="173"/>
      <c r="O201" s="173"/>
      <c r="P201" s="174"/>
    </row>
    <row r="202" spans="2:16" ht="60" customHeight="1">
      <c r="B202" s="167" t="s">
        <v>114</v>
      </c>
      <c r="C202" s="166"/>
      <c r="D202" s="166"/>
      <c r="E202" s="166"/>
      <c r="F202" s="104" t="s">
        <v>2528</v>
      </c>
      <c r="G202" s="104"/>
      <c r="H202" s="104"/>
      <c r="I202" s="104"/>
      <c r="J202" s="104"/>
      <c r="K202" s="104"/>
      <c r="L202" s="104"/>
      <c r="M202" s="104"/>
      <c r="N202" s="104"/>
      <c r="O202" s="172"/>
      <c r="P202" s="386"/>
    </row>
    <row r="203" spans="2:16" ht="60" customHeight="1">
      <c r="B203" s="167" t="s">
        <v>115</v>
      </c>
      <c r="C203" s="166"/>
      <c r="D203" s="166"/>
      <c r="E203" s="166"/>
      <c r="F203" s="104" t="s">
        <v>2529</v>
      </c>
      <c r="G203" s="105"/>
      <c r="H203" s="105"/>
      <c r="I203" s="105"/>
      <c r="J203" s="105"/>
      <c r="K203" s="105"/>
      <c r="L203" s="105"/>
      <c r="M203" s="105"/>
      <c r="N203" s="105"/>
      <c r="O203" s="106"/>
      <c r="P203" s="107"/>
    </row>
    <row r="204" spans="2:16" ht="20.100000000000001" customHeight="1">
      <c r="B204" s="167" t="s">
        <v>116</v>
      </c>
      <c r="C204" s="166"/>
      <c r="D204" s="166"/>
      <c r="E204" s="166"/>
      <c r="F204" s="178" t="s">
        <v>2505</v>
      </c>
      <c r="G204" s="178"/>
      <c r="H204" s="178"/>
      <c r="I204" s="178"/>
      <c r="J204" s="178"/>
      <c r="K204" s="178"/>
      <c r="L204" s="178"/>
      <c r="M204" s="178"/>
      <c r="N204" s="178"/>
      <c r="O204" s="138"/>
      <c r="P204" s="179"/>
    </row>
    <row r="205" spans="2:16" ht="60.75" customHeight="1">
      <c r="B205" s="167" t="s">
        <v>117</v>
      </c>
      <c r="C205" s="166"/>
      <c r="D205" s="166"/>
      <c r="E205" s="166"/>
      <c r="F205" s="104" t="s">
        <v>2530</v>
      </c>
      <c r="G205" s="105"/>
      <c r="H205" s="105"/>
      <c r="I205" s="105"/>
      <c r="J205" s="105"/>
      <c r="K205" s="105"/>
      <c r="L205" s="105"/>
      <c r="M205" s="105"/>
      <c r="N205" s="105"/>
      <c r="O205" s="106"/>
      <c r="P205" s="107"/>
    </row>
    <row r="206" spans="2:16" ht="20.100000000000001" customHeight="1">
      <c r="B206" s="230" t="s">
        <v>119</v>
      </c>
      <c r="C206" s="231"/>
      <c r="D206" s="231"/>
      <c r="E206" s="231"/>
      <c r="F206" s="178" t="s">
        <v>2507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2505</v>
      </c>
      <c r="G207" s="178"/>
      <c r="H207" s="178"/>
      <c r="I207" s="178"/>
      <c r="J207" s="178"/>
      <c r="K207" s="178"/>
      <c r="L207" s="178"/>
      <c r="M207" s="178"/>
      <c r="N207" s="178"/>
      <c r="O207" s="138"/>
      <c r="P207" s="179"/>
    </row>
    <row r="208" spans="2:16" ht="20.100000000000001" customHeight="1">
      <c r="B208" s="165"/>
      <c r="C208" s="269"/>
      <c r="D208" s="231" t="s">
        <v>122</v>
      </c>
      <c r="E208" s="231"/>
      <c r="F208" s="178" t="s">
        <v>2507</v>
      </c>
      <c r="G208" s="178"/>
      <c r="H208" s="178"/>
      <c r="I208" s="178"/>
      <c r="J208" s="178"/>
      <c r="K208" s="178"/>
      <c r="L208" s="178"/>
      <c r="M208" s="178"/>
      <c r="N208" s="178"/>
      <c r="O208" s="138"/>
      <c r="P208" s="179"/>
    </row>
    <row r="209" spans="2:20" ht="20.100000000000001" customHeight="1">
      <c r="B209" s="165"/>
      <c r="C209" s="269"/>
      <c r="D209" s="231" t="s">
        <v>123</v>
      </c>
      <c r="E209" s="231"/>
      <c r="F209" s="178" t="s">
        <v>2507</v>
      </c>
      <c r="G209" s="178"/>
      <c r="H209" s="178"/>
      <c r="I209" s="178"/>
      <c r="J209" s="178"/>
      <c r="K209" s="178"/>
      <c r="L209" s="178"/>
      <c r="M209" s="178"/>
      <c r="N209" s="178"/>
      <c r="O209" s="138"/>
      <c r="P209" s="179"/>
    </row>
    <row r="210" spans="2:20" ht="20.100000000000001" customHeight="1">
      <c r="B210" s="165"/>
      <c r="C210" s="269"/>
      <c r="D210" s="231" t="s">
        <v>124</v>
      </c>
      <c r="E210" s="231"/>
      <c r="F210" s="178" t="s">
        <v>2507</v>
      </c>
      <c r="G210" s="178"/>
      <c r="H210" s="178"/>
      <c r="I210" s="178"/>
      <c r="J210" s="178"/>
      <c r="K210" s="178"/>
      <c r="L210" s="178"/>
      <c r="M210" s="178"/>
      <c r="N210" s="178"/>
      <c r="O210" s="138"/>
      <c r="P210" s="179"/>
    </row>
    <row r="211" spans="2:20" ht="20.100000000000001" customHeight="1">
      <c r="B211" s="165"/>
      <c r="C211" s="269"/>
      <c r="D211" s="231" t="s">
        <v>125</v>
      </c>
      <c r="E211" s="231"/>
      <c r="F211" s="178" t="s">
        <v>2507</v>
      </c>
      <c r="G211" s="178"/>
      <c r="H211" s="178"/>
      <c r="I211" s="178"/>
      <c r="J211" s="178"/>
      <c r="K211" s="178"/>
      <c r="L211" s="178"/>
      <c r="M211" s="178"/>
      <c r="N211" s="178"/>
      <c r="O211" s="138"/>
      <c r="P211" s="179"/>
    </row>
    <row r="212" spans="2:20" ht="20.100000000000001" customHeight="1">
      <c r="B212" s="165"/>
      <c r="C212" s="269"/>
      <c r="D212" s="269" t="s">
        <v>126</v>
      </c>
      <c r="E212" s="269"/>
      <c r="F212" s="178" t="s">
        <v>2507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2600</v>
      </c>
      <c r="G220" s="105"/>
      <c r="H220" s="105"/>
      <c r="I220" s="105"/>
      <c r="J220" s="105"/>
      <c r="K220" s="105"/>
      <c r="L220" s="105"/>
      <c r="M220" s="105"/>
      <c r="N220" s="105"/>
      <c r="O220" s="106"/>
      <c r="P220" s="107"/>
    </row>
    <row r="221" spans="2:20" ht="60" customHeight="1">
      <c r="B221" s="167" t="s">
        <v>493</v>
      </c>
      <c r="C221" s="166"/>
      <c r="D221" s="166"/>
      <c r="E221" s="166"/>
      <c r="F221" s="104" t="s">
        <v>2531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c r="O239" s="138"/>
      <c r="P239" s="179"/>
    </row>
    <row r="240" spans="1:20" ht="20.100000000000001" customHeight="1">
      <c r="B240" s="366" t="s">
        <v>142</v>
      </c>
      <c r="C240" s="166"/>
      <c r="D240" s="166"/>
      <c r="E240" s="367">
        <f>IF(OR($H$240&lt;&gt;"",$K$240&lt;&gt;""),SUM($H$240,$K$240),"")</f>
        <v>22</v>
      </c>
      <c r="F240" s="367"/>
      <c r="G240" s="367"/>
      <c r="H240" s="178">
        <v>8</v>
      </c>
      <c r="I240" s="178"/>
      <c r="J240" s="178"/>
      <c r="K240" s="178">
        <v>14</v>
      </c>
      <c r="L240" s="178"/>
      <c r="M240" s="178"/>
      <c r="N240" s="178"/>
      <c r="O240" s="138"/>
      <c r="P240" s="179"/>
    </row>
    <row r="241" spans="2:20" ht="20.100000000000001" customHeight="1">
      <c r="B241" s="44"/>
      <c r="C241" s="166" t="s">
        <v>143</v>
      </c>
      <c r="D241" s="166"/>
      <c r="E241" s="367">
        <f>IF(OR($H$241&lt;&gt;"",$K$241&lt;&gt;""),SUM($H$241,$K$241),"")</f>
        <v>19</v>
      </c>
      <c r="F241" s="367"/>
      <c r="G241" s="367"/>
      <c r="H241" s="178">
        <v>7</v>
      </c>
      <c r="I241" s="178"/>
      <c r="J241" s="178"/>
      <c r="K241" s="178">
        <v>12</v>
      </c>
      <c r="L241" s="178"/>
      <c r="M241" s="178"/>
      <c r="N241" s="178"/>
      <c r="O241" s="138"/>
      <c r="P241" s="179"/>
    </row>
    <row r="242" spans="2:20" ht="20.100000000000001" customHeight="1">
      <c r="B242" s="45"/>
      <c r="C242" s="166" t="s">
        <v>144</v>
      </c>
      <c r="D242" s="166"/>
      <c r="E242" s="367">
        <f>IF(OR($H$242&lt;&gt;"",$K$242&lt;&gt;""),SUM($H$242,$K$242),"")</f>
        <v>3</v>
      </c>
      <c r="F242" s="367"/>
      <c r="G242" s="367"/>
      <c r="H242" s="178">
        <v>1</v>
      </c>
      <c r="I242" s="178"/>
      <c r="J242" s="178"/>
      <c r="K242" s="178">
        <v>2</v>
      </c>
      <c r="L242" s="178"/>
      <c r="M242" s="178"/>
      <c r="N242" s="178"/>
      <c r="O242" s="138"/>
      <c r="P242" s="179"/>
    </row>
    <row r="243" spans="2:20" ht="20.100000000000001" customHeight="1">
      <c r="B243" s="167" t="s">
        <v>145</v>
      </c>
      <c r="C243" s="166"/>
      <c r="D243" s="166"/>
      <c r="E243" s="367">
        <f>IF(OR($H$243&lt;&gt;"",$K$243&lt;&gt;""),SUM($H$243,$K$243),"")</f>
        <v>3</v>
      </c>
      <c r="F243" s="367"/>
      <c r="G243" s="367"/>
      <c r="H243" s="178">
        <v>1</v>
      </c>
      <c r="I243" s="178"/>
      <c r="J243" s="178"/>
      <c r="K243" s="178">
        <v>2</v>
      </c>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6</v>
      </c>
      <c r="F246" s="367"/>
      <c r="G246" s="367"/>
      <c r="H246" s="178">
        <v>1</v>
      </c>
      <c r="I246" s="178"/>
      <c r="J246" s="178"/>
      <c r="K246" s="178">
        <v>5</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2</v>
      </c>
      <c r="F248" s="367"/>
      <c r="G248" s="367"/>
      <c r="H248" s="178"/>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7</v>
      </c>
      <c r="H259" s="367"/>
      <c r="I259" s="367"/>
      <c r="J259" s="178">
        <v>4</v>
      </c>
      <c r="K259" s="178"/>
      <c r="L259" s="178"/>
      <c r="M259" s="178">
        <v>3</v>
      </c>
      <c r="N259" s="178"/>
      <c r="O259" s="138"/>
      <c r="P259" s="179"/>
    </row>
    <row r="260" spans="2:20" ht="20.100000000000001" customHeight="1">
      <c r="B260" s="167" t="s">
        <v>163</v>
      </c>
      <c r="C260" s="166"/>
      <c r="D260" s="166"/>
      <c r="E260" s="166"/>
      <c r="F260" s="166"/>
      <c r="G260" s="367">
        <f>IF(OR($J$260&lt;&gt;"",$M$260&lt;&gt;""),SUM($J$260,$M$260),"")</f>
        <v>1</v>
      </c>
      <c r="H260" s="367"/>
      <c r="I260" s="367"/>
      <c r="J260" s="178"/>
      <c r="K260" s="178"/>
      <c r="L260" s="178"/>
      <c r="M260" s="178">
        <v>1</v>
      </c>
      <c r="N260" s="178"/>
      <c r="O260" s="138"/>
      <c r="P260" s="179"/>
    </row>
    <row r="261" spans="2:20" ht="20.100000000000001" customHeight="1">
      <c r="B261" s="167" t="s">
        <v>399</v>
      </c>
      <c r="C261" s="166"/>
      <c r="D261" s="166"/>
      <c r="E261" s="166"/>
      <c r="F261" s="166"/>
      <c r="G261" s="367">
        <f>IF(OR($J$261&lt;&gt;"",$M$261&lt;&gt;""),SUM($J$261,$M$261),"")</f>
        <v>11</v>
      </c>
      <c r="H261" s="367"/>
      <c r="I261" s="367"/>
      <c r="J261" s="178">
        <v>3</v>
      </c>
      <c r="K261" s="178"/>
      <c r="L261" s="178"/>
      <c r="M261" s="178">
        <v>8</v>
      </c>
      <c r="N261" s="178"/>
      <c r="O261" s="138"/>
      <c r="P261" s="179"/>
    </row>
    <row r="262" spans="2:20" ht="20.100000000000001" customHeight="1" thickBot="1">
      <c r="B262" s="186" t="s">
        <v>164</v>
      </c>
      <c r="C262" s="187"/>
      <c r="D262" s="187"/>
      <c r="E262" s="187"/>
      <c r="F262" s="187"/>
      <c r="G262" s="358">
        <f>IF(OR($J$262&lt;&gt;"",$M$262&lt;&gt;""),SUM($J$262,$M$262),"")</f>
        <v>0</v>
      </c>
      <c r="H262" s="358"/>
      <c r="I262" s="358"/>
      <c r="J262" s="211"/>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3</v>
      </c>
      <c r="H267" s="367"/>
      <c r="I267" s="367"/>
      <c r="J267" s="178">
        <v>1</v>
      </c>
      <c r="K267" s="178"/>
      <c r="L267" s="178"/>
      <c r="M267" s="178">
        <v>2</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2505</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2</v>
      </c>
      <c r="I301" s="28">
        <v>2</v>
      </c>
      <c r="J301" s="28">
        <v>11</v>
      </c>
      <c r="K301" s="28">
        <v>2</v>
      </c>
      <c r="L301" s="28">
        <v>1</v>
      </c>
      <c r="M301" s="28">
        <v>1</v>
      </c>
      <c r="N301" s="28">
        <v>2</v>
      </c>
      <c r="O301" s="28"/>
      <c r="P301" s="28"/>
      <c r="Q301" s="12"/>
    </row>
    <row r="302" spans="2:20" ht="20.100000000000001" customHeight="1">
      <c r="B302" s="132" t="s">
        <v>186</v>
      </c>
      <c r="C302" s="118"/>
      <c r="D302" s="118"/>
      <c r="E302" s="118"/>
      <c r="F302" s="133"/>
      <c r="G302" s="28"/>
      <c r="H302" s="28"/>
      <c r="I302" s="28">
        <v>2</v>
      </c>
      <c r="J302" s="28">
        <v>11</v>
      </c>
      <c r="K302" s="28">
        <v>1</v>
      </c>
      <c r="L302" s="28"/>
      <c r="M302" s="28"/>
      <c r="N302" s="28"/>
      <c r="O302" s="28"/>
      <c r="P302" s="28"/>
      <c r="Q302" s="12"/>
    </row>
    <row r="303" spans="2:20" ht="20.100000000000001" customHeight="1">
      <c r="B303" s="334" t="s">
        <v>187</v>
      </c>
      <c r="C303" s="335"/>
      <c r="D303" s="169" t="s">
        <v>188</v>
      </c>
      <c r="E303" s="171"/>
      <c r="F303" s="242"/>
      <c r="G303" s="28"/>
      <c r="H303" s="28"/>
      <c r="I303" s="28">
        <v>2</v>
      </c>
      <c r="J303" s="28">
        <v>11</v>
      </c>
      <c r="K303" s="28"/>
      <c r="L303" s="28"/>
      <c r="M303" s="28"/>
      <c r="N303" s="28"/>
      <c r="O303" s="28"/>
      <c r="P303" s="28"/>
      <c r="Q303" s="12"/>
    </row>
    <row r="304" spans="2:20" ht="20.100000000000001" customHeight="1">
      <c r="B304" s="336"/>
      <c r="C304" s="337"/>
      <c r="D304" s="117" t="s">
        <v>189</v>
      </c>
      <c r="E304" s="118"/>
      <c r="F304" s="133"/>
      <c r="G304" s="332">
        <v>1</v>
      </c>
      <c r="H304" s="332">
        <v>2</v>
      </c>
      <c r="I304" s="332">
        <v>7</v>
      </c>
      <c r="J304" s="332">
        <v>12</v>
      </c>
      <c r="K304" s="332">
        <v>1</v>
      </c>
      <c r="L304" s="332">
        <v>1</v>
      </c>
      <c r="M304" s="332">
        <v>1</v>
      </c>
      <c r="N304" s="332">
        <v>2</v>
      </c>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c r="G323" s="178"/>
      <c r="H323" s="178"/>
      <c r="I323" s="178"/>
      <c r="J323" s="178"/>
      <c r="K323" s="178"/>
      <c r="L323" s="178"/>
      <c r="M323" s="178"/>
      <c r="N323" s="178"/>
      <c r="O323" s="138"/>
      <c r="P323" s="179"/>
      <c r="S323" s="15" t="str">
        <f>IF(F323="","未記入","")</f>
        <v>未記入</v>
      </c>
    </row>
    <row r="324" spans="2:20" ht="20.100000000000001" customHeight="1">
      <c r="B324" s="132" t="s">
        <v>200</v>
      </c>
      <c r="C324" s="118"/>
      <c r="D324" s="118"/>
      <c r="E324" s="133"/>
      <c r="F324" s="178" t="s">
        <v>2536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13.04</v>
      </c>
      <c r="J334" s="93"/>
      <c r="K334" s="93"/>
      <c r="L334" s="55" t="s">
        <v>490</v>
      </c>
      <c r="M334" s="138" t="s">
        <v>2602</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5"/>
      <c r="J338" s="93"/>
      <c r="K338" s="93"/>
      <c r="L338" s="50" t="s">
        <v>499</v>
      </c>
      <c r="M338" s="315"/>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v>210000</v>
      </c>
      <c r="N339" s="93"/>
      <c r="O339" s="93"/>
      <c r="P339" s="37" t="s">
        <v>499</v>
      </c>
    </row>
    <row r="340" spans="2:20" ht="20.100000000000001" customHeight="1">
      <c r="B340" s="316" t="s">
        <v>209</v>
      </c>
      <c r="C340" s="218"/>
      <c r="D340" s="218"/>
      <c r="E340" s="218"/>
      <c r="F340" s="218"/>
      <c r="G340" s="218"/>
      <c r="H340" s="236"/>
      <c r="I340" s="315">
        <f>I341+I343+I344</f>
        <v>122000</v>
      </c>
      <c r="J340" s="93"/>
      <c r="K340" s="93"/>
      <c r="L340" s="50" t="s">
        <v>499</v>
      </c>
      <c r="M340" s="315">
        <f>M341+M343+M344</f>
        <v>149000</v>
      </c>
      <c r="N340" s="93"/>
      <c r="O340" s="93"/>
      <c r="P340" s="37" t="s">
        <v>499</v>
      </c>
    </row>
    <row r="341" spans="2:20" ht="20.100000000000001" customHeight="1">
      <c r="B341" s="191"/>
      <c r="C341" s="169" t="s">
        <v>210</v>
      </c>
      <c r="D341" s="171"/>
      <c r="E341" s="171"/>
      <c r="F341" s="171"/>
      <c r="G341" s="171"/>
      <c r="H341" s="242"/>
      <c r="I341" s="315">
        <v>52000</v>
      </c>
      <c r="J341" s="93"/>
      <c r="K341" s="93"/>
      <c r="L341" s="50" t="s">
        <v>499</v>
      </c>
      <c r="M341" s="315">
        <v>79000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30000</v>
      </c>
      <c r="J343" s="93"/>
      <c r="K343" s="93"/>
      <c r="L343" s="50" t="s">
        <v>499</v>
      </c>
      <c r="M343" s="315">
        <v>30000</v>
      </c>
      <c r="N343" s="93"/>
      <c r="O343" s="93"/>
      <c r="P343" s="37" t="s">
        <v>499</v>
      </c>
    </row>
    <row r="344" spans="2:20" ht="20.100000000000001" customHeight="1">
      <c r="B344" s="167"/>
      <c r="C344" s="314"/>
      <c r="D344" s="314"/>
      <c r="E344" s="169" t="s">
        <v>222</v>
      </c>
      <c r="F344" s="171"/>
      <c r="G344" s="171"/>
      <c r="H344" s="242"/>
      <c r="I344" s="315">
        <v>40000</v>
      </c>
      <c r="J344" s="93"/>
      <c r="K344" s="93"/>
      <c r="L344" s="50" t="s">
        <v>499</v>
      </c>
      <c r="M344" s="315">
        <v>40000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2543</v>
      </c>
      <c r="J346" s="93"/>
      <c r="K346" s="93"/>
      <c r="L346" s="50" t="s">
        <v>499</v>
      </c>
      <c r="M346" s="138" t="s">
        <v>2543</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2540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2541</v>
      </c>
      <c r="H357" s="173"/>
      <c r="I357" s="173"/>
      <c r="J357" s="173"/>
      <c r="K357" s="173"/>
      <c r="L357" s="173"/>
      <c r="M357" s="173"/>
      <c r="N357" s="173"/>
      <c r="O357" s="173"/>
      <c r="P357" s="174"/>
    </row>
    <row r="358" spans="2:20" ht="60" customHeight="1">
      <c r="B358" s="296" t="s">
        <v>221</v>
      </c>
      <c r="C358" s="171"/>
      <c r="D358" s="171"/>
      <c r="E358" s="171"/>
      <c r="F358" s="242"/>
      <c r="G358" s="172" t="s">
        <v>2542</v>
      </c>
      <c r="H358" s="173"/>
      <c r="I358" s="173"/>
      <c r="J358" s="173"/>
      <c r="K358" s="173"/>
      <c r="L358" s="173"/>
      <c r="M358" s="173"/>
      <c r="N358" s="173"/>
      <c r="O358" s="173"/>
      <c r="P358" s="174"/>
    </row>
    <row r="359" spans="2:20" ht="60" customHeight="1">
      <c r="B359" s="296" t="s">
        <v>224</v>
      </c>
      <c r="C359" s="171"/>
      <c r="D359" s="171"/>
      <c r="E359" s="171"/>
      <c r="F359" s="242"/>
      <c r="G359" s="172" t="s">
        <v>2543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22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5</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8</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19</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80.2</v>
      </c>
      <c r="I409" s="193"/>
      <c r="J409" s="193"/>
      <c r="K409" s="193"/>
      <c r="L409" s="193"/>
      <c r="M409" s="193"/>
      <c r="N409" s="193"/>
      <c r="O409" s="193"/>
      <c r="P409" s="49" t="s">
        <v>503</v>
      </c>
    </row>
    <row r="410" spans="2:20" ht="20.100000000000001" customHeight="1">
      <c r="B410" s="167" t="s">
        <v>271</v>
      </c>
      <c r="C410" s="166"/>
      <c r="D410" s="166"/>
      <c r="E410" s="166"/>
      <c r="F410" s="166"/>
      <c r="G410" s="166"/>
      <c r="H410" s="138">
        <v>27</v>
      </c>
      <c r="I410" s="93"/>
      <c r="J410" s="93"/>
      <c r="K410" s="93"/>
      <c r="L410" s="93"/>
      <c r="M410" s="93"/>
      <c r="N410" s="93"/>
      <c r="O410" s="93"/>
      <c r="P410" s="37" t="s">
        <v>495</v>
      </c>
    </row>
    <row r="411" spans="2:20" ht="20.100000000000001" customHeight="1">
      <c r="B411" s="167" t="s">
        <v>272</v>
      </c>
      <c r="C411" s="166"/>
      <c r="D411" s="166"/>
      <c r="E411" s="166"/>
      <c r="F411" s="166"/>
      <c r="G411" s="166"/>
      <c r="H411" s="138">
        <v>90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7</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9</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2493</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2496</v>
      </c>
      <c r="L432" s="90"/>
      <c r="M432" s="35" t="s">
        <v>487</v>
      </c>
      <c r="N432" s="90" t="s">
        <v>2497</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2545</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2547</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2548</v>
      </c>
      <c r="L446" s="90"/>
      <c r="M446" s="35" t="s">
        <v>487</v>
      </c>
      <c r="N446" s="90" t="s">
        <v>2549</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2550</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2551</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2552</v>
      </c>
      <c r="L453" s="90"/>
      <c r="M453" s="35" t="s">
        <v>487</v>
      </c>
      <c r="N453" s="90" t="s">
        <v>2553</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2554</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2555</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2556</v>
      </c>
      <c r="L460" s="90"/>
      <c r="M460" s="35" t="s">
        <v>487</v>
      </c>
      <c r="N460" s="90" t="s">
        <v>2557</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2554</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2559</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2562</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2499</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2563</v>
      </c>
      <c r="K4" s="474"/>
      <c r="L4" s="474"/>
      <c r="M4" s="473" t="s">
        <v>2564</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2565</v>
      </c>
      <c r="K6" s="474"/>
      <c r="L6" s="474"/>
      <c r="M6" s="473" t="s">
        <v>2566</v>
      </c>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2599</v>
      </c>
      <c r="K9" s="474"/>
      <c r="L9" s="474"/>
      <c r="M9" s="473" t="s">
        <v>2598</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2567</v>
      </c>
      <c r="K13" s="474"/>
      <c r="L13" s="474"/>
      <c r="M13" s="473" t="s">
        <v>2568</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2569</v>
      </c>
      <c r="K19" s="474"/>
      <c r="L19" s="474"/>
      <c r="M19" s="473" t="s">
        <v>2570</v>
      </c>
      <c r="N19" s="474"/>
      <c r="O19" s="474"/>
      <c r="P19" s="474"/>
      <c r="Q19" s="474"/>
      <c r="R19" s="65"/>
      <c r="S19" s="25"/>
    </row>
    <row r="20" spans="2:19" ht="50.1" customHeight="1">
      <c r="B20" s="59"/>
      <c r="C20" s="481" t="s">
        <v>341</v>
      </c>
      <c r="D20" s="481"/>
      <c r="E20" s="481"/>
      <c r="F20" s="481"/>
      <c r="G20" s="481"/>
      <c r="H20" s="471" t="s">
        <v>2384</v>
      </c>
      <c r="I20" s="472"/>
      <c r="J20" s="473" t="s">
        <v>2569</v>
      </c>
      <c r="K20" s="474"/>
      <c r="L20" s="474"/>
      <c r="M20" s="473" t="s">
        <v>2571</v>
      </c>
      <c r="N20" s="474"/>
      <c r="O20" s="474"/>
      <c r="P20" s="474"/>
      <c r="Q20" s="474"/>
      <c r="R20" s="65"/>
      <c r="S20" s="25"/>
    </row>
    <row r="21" spans="2:19" ht="50.1" customHeight="1">
      <c r="B21" s="59"/>
      <c r="C21" s="481" t="s">
        <v>345</v>
      </c>
      <c r="D21" s="481"/>
      <c r="E21" s="481"/>
      <c r="F21" s="481"/>
      <c r="G21" s="481"/>
      <c r="H21" s="471" t="s">
        <v>2384</v>
      </c>
      <c r="I21" s="472"/>
      <c r="J21" s="473" t="s">
        <v>2572</v>
      </c>
      <c r="K21" s="474"/>
      <c r="L21" s="474"/>
      <c r="M21" s="473" t="s">
        <v>2573</v>
      </c>
      <c r="N21" s="474"/>
      <c r="O21" s="474"/>
      <c r="P21" s="474"/>
      <c r="Q21" s="474"/>
      <c r="R21" s="65"/>
      <c r="S21" s="25"/>
    </row>
    <row r="22" spans="2:19" ht="50.1" customHeight="1">
      <c r="B22" s="59"/>
      <c r="C22" s="481" t="s">
        <v>344</v>
      </c>
      <c r="D22" s="481"/>
      <c r="E22" s="481"/>
      <c r="F22" s="481"/>
      <c r="G22" s="481"/>
      <c r="H22" s="471" t="s">
        <v>2384</v>
      </c>
      <c r="I22" s="472"/>
      <c r="J22" s="473" t="s">
        <v>2574</v>
      </c>
      <c r="K22" s="474"/>
      <c r="L22" s="474"/>
      <c r="M22" s="473" t="s">
        <v>2575</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2384</v>
      </c>
      <c r="I25" s="476"/>
      <c r="J25" s="489" t="s">
        <v>2576</v>
      </c>
      <c r="K25" s="490"/>
      <c r="L25" s="490"/>
      <c r="M25" s="489" t="s">
        <v>2577</v>
      </c>
      <c r="N25" s="490"/>
      <c r="O25" s="490"/>
      <c r="P25" s="490"/>
      <c r="Q25" s="490"/>
      <c r="R25" s="66"/>
      <c r="S25" s="26"/>
    </row>
    <row r="26" spans="2:19" ht="50.1" customHeight="1" thickBot="1">
      <c r="B26" s="500" t="s">
        <v>327</v>
      </c>
      <c r="C26" s="501"/>
      <c r="D26" s="501"/>
      <c r="E26" s="501"/>
      <c r="F26" s="501"/>
      <c r="G26" s="501"/>
      <c r="H26" s="477" t="s">
        <v>2384</v>
      </c>
      <c r="I26" s="478"/>
      <c r="J26" s="498" t="s">
        <v>2578</v>
      </c>
      <c r="K26" s="499"/>
      <c r="L26" s="499"/>
      <c r="M26" s="498" t="s">
        <v>2564</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2579</v>
      </c>
      <c r="K29" s="474"/>
      <c r="L29" s="474"/>
      <c r="M29" s="473" t="s">
        <v>2580</v>
      </c>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2581</v>
      </c>
      <c r="K35" s="474"/>
      <c r="L35" s="474"/>
      <c r="M35" s="473" t="s">
        <v>2573</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2384</v>
      </c>
      <c r="I39" s="472"/>
      <c r="J39" s="473" t="s">
        <v>2569</v>
      </c>
      <c r="K39" s="474"/>
      <c r="L39" s="474"/>
      <c r="M39" s="473" t="s">
        <v>2571</v>
      </c>
      <c r="N39" s="474"/>
      <c r="O39" s="474"/>
      <c r="P39" s="474"/>
      <c r="Q39" s="474"/>
      <c r="R39" s="65"/>
      <c r="S39" s="25"/>
    </row>
    <row r="40" spans="2:19" ht="50.1" customHeight="1">
      <c r="B40" s="479"/>
      <c r="C40" s="481" t="s">
        <v>342</v>
      </c>
      <c r="D40" s="481"/>
      <c r="E40" s="481"/>
      <c r="F40" s="481"/>
      <c r="G40" s="481"/>
      <c r="H40" s="471" t="s">
        <v>2384</v>
      </c>
      <c r="I40" s="472"/>
      <c r="J40" s="473" t="s">
        <v>2572</v>
      </c>
      <c r="K40" s="474"/>
      <c r="L40" s="474"/>
      <c r="M40" s="473" t="s">
        <v>2573</v>
      </c>
      <c r="N40" s="474"/>
      <c r="O40" s="474"/>
      <c r="P40" s="474"/>
      <c r="Q40" s="474"/>
      <c r="R40" s="65"/>
      <c r="S40" s="25"/>
    </row>
    <row r="41" spans="2:19" ht="50.1" customHeight="1" thickBot="1">
      <c r="B41" s="479"/>
      <c r="C41" s="494" t="s">
        <v>343</v>
      </c>
      <c r="D41" s="494"/>
      <c r="E41" s="494"/>
      <c r="F41" s="494"/>
      <c r="G41" s="494"/>
      <c r="H41" s="475" t="s">
        <v>2384</v>
      </c>
      <c r="I41" s="476"/>
      <c r="J41" s="489" t="s">
        <v>2582</v>
      </c>
      <c r="K41" s="490"/>
      <c r="L41" s="490"/>
      <c r="M41" s="489" t="s">
        <v>2583</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2584</v>
      </c>
      <c r="K49" s="474"/>
      <c r="L49" s="474"/>
      <c r="M49" s="473" t="s">
        <v>2564</v>
      </c>
      <c r="N49" s="474"/>
      <c r="O49" s="474"/>
      <c r="P49" s="474"/>
      <c r="Q49" s="474"/>
      <c r="R49" s="65"/>
      <c r="S49" s="25"/>
    </row>
    <row r="50" spans="2:19" ht="50.1" customHeight="1">
      <c r="B50" s="479"/>
      <c r="C50" s="481" t="s">
        <v>421</v>
      </c>
      <c r="D50" s="481"/>
      <c r="E50" s="481"/>
      <c r="F50" s="481"/>
      <c r="G50" s="481"/>
      <c r="H50" s="471" t="s">
        <v>2384</v>
      </c>
      <c r="I50" s="472"/>
      <c r="J50" s="473" t="s">
        <v>2597</v>
      </c>
      <c r="K50" s="474"/>
      <c r="L50" s="474"/>
      <c r="M50" s="473" t="s">
        <v>2596</v>
      </c>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B1" zoomScale="70" zoomScaleNormal="85" zoomScaleSheetLayoutView="7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2507</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2507</v>
      </c>
      <c r="Q7" s="515"/>
      <c r="R7" s="515"/>
      <c r="S7" s="515"/>
      <c r="T7" s="515"/>
      <c r="U7" s="516"/>
      <c r="V7" s="555"/>
      <c r="W7" s="555"/>
      <c r="X7" s="555"/>
      <c r="Y7" s="555"/>
      <c r="Z7" s="555"/>
      <c r="AA7" s="555"/>
      <c r="AB7" s="553"/>
      <c r="AC7" s="554"/>
      <c r="AD7" s="554"/>
      <c r="AE7" s="553" t="s">
        <v>2585</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2505</v>
      </c>
      <c r="Q8" s="518"/>
      <c r="R8" s="518"/>
      <c r="S8" s="518"/>
      <c r="T8" s="518"/>
      <c r="U8" s="519"/>
      <c r="V8" s="513" t="s">
        <v>2514</v>
      </c>
      <c r="W8" s="513"/>
      <c r="X8" s="513"/>
      <c r="Y8" s="513"/>
      <c r="Z8" s="513"/>
      <c r="AA8" s="513"/>
      <c r="AB8" s="547"/>
      <c r="AC8" s="548"/>
      <c r="AD8" s="548"/>
      <c r="AE8" s="547" t="s">
        <v>2586</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t="s">
        <v>2514</v>
      </c>
      <c r="Z9" s="513"/>
      <c r="AA9" s="513"/>
      <c r="AB9" s="547" t="s">
        <v>2587</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2507</v>
      </c>
      <c r="Q10" s="518"/>
      <c r="R10" s="518"/>
      <c r="S10" s="518"/>
      <c r="T10" s="518"/>
      <c r="U10" s="519"/>
      <c r="V10" s="513"/>
      <c r="W10" s="513"/>
      <c r="X10" s="513"/>
      <c r="Y10" s="513"/>
      <c r="Z10" s="513"/>
      <c r="AA10" s="513"/>
      <c r="AB10" s="547"/>
      <c r="AC10" s="548"/>
      <c r="AD10" s="548"/>
      <c r="AE10" s="547" t="s">
        <v>2588</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2507</v>
      </c>
      <c r="Q11" s="518"/>
      <c r="R11" s="518"/>
      <c r="S11" s="518"/>
      <c r="T11" s="518"/>
      <c r="U11" s="519"/>
      <c r="V11" s="513"/>
      <c r="W11" s="513"/>
      <c r="X11" s="513"/>
      <c r="Y11" s="513"/>
      <c r="Z11" s="513"/>
      <c r="AA11" s="513"/>
      <c r="AB11" s="547"/>
      <c r="AC11" s="548"/>
      <c r="AD11" s="548"/>
      <c r="AE11" s="547" t="s">
        <v>2588</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2507</v>
      </c>
      <c r="Q12" s="518"/>
      <c r="R12" s="518"/>
      <c r="S12" s="518"/>
      <c r="T12" s="518"/>
      <c r="U12" s="519"/>
      <c r="V12" s="513"/>
      <c r="W12" s="513"/>
      <c r="X12" s="513"/>
      <c r="Y12" s="513"/>
      <c r="Z12" s="513"/>
      <c r="AA12" s="513"/>
      <c r="AB12" s="547"/>
      <c r="AC12" s="548"/>
      <c r="AD12" s="548"/>
      <c r="AE12" s="547" t="s">
        <v>2588</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2505</v>
      </c>
      <c r="Q14" s="521"/>
      <c r="R14" s="521"/>
      <c r="S14" s="521"/>
      <c r="T14" s="521"/>
      <c r="U14" s="522"/>
      <c r="V14" s="550" t="s">
        <v>2514</v>
      </c>
      <c r="W14" s="550"/>
      <c r="X14" s="550"/>
      <c r="Y14" s="550" t="s">
        <v>2514</v>
      </c>
      <c r="Z14" s="550"/>
      <c r="AA14" s="550"/>
      <c r="AB14" s="556" t="s">
        <v>2589</v>
      </c>
      <c r="AC14" s="557"/>
      <c r="AD14" s="557"/>
      <c r="AE14" s="253" t="s">
        <v>2590</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2505</v>
      </c>
      <c r="Q16" s="515"/>
      <c r="R16" s="515"/>
      <c r="S16" s="515"/>
      <c r="T16" s="515"/>
      <c r="U16" s="516"/>
      <c r="V16" s="555" t="s">
        <v>2514</v>
      </c>
      <c r="W16" s="555"/>
      <c r="X16" s="555"/>
      <c r="Y16" s="555"/>
      <c r="Z16" s="555"/>
      <c r="AA16" s="555"/>
      <c r="AB16" s="553"/>
      <c r="AC16" s="554"/>
      <c r="AD16" s="554"/>
      <c r="AE16" s="553" t="s">
        <v>2591</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2505</v>
      </c>
      <c r="Q17" s="518"/>
      <c r="R17" s="518"/>
      <c r="S17" s="518"/>
      <c r="T17" s="518"/>
      <c r="U17" s="519"/>
      <c r="V17" s="513" t="s">
        <v>2514</v>
      </c>
      <c r="W17" s="513"/>
      <c r="X17" s="513"/>
      <c r="Y17" s="513"/>
      <c r="Z17" s="513"/>
      <c r="AA17" s="513"/>
      <c r="AB17" s="547"/>
      <c r="AC17" s="548"/>
      <c r="AD17" s="548"/>
      <c r="AE17" s="547" t="s">
        <v>2592</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2505</v>
      </c>
      <c r="Q18" s="518"/>
      <c r="R18" s="518"/>
      <c r="S18" s="518"/>
      <c r="T18" s="518"/>
      <c r="U18" s="519"/>
      <c r="V18" s="513" t="s">
        <v>2514</v>
      </c>
      <c r="W18" s="513"/>
      <c r="X18" s="513"/>
      <c r="Y18" s="513"/>
      <c r="Z18" s="513"/>
      <c r="AA18" s="513"/>
      <c r="AB18" s="547"/>
      <c r="AC18" s="548"/>
      <c r="AD18" s="548"/>
      <c r="AE18" s="547" t="s">
        <v>2592</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2505</v>
      </c>
      <c r="Q19" s="518"/>
      <c r="R19" s="518"/>
      <c r="S19" s="518"/>
      <c r="T19" s="518"/>
      <c r="U19" s="519"/>
      <c r="V19" s="513" t="s">
        <v>2514</v>
      </c>
      <c r="W19" s="513"/>
      <c r="X19" s="513"/>
      <c r="Y19" s="513"/>
      <c r="Z19" s="513"/>
      <c r="AA19" s="513"/>
      <c r="AB19" s="547"/>
      <c r="AC19" s="548"/>
      <c r="AD19" s="548"/>
      <c r="AE19" s="547" t="s">
        <v>2593</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2507</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t="s">
        <v>2514</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2507</v>
      </c>
      <c r="Q22" s="518"/>
      <c r="R22" s="518"/>
      <c r="S22" s="518"/>
      <c r="T22" s="518"/>
      <c r="U22" s="519"/>
      <c r="V22" s="513"/>
      <c r="W22" s="513"/>
      <c r="X22" s="513"/>
      <c r="Y22" s="513"/>
      <c r="Z22" s="513"/>
      <c r="AA22" s="513"/>
      <c r="AB22" s="547"/>
      <c r="AC22" s="548"/>
      <c r="AD22" s="548"/>
      <c r="AE22" s="547" t="s">
        <v>2607</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2507</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2507</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2507</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2507</v>
      </c>
      <c r="Q27" s="515"/>
      <c r="R27" s="515"/>
      <c r="S27" s="515"/>
      <c r="T27" s="515"/>
      <c r="U27" s="516"/>
      <c r="V27" s="555"/>
      <c r="W27" s="555"/>
      <c r="X27" s="555"/>
      <c r="Y27" s="555" t="s">
        <v>2514</v>
      </c>
      <c r="Z27" s="555"/>
      <c r="AA27" s="555"/>
      <c r="AB27" s="553" t="s">
        <v>2587</v>
      </c>
      <c r="AC27" s="554"/>
      <c r="AD27" s="554"/>
      <c r="AE27" s="553" t="s">
        <v>2594</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2507</v>
      </c>
      <c r="Q28" s="518"/>
      <c r="R28" s="518"/>
      <c r="S28" s="518"/>
      <c r="T28" s="518"/>
      <c r="U28" s="519"/>
      <c r="V28" s="513"/>
      <c r="W28" s="513"/>
      <c r="X28" s="513"/>
      <c r="Y28" s="513"/>
      <c r="Z28" s="513"/>
      <c r="AA28" s="513"/>
      <c r="AB28" s="547"/>
      <c r="AC28" s="548"/>
      <c r="AD28" s="548"/>
      <c r="AE28" s="547" t="s">
        <v>2595</v>
      </c>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2505</v>
      </c>
      <c r="Q29" s="518"/>
      <c r="R29" s="518"/>
      <c r="S29" s="518"/>
      <c r="T29" s="518"/>
      <c r="U29" s="519"/>
      <c r="V29" s="513" t="s">
        <v>2514</v>
      </c>
      <c r="W29" s="513"/>
      <c r="X29" s="513"/>
      <c r="Y29" s="513"/>
      <c r="Z29" s="513"/>
      <c r="AA29" s="513"/>
      <c r="AB29" s="547"/>
      <c r="AC29" s="548"/>
      <c r="AD29" s="548"/>
      <c r="AE29" s="547" t="s">
        <v>2593</v>
      </c>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2505</v>
      </c>
      <c r="Q30" s="518"/>
      <c r="R30" s="518"/>
      <c r="S30" s="518"/>
      <c r="T30" s="518"/>
      <c r="U30" s="519"/>
      <c r="V30" s="513" t="s">
        <v>2514</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2505</v>
      </c>
      <c r="Q31" s="521"/>
      <c r="R31" s="521"/>
      <c r="S31" s="521"/>
      <c r="T31" s="521"/>
      <c r="U31" s="522"/>
      <c r="V31" s="550" t="s">
        <v>2514</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2505</v>
      </c>
      <c r="Q33" s="515"/>
      <c r="R33" s="515"/>
      <c r="S33" s="515"/>
      <c r="T33" s="515"/>
      <c r="U33" s="516"/>
      <c r="V33" s="555" t="s">
        <v>2514</v>
      </c>
      <c r="W33" s="555"/>
      <c r="X33" s="555"/>
      <c r="Y33" s="555" t="s">
        <v>2514</v>
      </c>
      <c r="Z33" s="555"/>
      <c r="AA33" s="555"/>
      <c r="AB33" s="553" t="s">
        <v>2589</v>
      </c>
      <c r="AC33" s="554"/>
      <c r="AD33" s="554"/>
      <c r="AE33" s="553" t="s">
        <v>2601</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2507</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2507</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2023-04-13T06:10:22Z</dcterms:created>
  <dcterms:modified xsi:type="dcterms:W3CDTF">2023-04-13T06:10:22Z</dcterms:modified>
</cp:coreProperties>
</file>