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70" yWindow="150" windowWidth="11340" windowHeight="119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<sst xmlns="http://schemas.openxmlformats.org/spreadsheetml/2006/main" count="3106" uniqueCount="2584">
  <si>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</si>
  <si>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</si>
  <si>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</si>
  <si>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</si>
  <si>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</si>
  <si>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</si>
  <si>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</si>
  <si>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</si>
  <si>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</si>
  <si>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</si>
  <si>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</si>
  <si>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</si>
  <si>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</si>
  <si>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</si>
  <si>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</si>
  <si>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</si>
  <si>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</si>
  <si>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</si>
  <si>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</si>
  <si>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</si>
  <si>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</si>
  <si>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</si>
  <si>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</si>
  <si>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</si>
  <si>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</si>
  <si>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</si>
  <si>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</si>
  <si>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</si>
  <si>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</si>
  <si>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</si>
  <si>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</si>
  <si>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</si>
  <si>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</si>
  <si>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</si>
  <si>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</si>
  <si>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</si>
  <si>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</si>
  <si>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</si>
  <si>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</si>
  <si>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</si>
  <si>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</si>
  <si>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</si>
  <si>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</si>
  <si>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</si>
  <si>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</si>
  <si>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</si>
  <si>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</si>
  <si>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</si>
  <si>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</si>
  <si>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</si>
  <si>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</si>
  <si>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</si>
  <si>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</si>
  <si>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</si>
  <si>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</si>
  <si>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</si>
  <si>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</si>
  <si>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</si>
  <si>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</si>
  <si>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</si>
  <si>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</si>
  <si>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</si>
  <si>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</si>
  <si>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</si>
  <si>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</si>
  <si>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</si>
  <si>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</si>
  <si>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</si>
  <si>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</si>
  <si>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</si>
  <si>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</si>
  <si>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</si>
  <si>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</si>
  <si>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</si>
  <si>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</si>
  <si>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</si>
  <si>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</si>
  <si>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</si>
  <si>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</si>
  <si>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</si>
  <si>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</si>
  <si>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</si>
  <si>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</si>
  <si>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</si>
  <si>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</si>
  <si>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</si>
  <si>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</si>
  <si>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</si>
  <si>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</si>
  <si>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</si>
  <si>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</si>
  <si>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</si>
  <si>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</si>
  <si>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</si>
  <si>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</si>
  <si>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</si>
  <si>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</si>
  <si>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</si>
  <si>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</si>
  <si>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</si>
  <si>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</si>
  <si>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</si>
  <si>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</si>
  <si>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</si>
  <si>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</si>
  <si>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</si>
  <si>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</si>
  <si>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</si>
  <si>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</si>
  <si>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</si>
  <si>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</si>
  <si>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</si>
  <si>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</si>
  <si>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</si>
  <si>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</si>
  <si>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</si>
  <si>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</si>
  <si>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</si>
  <si>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</si>
  <si>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</si>
  <si>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</si>
  <si>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</si>
  <si>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</si>
  <si>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</si>
  <si>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</si>
  <si>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</si>
  <si>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</si>
  <si>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</si>
  <si>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</si>
  <si>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</si>
  <si>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</si>
  <si>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</si>
  <si>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</si>
  <si>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</si>
  <si>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</si>
  <si>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</si>
  <si>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</si>
  <si>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</si>
  <si>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</si>
  <si>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</si>
  <si>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</si>
  <si>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</si>
  <si>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</si>
  <si>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</si>
  <si>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</si>
  <si>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</si>
  <si>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</si>
  <si>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</si>
  <si>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</si>
  <si>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</si>
  <si>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</si>
  <si>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</si>
  <si>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</si>
  <si>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</si>
  <si>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</si>
  <si>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</si>
  <si>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</si>
  <si>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</si>
  <si>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</si>
  <si>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</si>
  <si>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</si>
  <si>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</si>
  <si>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</si>
  <si>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</si>
  <si>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</si>
  <si>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</si>
  <si>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</si>
  <si>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</si>
  <si>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</si>
  <si>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</si>
  <si>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</si>
  <si>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</si>
  <si>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</si>
  <si>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</si>
  <si>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</si>
  <si>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</si>
  <si>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</si>
  <si>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</si>
  <si>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</si>
  <si>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</si>
  <si>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</si>
  <si>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</si>
  <si>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</si>
  <si>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</si>
  <si>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</si>
  <si>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</si>
  <si>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</si>
  <si>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</si>
  <si>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</si>
  <si>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</si>
  <si>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</si>
  <si>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</si>
  <si>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</si>
  <si>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</si>
  <si>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</si>
  <si>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</si>
  <si>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</si>
  <si>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</si>
  <si>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</si>
  <si>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</si>
  <si>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</si>
  <si>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</si>
  <si>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</si>
  <si>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</si>
  <si>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</si>
  <si>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</si>
  <si>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</si>
  <si>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</si>
  <si>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</si>
  <si>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</si>
  <si>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</si>
  <si>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</si>
  <si>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</si>
  <si>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</si>
  <si>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</si>
  <si>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</si>
  <si>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</si>
  <si>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</si>
  <si>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</si>
  <si>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</si>
  <si>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</si>
  <si>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</si>
  <si>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</si>
  <si>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</si>
  <si>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</si>
  <si>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</si>
  <si>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</si>
  <si>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</si>
  <si>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</si>
  <si>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</si>
  <si>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</si>
  <si>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</si>
  <si>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</si>
  <si>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</si>
  <si>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</si>
  <si>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</si>
  <si>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</si>
  <si>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</si>
  <si>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</si>
  <si>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</si>
  <si>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</si>
  <si>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</si>
  <si>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</si>
  <si>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</si>
  <si>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</si>
  <si>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</si>
  <si>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</si>
  <si>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</si>
  <si>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</si>
  <si>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</si>
  <si>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</si>
  <si>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</si>
  <si>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</si>
  <si>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</si>
  <si>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</si>
  <si>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</si>
  <si>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</si>
  <si>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</si>
  <si>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</si>
  <si>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</si>
  <si>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</si>
  <si>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</si>
  <si>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</si>
  <si>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</si>
  <si>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</si>
  <si>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</si>
  <si>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</si>
  <si>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</si>
  <si>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</si>
  <si>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</si>
  <si>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</si>
  <si>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</si>
  <si>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</si>
  <si>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</si>
  <si>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</si>
  <si>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</si>
  <si>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</si>
  <si>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</si>
  <si>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</si>
  <si>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</si>
  <si>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</si>
  <si>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</si>
  <si>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</si>
  <si>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</si>
  <si>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</si>
  <si>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</si>
  <si>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</si>
  <si>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</si>
  <si>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</si>
  <si>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</si>
  <si>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</si>
  <si>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</si>
  <si>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</si>
  <si>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</si>
  <si>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</si>
  <si>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</si>
  <si>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</si>
  <si>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</si>
  <si>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</si>
  <si>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</si>
  <si>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</si>
  <si>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</si>
  <si>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</si>
  <si>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</si>
  <si>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</si>
  <si>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</si>
  <si>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</si>
  <si>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</si>
  <si>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</si>
  <si>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</si>
  <si>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</si>
  <si>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</si>
  <si>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</si>
  <si>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</si>
  <si>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</si>
  <si>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</si>
  <si>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</si>
  <si>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</si>
  <si>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</si>
  <si>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</si>
  <si>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</si>
  <si>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</si>
  <si>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</si>
  <si>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</si>
  <si>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</si>
  <si>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</si>
  <si>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</si>
  <si>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</si>
  <si>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</si>
  <si>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</si>
  <si>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</si>
  <si>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</si>
  <si>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</si>
  <si>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</si>
  <si>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</si>
  <si>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</si>
  <si>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</si>
  <si>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</si>
  <si>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</si>
  <si>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</si>
  <si>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</si>
  <si>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</si>
  <si>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</si>
  <si>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</si>
  <si>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</si>
  <si>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</si>
  <si>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</si>
  <si>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</si>
  <si>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</si>
  <si>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</si>
  <si>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</si>
  <si>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</si>
  <si>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</si>
  <si>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</si>
  <si>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</si>
  <si>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</si>
  <si>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</si>
  <si>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</si>
  <si>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</si>
  <si>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</si>
  <si>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</si>
  <si>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</si>
  <si>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</si>
  <si>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</si>
  <si>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</si>
  <si>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</si>
  <si>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</si>
  <si>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</si>
  <si>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</si>
  <si>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</si>
  <si>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</si>
  <si>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</si>
  <si>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</si>
  <si>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</si>
  <si>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</si>
  <si>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</si>
  <si>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</si>
  <si>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</si>
  <si>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</si>
  <si>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</si>
  <si>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</si>
  <si>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</si>
  <si>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</si>
  <si>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</si>
  <si>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</si>
  <si>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</si>
  <si>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</si>
  <si>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</si>
  <si>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</si>
  <si>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</si>
  <si>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</si>
  <si>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</si>
  <si>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</si>
  <si>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</si>
  <si>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</si>
  <si>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</si>
  <si>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</si>
  <si>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</si>
  <si>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</si>
  <si>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</si>
  <si>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</si>
  <si>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</si>
  <si>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</si>
  <si>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</si>
  <si>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</si>
  <si>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</si>
  <si>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</si>
  <si>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</si>
  <si>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</si>
  <si>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</si>
  <si>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</si>
  <si>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</si>
  <si>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</si>
  <si>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</si>
  <si>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</si>
  <si>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</si>
  <si>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</si>
  <si>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</si>
  <si>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</si>
  <si>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</si>
  <si>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</si>
  <si>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</si>
  <si>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</si>
  <si>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</si>
  <si>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</si>
  <si>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</si>
  <si>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</si>
  <si>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</si>
  <si>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</si>
  <si>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</si>
  <si>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</si>
  <si>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</si>
  <si>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</si>
  <si>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</si>
  <si>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</si>
  <si>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</si>
  <si>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</si>
  <si>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</si>
  <si>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</si>
  <si>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</si>
  <si>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</si>
  <si>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</si>
  <si>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</si>
  <si>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</si>
  <si>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</si>
  <si>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</si>
  <si>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</si>
  <si>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</si>
  <si>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</si>
  <si>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</si>
  <si>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</si>
  <si>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</si>
  <si>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</si>
  <si>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</si>
  <si>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</si>
  <si>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</si>
  <si>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</si>
  <si>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</si>
  <si>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</si>
  <si>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</si>
  <si>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</si>
  <si>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</si>
  <si>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</si>
  <si>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</si>
  <si>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</si>
  <si>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</si>
  <si>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</si>
  <si>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</si>
  <si>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</si>
  <si>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</si>
  <si>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</si>
  <si>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</si>
  <si>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</si>
  <si>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</si>
  <si>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</si>
  <si>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</si>
  <si>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</si>
  <si>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</si>
  <si>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</si>
  <si>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</si>
  <si>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</si>
  <si>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</si>
  <si>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</si>
  <si>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</si>
  <si>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</si>
  <si>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</si>
  <si>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</si>
  <si>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</si>
  <si>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</si>
  <si>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</si>
  <si>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</si>
  <si>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</si>
  <si>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</si>
  <si>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</si>
  <si>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</si>
  <si>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</si>
  <si>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</si>
  <si>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</si>
  <si>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</si>
  <si>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</si>
  <si>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</si>
  <si>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</si>
  <si>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</si>
  <si>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</si>
  <si>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</si>
  <si>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</si>
  <si>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</si>
  <si>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</si>
  <si>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</si>
  <si>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</si>
  <si>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</si>
  <si>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</si>
  <si>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</si>
  <si>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</si>
  <si>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</si>
  <si>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</si>
  <si>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</si>
  <si>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</si>
  <si>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</si>
  <si>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</si>
  <si>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</si>
  <si>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</si>
  <si>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</si>
  <si>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</si>
  <si>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</si>
  <si>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</si>
  <si>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</si>
  <si>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</si>
  <si>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</si>
  <si>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</si>
  <si>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</si>
  <si>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</si>
  <si>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</si>
  <si>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</si>
  <si>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</si>
  <si>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</si>
  <si>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</si>
  <si>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</si>
  <si>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</si>
  <si>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</si>
  <si>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</si>
  <si>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</si>
  <si>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</si>
  <si>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</si>
  <si>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</si>
  <si>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</si>
  <si>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</si>
  <si>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</si>
  <si>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</si>
  <si>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</si>
  <si>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</si>
  <si>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</si>
  <si>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</si>
  <si>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</si>
  <si>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</si>
  <si>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</si>
  <si>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</si>
  <si>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</si>
  <si>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</si>
  <si>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</si>
  <si>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</si>
  <si>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</si>
  <si>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</si>
  <si>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</si>
  <si>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</si>
  <si>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</si>
  <si>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</si>
  <si>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</si>
  <si>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</si>
  <si>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</si>
  <si>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</si>
  <si>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</si>
  <si>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</si>
  <si>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</si>
  <si>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</si>
  <si>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</si>
  <si>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</si>
  <si>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</si>
  <si>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</si>
  <si>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</si>
  <si>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</si>
  <si>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</si>
  <si>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</si>
  <si>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</si>
  <si>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</si>
  <si>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</si>
  <si>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</si>
  <si>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</si>
  <si>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</si>
  <si>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</si>
  <si>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</si>
  <si>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</si>
  <si>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</si>
  <si>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</si>
  <si>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</si>
  <si>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</si>
  <si>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</si>
  <si>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</si>
  <si>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</si>
  <si>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</si>
  <si>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</si>
  <si>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</si>
  <si>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</si>
  <si>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</si>
  <si>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</si>
  <si>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</si>
  <si>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</si>
  <si>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</si>
  <si>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</si>
  <si>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</si>
  <si>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</si>
  <si>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</si>
  <si>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</si>
  <si>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</si>
  <si>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</si>
  <si>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</si>
  <si>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</si>
  <si>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</si>
  <si>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</si>
  <si>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</si>
  <si>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</si>
  <si>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</si>
  <si>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</si>
  <si>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</si>
  <si>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</si>
  <si>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</si>
  <si>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</si>
  <si>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</si>
  <si>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</si>
  <si>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</si>
  <si>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</si>
  <si>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</si>
  <si>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</si>
  <si>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</si>
  <si>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</si>
  <si>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</si>
  <si>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</si>
  <si>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</si>
  <si>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</si>
  <si>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</si>
  <si>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</si>
  <si>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</si>
  <si>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</si>
  <si>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</si>
  <si>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</si>
  <si>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</si>
  <si>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</si>
  <si>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</si>
  <si>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</si>
  <si>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</si>
  <si>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</si>
  <si>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</si>
  <si>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</si>
  <si>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</si>
  <si>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</si>
  <si>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</si>
  <si>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</si>
  <si>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</si>
  <si>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</si>
  <si>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</si>
  <si>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</si>
  <si>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</si>
  <si>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</si>
  <si>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</si>
  <si>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</si>
  <si>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</si>
  <si>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</si>
  <si>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</si>
  <si>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</si>
  <si>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</si>
  <si>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</si>
  <si>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</si>
  <si>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</si>
  <si>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</si>
  <si>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</si>
  <si>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</si>
  <si>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</si>
  <si>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</si>
  <si>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</si>
  <si>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</si>
  <si>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</si>
  <si>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</si>
  <si>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</si>
  <si>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</si>
  <si>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</si>
  <si>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</si>
  <si>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</si>
  <si>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</si>
  <si>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</si>
  <si>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</si>
  <si>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</si>
  <si>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</si>
  <si>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</si>
  <si>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</si>
  <si>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</si>
  <si>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</si>
  <si>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</si>
  <si>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</si>
  <si>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</si>
  <si>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</si>
  <si>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</si>
  <si>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</si>
  <si>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</si>
  <si>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</si>
  <si>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</si>
  <si>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</si>
  <si>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</si>
  <si>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</si>
  <si>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</si>
  <si>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</si>
  <si>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</si>
  <si>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</si>
  <si>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</si>
  <si>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</si>
  <si>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</si>
  <si>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</si>
  <si>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</si>
  <si>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</si>
  <si>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</si>
  <si>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</si>
  <si>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</si>
  <si>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</si>
  <si>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</si>
  <si>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</si>
  <si>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</si>
  <si>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</si>
  <si>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</si>
  <si>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</si>
  <si>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</si>
  <si>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</si>
  <si>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</si>
  <si>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</si>
  <si>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</si>
  <si>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</si>
  <si>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</si>
  <si>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</si>
  <si>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</si>
  <si>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</si>
  <si>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</si>
  <si>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</si>
  <si>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</si>
  <si>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</si>
  <si>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</si>
  <si>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</si>
  <si>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</si>
  <si>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</si>
  <si>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</si>
  <si>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</si>
  <si>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</si>
  <si>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</si>
  <si>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</si>
  <si>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</si>
  <si>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</si>
  <si>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</si>
  <si>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</si>
  <si>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</si>
  <si>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</si>
  <si>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</si>
  <si>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</si>
  <si>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</si>
  <si>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</si>
  <si>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</si>
  <si>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</si>
  <si>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</si>
  <si>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</si>
  <si>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</si>
  <si>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</si>
  <si>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</si>
  <si>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</si>
  <si>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</si>
  <si>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</si>
  <si>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</si>
  <si>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</si>
  <si>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</si>
  <si>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</si>
  <si>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</si>
  <si>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</si>
  <si>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</si>
  <si>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</si>
  <si>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</si>
  <si>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</si>
  <si>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</si>
  <si>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</si>
  <si>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</si>
  <si>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</si>
  <si>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</si>
  <si>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</si>
  <si>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</si>
  <si>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</si>
  <si>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</si>
  <si>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</si>
  <si>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</si>
  <si>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</si>
  <si>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</si>
  <si>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</si>
  <si>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</si>
  <si>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</si>
  <si>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</si>
  <si>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</si>
  <si>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</si>
  <si>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</si>
  <si>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</si>
  <si>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</si>
  <si>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</si>
  <si>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</si>
  <si>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</si>
  <si>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</si>
  <si>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</si>
  <si>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</si>
  <si>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</si>
  <si>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</si>
  <si>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</si>
  <si>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</si>
  <si>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</si>
  <si>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</si>
  <si>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</si>
  <si>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</si>
  <si>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</si>
  <si>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</si>
  <si>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</si>
  <si>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</si>
  <si>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</si>
  <si>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</si>
  <si>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</si>
  <si>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</si>
  <si>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</si>
  <si>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</si>
  <si>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</si>
  <si>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</si>
  <si>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</si>
  <si>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</si>
  <si>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</si>
  <si>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</si>
  <si>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</si>
  <si>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</si>
  <si>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</si>
  <si>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</si>
  <si>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</si>
  <si>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</si>
  <si>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</si>
  <si>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</si>
  <si>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</si>
  <si>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</si>
  <si>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</si>
  <si>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</si>
  <si>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</si>
  <si>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</si>
  <si>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</si>
  <si>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</si>
  <si>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</si>
  <si>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</si>
  <si>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</si>
  <si>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</si>
  <si>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</si>
  <si>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</si>
  <si>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</si>
  <si>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</si>
  <si>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</si>
  <si>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</si>
  <si>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</si>
  <si>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</si>
  <si>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</si>
  <si>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</si>
  <si>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</si>
  <si>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</si>
  <si>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</si>
  <si>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</si>
  <si>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</si>
  <si>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</si>
  <si>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</si>
  <si>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</si>
  <si>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</si>
  <si>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</si>
  <si>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</si>
  <si>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</si>
  <si>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</si>
  <si>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</si>
  <si>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</si>
  <si>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</si>
  <si>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</si>
  <si>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</si>
  <si>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</si>
  <si>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</si>
  <si>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</si>
  <si>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</si>
  <si>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</si>
  <si>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</si>
  <si>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</si>
  <si>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</si>
  <si>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</si>
  <si>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</si>
  <si>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</si>
  <si>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</si>
  <si>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</si>
  <si>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</si>
  <si>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</si>
  <si>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</si>
  <si>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</si>
  <si>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</si>
  <si>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</si>
  <si>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</si>
  <si>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</si>
  <si>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</si>
  <si>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</si>
  <si>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</si>
  <si>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</si>
  <si>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</si>
  <si>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</si>
  <si>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</si>
  <si>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</si>
  <si>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</si>
  <si>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</si>
  <si>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</si>
  <si>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</si>
  <si>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</si>
  <si>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</si>
  <si>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</si>
  <si>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</si>
  <si>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</si>
  <si>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</si>
  <si>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</si>
  <si>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</si>
  <si>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</si>
  <si>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</si>
  <si>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</si>
  <si>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</si>
  <si>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</si>
  <si>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</si>
  <si>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</si>
  <si>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</si>
  <si>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</si>
  <si>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</si>
  <si>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</si>
  <si>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</si>
  <si>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</si>
  <si>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</si>
  <si>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</si>
  <si>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</si>
  <si>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</si>
  <si>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</si>
  <si>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</si>
  <si>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</si>
  <si>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</si>
  <si>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</si>
  <si>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</si>
  <si>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</si>
  <si>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</si>
  <si>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</si>
  <si>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</si>
  <si>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</si>
  <si>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</si>
  <si>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</si>
  <si>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</si>
  <si>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</si>
  <si>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</si>
  <si>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</si>
  <si>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</si>
  <si>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</si>
  <si>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</si>
  <si>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</si>
  <si>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</si>
  <si>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</si>
  <si>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</si>
  <si>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</si>
  <si>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</si>
  <si>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</si>
  <si>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</si>
  <si>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</si>
  <si>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</si>
  <si>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</si>
  <si>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</si>
  <si>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</si>
  <si>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</si>
  <si>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</si>
  <si>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</si>
  <si>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</si>
  <si>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</si>
  <si>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</si>
  <si>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</si>
  <si>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</si>
  <si>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</si>
  <si>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</si>
  <si>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</si>
  <si>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</si>
  <si>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</si>
  <si>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</si>
  <si>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</si>
  <si>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</si>
  <si>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</si>
  <si>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</si>
  <si>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</si>
  <si>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</si>
  <si>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</si>
  <si>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</si>
  <si>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</si>
  <si>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</si>
  <si>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</si>
  <si>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</si>
  <si>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</si>
  <si>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</si>
  <si>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</si>
  <si>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</si>
  <si>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</si>
  <si>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</si>
  <si>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</si>
  <si>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</si>
  <si>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</si>
  <si>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</si>
  <si>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</si>
  <si>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</si>
  <si>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</si>
  <si>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</si>
  <si>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</si>
  <si>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</si>
  <si>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</si>
  <si>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</si>
  <si>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</si>
  <si>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</si>
  <si>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</si>
  <si>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</si>
  <si>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</si>
  <si>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</si>
  <si>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</si>
  <si>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</si>
  <si>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</si>
  <si>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</si>
  <si>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</si>
  <si>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</si>
  <si>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</si>
  <si>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</si>
  <si>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</si>
  <si>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</si>
  <si>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</si>
  <si>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</si>
  <si>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</si>
  <si>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</si>
  <si>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</si>
  <si>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</si>
  <si>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</si>
  <si>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</si>
  <si>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</si>
  <si>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</si>
  <si>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</si>
  <si>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</si>
  <si>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</si>
  <si>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</si>
  <si>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</si>
  <si>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</si>
  <si>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</si>
  <si>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</si>
  <si>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</si>
  <si>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</si>
  <si>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</si>
  <si>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</si>
  <si>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</si>
  <si>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</si>
  <si>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</si>
  <si>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</si>
  <si>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</si>
  <si>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</si>
  <si>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</si>
  <si>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</si>
  <si>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</si>
  <si>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</si>
  <si>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</si>
  <si>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</si>
  <si>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</si>
  <si>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</si>
  <si>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</si>
  <si>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</si>
  <si>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</si>
  <si>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</si>
  <si>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</si>
  <si>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</si>
  <si>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</si>
  <si>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</si>
  <si>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</si>
  <si>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</si>
  <si>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</si>
  <si>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</si>
  <si>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</si>
  <si>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</si>
  <si>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</si>
  <si>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</si>
  <si>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</si>
  <si>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</si>
  <si>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</si>
  <si>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</si>
  <si>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</si>
  <si>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</si>
  <si>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</si>
  <si>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</si>
  <si>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</si>
  <si>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</si>
  <si>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</si>
  <si>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</si>
  <si>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</si>
  <si>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</si>
  <si>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</si>
  <si>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</si>
  <si>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</si>
  <si>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</si>
  <si>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</si>
  <si>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</si>
  <si>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</si>
  <si>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</si>
  <si>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</si>
  <si>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</si>
  <si>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</si>
  <si>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</si>
  <si>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</si>
  <si>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</si>
  <si>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</si>
  <si>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</si>
  <si>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</si>
  <si>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</si>
  <si>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</si>
  <si>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</si>
  <si>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</si>
  <si>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</si>
  <si>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</si>
  <si>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</si>
  <si>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</si>
  <si>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</si>
  <si>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</si>
  <si>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</si>
  <si>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</si>
  <si>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</si>
  <si>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</si>
  <si>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</si>
  <si>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</si>
  <si>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</si>
  <si>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</si>
  <si>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</si>
  <si>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</si>
  <si>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</si>
  <si>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</si>
  <si>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</si>
  <si>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</si>
  <si>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</si>
  <si>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</si>
  <si>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</si>
  <si>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</si>
  <si>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</si>
  <si>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</si>
  <si>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</si>
  <si>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</si>
  <si>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</si>
  <si>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</si>
  <si>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</si>
  <si>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</si>
  <si>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</si>
  <si>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</si>
  <si>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</si>
  <si>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</si>
  <si>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</si>
  <si>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</si>
  <si>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</si>
  <si>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</si>
  <si>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</si>
  <si>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</si>
  <si>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</si>
  <si>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</si>
  <si>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</si>
  <si>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</si>
  <si>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</si>
  <si>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</si>
  <si>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</si>
  <si>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</si>
  <si>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</si>
  <si>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</si>
  <si>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</si>
  <si>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</si>
  <si>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</si>
  <si>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</si>
  <si>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</si>
  <si>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</si>
  <si>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</si>
  <si>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</si>
  <si>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</si>
  <si>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</si>
  <si>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</si>
  <si>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</si>
  <si>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</si>
  <si>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</si>
  <si>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</si>
  <si>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</si>
  <si>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</si>
  <si>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</si>
  <si>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</si>
  <si>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</si>
  <si>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</si>
  <si>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</si>
  <si>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</si>
  <si>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</si>
  <si>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</si>
  <si>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</si>
  <si>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</si>
  <si>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</si>
  <si>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</si>
  <si>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</si>
  <si>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</si>
  <si>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</si>
  <si>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</si>
  <si>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</si>
  <si>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</si>
  <si>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</si>
  <si>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</si>
  <si>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</si>
  <si>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</si>
  <si>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</si>
  <si>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</si>
  <si>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</si>
  <si>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</si>
  <si>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</si>
  <si>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</si>
  <si>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</si>
  <si>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</si>
  <si>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</si>
  <si>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</si>
  <si>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</si>
  <si>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</si>
  <si>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</si>
  <si>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</si>
  <si>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</si>
  <si>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</si>
  <si>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</si>
  <si>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</si>
  <si>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</si>
  <si>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</si>
  <si>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</si>
  <si>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</si>
  <si>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</si>
  <si>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</si>
  <si>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</si>
  <si>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</si>
  <si>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</si>
  <si>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</si>
  <si>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</si>
  <si>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</si>
  <si>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</si>
  <si>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</si>
  <si>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</si>
  <si>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</si>
  <si>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</si>
  <si>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</si>
  <si>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</si>
  <si>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</si>
  <si>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</si>
  <si>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</si>
  <si>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</si>
  <si>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</si>
  <si>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</si>
  <si>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</si>
  <si>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</si>
  <si>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</si>
  <si>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</si>
  <si>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</si>
  <si>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</si>
  <si>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</si>
  <si>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</si>
  <si>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</si>
  <si>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</si>
  <si>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</si>
  <si>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</si>
  <si>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</si>
  <si>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</si>
  <si>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</si>
  <si>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</si>
  <si>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</si>
  <si>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</si>
  <si>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</si>
  <si>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</si>
  <si>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</si>
  <si>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</si>
  <si>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</si>
  <si>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</si>
  <si>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</si>
  <si>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</si>
  <si>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</si>
  <si>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</si>
  <si>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</si>
  <si>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</si>
  <si>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</si>
  <si>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</si>
  <si>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</si>
  <si>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</si>
  <si>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</si>
  <si>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</si>
  <si>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</si>
  <si>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</si>
  <si>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</si>
  <si>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</si>
  <si>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</si>
  <si>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</si>
  <si>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</si>
  <si>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</si>
  <si>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</si>
  <si>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</si>
  <si>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</si>
  <si>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</si>
  <si>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</si>
  <si>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</si>
  <si>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</si>
  <si>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</si>
  <si>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</si>
  <si>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</si>
  <si>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</si>
  <si>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</si>
  <si>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</si>
  <si>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</si>
  <si>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</si>
  <si>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</si>
  <si>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</si>
  <si>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</si>
  <si>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</si>
  <si>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</si>
  <si>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</si>
  <si>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</si>
  <si>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</si>
  <si>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</si>
  <si>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</si>
  <si>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</si>
  <si>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</si>
  <si>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</si>
  <si>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</si>
  <si>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</si>
  <si>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</si>
  <si>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</si>
  <si>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</si>
  <si>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</si>
  <si>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</si>
  <si>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</si>
  <si>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</si>
  <si>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</si>
  <si>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</si>
  <si>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</si>
  <si>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</si>
  <si>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</si>
  <si>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</si>
  <si>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</si>
  <si>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</si>
  <si>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</si>
  <si>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</si>
  <si>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</si>
  <si>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</si>
  <si>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</si>
  <si>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</si>
  <si>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</si>
  <si>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</si>
  <si>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</si>
  <si>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</si>
  <si>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</si>
  <si>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</si>
  <si>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</si>
  <si>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</si>
  <si>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</si>
  <si>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</si>
  <si>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</si>
  <si>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</si>
  <si>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</si>
  <si>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</si>
  <si>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</si>
  <si>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</si>
  <si>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</si>
  <si>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</si>
  <si>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</si>
  <si>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</si>
  <si>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</si>
  <si>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</si>
  <si>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</si>
  <si>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</si>
  <si>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</si>
  <si>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</si>
  <si>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</si>
  <si>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</si>
  <si>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</si>
  <si>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</si>
  <si>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</si>
  <si>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</si>
  <si>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</si>
  <si>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</si>
  <si>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</si>
  <si>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</si>
  <si>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</si>
  <si>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</si>
  <si>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</si>
  <si>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</si>
  <si>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</si>
  <si>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</si>
  <si>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</si>
  <si>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</si>
  <si>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</si>
  <si>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</si>
  <si>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</si>
  <si>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</si>
  <si>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</si>
  <si>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</si>
  <si>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</si>
  <si>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</si>
  <si>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</si>
  <si>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</si>
  <si>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</si>
  <si>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</si>
  <si>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</si>
  <si>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</si>
  <si>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</si>
  <si>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</si>
  <si>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</si>
  <si>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</si>
  <si>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</si>
  <si>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</si>
  <si>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</si>
  <si>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</si>
  <si>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</si>
  <si>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</si>
  <si>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</si>
  <si>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</si>
  <si>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</si>
  <si>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</si>
  <si>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</si>
  <si>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</si>
  <si>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</si>
  <si>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</si>
  <si>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</si>
  <si>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</si>
  <si>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</si>
  <si>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</si>
  <si>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</si>
  <si>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</si>
  <si>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</si>
  <si>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</si>
  <si>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</si>
  <si>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</si>
  <si>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</si>
  <si>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</si>
  <si>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</si>
  <si>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</si>
  <si>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</si>
  <si>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</si>
  <si>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</si>
  <si>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</si>
  <si>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</si>
  <si>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</si>
  <si>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</si>
  <si>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</si>
  <si>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</si>
  <si>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</si>
  <si>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</si>
  <si>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</si>
  <si>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</si>
  <si>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</si>
  <si>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</si>
  <si>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</si>
  <si>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</si>
  <si>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</si>
  <si>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</si>
  <si>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</si>
  <si>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</si>
  <si>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</si>
  <si>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</si>
  <si>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</si>
  <si>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</si>
  <si>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</si>
  <si>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</si>
  <si>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</si>
  <si>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</si>
  <si>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</si>
  <si>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</si>
  <si>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</si>
  <si>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</si>
  <si>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</si>
  <si>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</si>
  <si>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</si>
  <si>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</si>
  <si>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</si>
  <si>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</si>
  <si>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</si>
  <si>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</si>
  <si>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</si>
  <si>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</si>
  <si>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</si>
  <si>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</si>
  <si>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</si>
  <si>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</si>
  <si>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</si>
  <si>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</si>
  <si>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</si>
  <si>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</si>
  <si>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</si>
  <si>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</si>
  <si>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</si>
  <si>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</si>
  <si>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</si>
  <si>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</si>
  <si>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</si>
  <si>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</si>
  <si>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</si>
  <si>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</si>
  <si>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</si>
  <si>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</si>
  <si>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</si>
  <si>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</si>
  <si>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</si>
  <si>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</si>
  <si>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</si>
  <si>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</si>
  <si>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</si>
  <si>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</si>
  <si>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</si>
  <si>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</si>
  <si>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</si>
  <si>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</si>
  <si>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</si>
  <si>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</si>
  <si>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</si>
  <si>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</si>
  <si>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</si>
  <si>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</si>
  <si>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</si>
  <si>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</si>
  <si>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</si>
  <si>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</si>
  <si>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</si>
  <si>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</si>
  <si>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</si>
  <si>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</si>
  <si>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</si>
  <si>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</si>
  <si>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</si>
  <si>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</si>
  <si>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</si>
  <si>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</si>
  <si>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</si>
  <si>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</si>
  <si>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</si>
  <si>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</si>
  <si>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</si>
  <si>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</si>
  <si>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</si>
  <si>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</si>
  <si>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</si>
  <si>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</si>
  <si>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</si>
  <si>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</si>
  <si>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</si>
  <si>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</si>
  <si>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</si>
  <si>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</si>
  <si>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</si>
  <si>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</si>
  <si>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</si>
  <si>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</si>
  <si>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</si>
  <si>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</si>
  <si>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</si>
  <si>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</si>
  <si>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</si>
  <si>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</si>
  <si>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</si>
  <si>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</si>
  <si>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</si>
  <si>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</si>
  <si>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</si>
  <si>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</si>
  <si>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</si>
  <si>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</si>
  <si>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</si>
  <si>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</si>
  <si>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</si>
  <si>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</si>
  <si>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</si>
  <si>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</si>
  <si>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</si>
  <si>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</si>
  <si>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</si>
  <si>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</si>
  <si>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</si>
  <si>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</si>
  <si>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</si>
  <si>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</si>
  <si>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</si>
  <si>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</si>
  <si>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</si>
  <si>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</si>
  <si>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</si>
  <si>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</si>
  <si>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</si>
  <si>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</si>
  <si>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</si>
  <si>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</si>
  <si>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</si>
  <si>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</si>
  <si>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</si>
  <si>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</si>
  <si>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</si>
  <si>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</si>
  <si>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</si>
  <si>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</si>
  <si>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</si>
  <si>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</si>
  <si>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</si>
  <si>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</si>
  <si>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</si>
  <si>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</si>
  <si>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</si>
  <si>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</si>
  <si>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</si>
  <si>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</si>
  <si>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</si>
  <si>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</si>
  <si>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</si>
  <si>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</si>
  <si>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</si>
  <si>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</si>
  <si>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</si>
  <si>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</si>
  <si>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</si>
  <si>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</si>
  <si>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</si>
  <si>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</si>
  <si>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</si>
  <si>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</si>
  <si>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</si>
  <si>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</si>
  <si>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</si>
  <si>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</si>
  <si>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</si>
  <si>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</si>
  <si>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</si>
  <si>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</si>
  <si>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</si>
  <si>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</si>
  <si>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</si>
  <si>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</si>
  <si>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</si>
  <si>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</si>
  <si>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</si>
  <si>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</si>
  <si>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</si>
  <si>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</si>
  <si>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</si>
  <si>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</si>
  <si>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</si>
  <si>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</si>
  <si>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</si>
  <si>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</si>
  <si>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</si>
  <si>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</si>
  <si>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</si>
  <si>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</si>
  <si>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</si>
  <si>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</si>
  <si>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</si>
  <si>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</si>
  <si>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</si>
  <si>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</si>
  <si>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</si>
  <si>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</si>
  <si>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</si>
  <si>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</si>
  <si>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</si>
  <si>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</si>
  <si>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</si>
  <si>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</si>
  <si>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</si>
  <si>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</si>
  <si>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</si>
  <si>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</si>
  <si>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</si>
  <si>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</si>
  <si>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</si>
  <si>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</si>
  <si>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</si>
  <si>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</si>
  <si>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</si>
  <si>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</si>
  <si>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</si>
  <si>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</si>
  <si>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</si>
  <si>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</si>
  <si>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</si>
  <si>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</si>
  <si>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</si>
  <si>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</si>
  <si>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</si>
  <si>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</si>
  <si>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</si>
  <si>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</si>
  <si>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</si>
  <si>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</si>
  <si>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</si>
  <si>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</si>
  <si>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</si>
  <si>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</si>
  <si>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</si>
  <si>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</si>
  <si>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</si>
  <si>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</si>
  <si>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</si>
  <si>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</si>
  <si>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</si>
  <si>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</si>
  <si>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</si>
  <si>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</si>
  <si>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</si>
  <si>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</si>
  <si>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</si>
  <si>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</si>
  <si>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</si>
  <si>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</si>
  <si>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</si>
  <si>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</si>
  <si>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</si>
  <si>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</si>
  <si>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</si>
  <si>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</si>
  <si>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</si>
  <si>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</si>
  <si>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</si>
  <si>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</si>
  <si>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</si>
  <si>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</si>
  <si>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</si>
  <si>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</si>
  <si>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</si>
  <si>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</si>
  <si>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</si>
  <si>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</si>
  <si>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</si>
  <si>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</si>
  <si>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</si>
  <si>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</si>
  <si>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</si>
  <si>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</si>
  <si>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</si>
  <si>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</si>
  <si>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</si>
  <si>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</si>
  <si>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</si>
  <si>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</si>
  <si>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</si>
  <si>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</si>
  <si>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</si>
  <si>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</si>
  <si>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</si>
  <si>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</si>
  <si>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</si>
  <si>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</si>
  <si>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</si>
  <si>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</si>
  <si>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</si>
  <si>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</si>
  <si>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</si>
  <si>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</si>
  <si>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</si>
  <si>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</si>
  <si>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</si>
  <si>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</si>
  <si>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</si>
  <si>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</si>
  <si>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</si>
  <si>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</si>
  <si>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</si>
  <si>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</si>
  <si>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</si>
  <si>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</si>
  <si>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</si>
  <si>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</si>
  <si>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</si>
  <si>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</si>
  <si>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</si>
  <si>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</si>
  <si>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</si>
  <si>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</si>
  <si>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</si>
  <si>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</si>
  <si>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</si>
  <si>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</si>
  <si>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</si>
  <si>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</si>
  <si>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</si>
  <si>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</si>
  <si>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</si>
  <si>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</si>
  <si>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</si>
  <si>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</si>
  <si>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</si>
  <si>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</si>
  <si>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</si>
  <si>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</si>
  <si>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</si>
  <si>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</si>
  <si>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</si>
  <si>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</si>
  <si>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</si>
  <si>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</si>
  <si>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</si>
  <si>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</si>
  <si>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</si>
  <si>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</si>
  <si>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</si>
  <si>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</si>
  <si>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</si>
  <si>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</si>
  <si>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</si>
  <si>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</si>
  <si>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</si>
  <si>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</si>
  <si>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</si>
  <si>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</si>
  <si>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</si>
  <si>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</si>
  <si>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</si>
  <si>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</si>
  <si>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</si>
  <si>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</si>
  <si>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</si>
  <si>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</si>
  <si>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</si>
  <si>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</si>
  <si>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</si>
  <si>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</si>
  <si>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</si>
  <si>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</si>
  <si>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</si>
  <si>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</si>
  <si>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</si>
  <si>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</si>
  <si>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</si>
  <si>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</si>
  <si>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</si>
  <si>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</si>
  <si>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</si>
  <si>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</si>
  <si>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</si>
  <si>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</si>
  <si>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</si>
  <si>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</si>
  <si>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</si>
  <si>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</si>
  <si>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</si>
  <si>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</si>
  <si>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</si>
  <si>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</si>
  <si>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</si>
  <si>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</si>
  <si>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</si>
  <si>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</si>
  <si>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</si>
  <si>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</si>
  <si>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</si>
  <si>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</si>
  <si>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</si>
  <si>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</si>
  <si>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</si>
  <si>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</si>
  <si>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</si>
  <si>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</si>
  <si>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</si>
  <si>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</si>
  <si>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</si>
  <si>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</si>
  <si>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</si>
  <si>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</si>
  <si>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</si>
  <si>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</si>
  <si>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</si>
  <si>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</si>
  <si>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</si>
  <si>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</si>
  <si>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</si>
  <si>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</si>
  <si>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</si>
  <si>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</si>
  <si>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</si>
  <si>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</si>
  <si>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</si>
  <si>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</si>
  <si>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</si>
  <si>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</si>
  <si>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</si>
  <si>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</si>
  <si>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</si>
  <si>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</si>
  <si>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</si>
  <si>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</si>
  <si>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</si>
  <si>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</si>
  <si>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</si>
  <si>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</si>
  <si>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</si>
  <si>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</si>
  <si>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</si>
  <si>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</si>
  <si>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</si>
  <si>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</si>
  <si>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</si>
  <si>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</si>
  <si>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</si>
  <si>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</si>
  <si>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</si>
  <si>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</si>
  <si>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</si>
  <si>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</si>
  <si>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</si>
  <si>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</si>
  <si>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</si>
  <si>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</si>
  <si>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</si>
  <si>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</si>
  <si>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</si>
  <si>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</si>
  <si>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</si>
  <si>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</si>
  <si>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</si>
  <si>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</si>
  <si>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</si>
  <si>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</si>
  <si>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</si>
  <si>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</si>
  <si>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</si>
  <si>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</si>
  <si>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</si>
  <si>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</si>
  <si>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</si>
  <si>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</si>
  <si>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</si>
  <si>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</si>
  <si>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</si>
  <si>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</si>
  <si>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</si>
  <si>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</si>
  <si>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</si>
  <si>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</si>
  <si>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</si>
  <si>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</si>
  <si>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</si>
  <si>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</si>
  <si>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</si>
  <si>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</si>
  <si>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</si>
  <si>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</si>
  <si>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</si>
  <si>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</si>
  <si>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</si>
  <si>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</si>
  <si>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</si>
  <si>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</si>
  <si>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</si>
  <si>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</si>
  <si>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</si>
  <si>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</si>
  <si>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</si>
  <si>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</si>
  <si>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</si>
  <si>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</si>
  <si>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</si>
  <si>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</si>
  <si>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</si>
  <si>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</si>
  <si>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</si>
  <si>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</si>
  <si>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</si>
  <si>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</si>
  <si>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</si>
  <si>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</si>
  <si>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</si>
  <si>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</si>
  <si>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</si>
  <si>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</si>
  <si>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</si>
  <si>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</si>
  <si>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</si>
  <si>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</si>
  <si>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</si>
  <si>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</si>
  <si>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</si>
  <si>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</si>
  <si>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</si>
  <si>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</si>
  <si>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</si>
  <si>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</si>
  <si>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</si>
  <si>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</si>
  <si>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</si>
  <si>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</si>
  <si>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</si>
  <si>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</si>
  <si>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</si>
  <si>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</si>
  <si>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</si>
  <si>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</si>
  <si>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</si>
  <si>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</si>
  <si>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</si>
  <si>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</si>
  <si>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</si>
  <si>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</si>
  <si>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</si>
  <si>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</si>
  <si>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</si>
  <si>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</si>
  <si>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</si>
  <si>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</si>
  <si>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</si>
  <si>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</si>
  <si>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</si>
  <si>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</si>
  <si>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</si>
  <si>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</si>
  <si>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</si>
  <si>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</si>
  <si>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</si>
  <si>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</si>
  <si>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</si>
  <si>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</si>
  <si>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</si>
  <si>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</si>
  <si>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</si>
  <si>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</si>
  <si>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</si>
  <si>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</si>
  <si>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</si>
  <si>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</si>
  <si>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</si>
  <si>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</si>
  <si>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</si>
  <si>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</si>
  <si>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</si>
  <si>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</si>
  <si>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</si>
  <si>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</si>
  <si>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</si>
  <si>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</si>
  <si>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</si>
  <si>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</si>
  <si>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</si>
  <si>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</si>
  <si>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</si>
  <si>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</si>
  <si>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</si>
  <si>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</si>
  <si>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</si>
  <si>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</si>
  <si>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</si>
  <si>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</si>
  <si>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</si>
  <si>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</si>
  <si>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</si>
  <si>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</si>
  <si>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</si>
  <si>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</si>
  <si>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</si>
  <si>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</si>
  <si>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</si>
  <si>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</si>
  <si>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</si>
  <si>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</si>
  <si>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</si>
  <si>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</si>
  <si>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</si>
  <si>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</si>
  <si>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</si>
  <si>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</si>
  <si>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</si>
  <si>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</si>
  <si>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</si>
  <si>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</si>
  <si>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</si>
  <si>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</si>
  <si>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</si>
  <si>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</si>
  <si>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</si>
  <si>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</si>
  <si>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</si>
  <si>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</si>
  <si>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</si>
  <si>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</si>
  <si>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</si>
  <si>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</si>
  <si>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</si>
  <si>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</si>
  <si>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</si>
  <si>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</si>
  <si>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</si>
  <si>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</si>
  <si>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</si>
  <si>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</si>
  <si>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</si>
  <si>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</si>
  <si>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</si>
  <si>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</si>
  <si>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</si>
  <si>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</si>
  <si>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</si>
  <si>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</si>
  <si>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</si>
  <si>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</si>
  <si>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</si>
  <si>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</si>
  <si>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</si>
  <si>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</si>
  <si>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</si>
  <si>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</si>
  <si>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</si>
  <si>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</si>
  <si>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</si>
  <si>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</si>
  <si>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</si>
  <si>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</si>
  <si>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</si>
  <si>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</si>
  <si>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</si>
  <si>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</si>
  <si>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</si>
  <si>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</si>
  <si>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</si>
  <si>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</si>
  <si>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</si>
  <si>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</si>
  <si>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</si>
  <si>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</si>
  <si>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</si>
  <si>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</si>
  <si>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</si>
  <si>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</si>
  <si>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</si>
  <si>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</si>
  <si>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</si>
  <si>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</si>
  <si>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</si>
  <si>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</si>
  <si>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</si>
  <si>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</si>
  <si>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</si>
  <si>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</si>
  <si>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</si>
  <si>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</si>
  <si>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</si>
  <si>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</si>
  <si>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</si>
  <si>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</si>
  <si>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</si>
  <si>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</si>
  <si>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</si>
  <si>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</si>
  <si>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</si>
  <si>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</si>
  <si>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</si>
  <si>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</si>
  <si>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</si>
  <si>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</si>
  <si>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</si>
  <si>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</si>
  <si>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</si>
  <si>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</si>
  <si>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</si>
  <si>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</si>
  <si>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</si>
  <si>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</si>
  <si>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</si>
  <si>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</si>
  <si>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</si>
  <si>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</si>
  <si>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</si>
  <si>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</si>
  <si>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</si>
  <si>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</si>
  <si>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</si>
  <si>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</si>
  <si>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</si>
  <si>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</si>
  <si>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</si>
  <si>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</si>
  <si>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</si>
  <si>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</si>
  <si>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</si>
  <si>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</si>
  <si>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</si>
  <si>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</si>
  <si>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</si>
  <si>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</si>
  <si>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</si>
  <si>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</si>
  <si>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</si>
  <si>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</si>
  <si>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</si>
  <si>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</si>
  <si>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</si>
  <si>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</si>
  <si>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</si>
  <si>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</si>
  <si>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</si>
  <si>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</si>
  <si>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</si>
  <si>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</si>
  <si>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</si>
  <si>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</si>
  <si>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</si>
  <si>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</si>
  <si>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</si>
  <si>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</si>
  <si>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</si>
  <si>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</si>
  <si>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</si>
  <si>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</si>
  <si>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</si>
  <si>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</si>
  <si>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</si>
  <si>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</si>
  <si>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</si>
  <si>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</si>
  <si>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</si>
  <si>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</si>
  <si>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</si>
  <si>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</si>
  <si>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</si>
  <si>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</si>
  <si>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</si>
  <si>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</si>
  <si>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</si>
  <si>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</si>
  <si>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</si>
  <si>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</si>
  <si>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</si>
  <si>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</si>
  <si>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</si>
  <si>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</si>
  <si>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</si>
  <si>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</si>
  <si>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</si>
  <si>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</si>
  <si>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</si>
  <si>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</si>
  <si>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</si>
  <si>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</si>
  <si>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</si>
  <si>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</si>
  <si>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</si>
  <si>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</si>
  <si>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</si>
  <si>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</si>
  <si>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</si>
  <si>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</si>
  <si>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</si>
  <si>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</si>
  <si>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</si>
  <si>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</si>
  <si>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</si>
  <si>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</si>
  <si>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</si>
  <si>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</si>
  <si>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</si>
  <si>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</si>
  <si>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</si>
  <si>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</si>
  <si>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</si>
  <si>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</si>
  <si>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</si>
  <si>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</si>
  <si>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</si>
  <si>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</si>
  <si>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</si>
  <si>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</si>
  <si>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</si>
  <si>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</si>
  <si>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</si>
  <si>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</si>
  <si>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</si>
  <si>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</si>
  <si>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</si>
  <si>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</si>
  <si>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</si>
  <si>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</si>
  <si>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</si>
  <si>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</si>
  <si>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</si>
  <si>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</si>
  <si>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</si>
  <si>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</si>
  <si>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</si>
  <si>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</si>
  <si>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</si>
  <si>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</si>
  <si>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</si>
  <si>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</si>
  <si>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</si>
  <si>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</si>
  <si>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</si>
  <si>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</si>
  <si>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</si>
  <si>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</si>
  <si>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</si>
  <si>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</si>
  <si>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</si>
  <si>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</si>
  <si>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</si>
  <si>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</si>
  <si>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</si>
  <si>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</si>
  <si>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</si>
  <si>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</si>
  <si>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</si>
  <si>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</si>
  <si>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</si>
  <si>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</si>
  <si>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</si>
  <si>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</si>
  <si>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</si>
  <si>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</si>
  <si>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</si>
  <si>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</si>
  <si>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</si>
  <si>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</si>
  <si>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</si>
  <si>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</si>
  <si>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</si>
  <si>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</si>
  <si>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</si>
  <si>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</si>
  <si>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</si>
  <si>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</si>
  <si>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</si>
  <si>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</si>
  <si>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</si>
  <si>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</si>
  <si>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</si>
  <si>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</si>
  <si>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</si>
  <si>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</si>
  <si>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</si>
  <si>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</si>
  <si>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</si>
  <si>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</si>
  <si>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</si>
  <si>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</si>
  <si>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</si>
  <si>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</si>
  <si>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</si>
  <si>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</si>
  <si>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</si>
  <si>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</si>
  <si>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</si>
  <si>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</si>
  <si>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</si>
  <si>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</si>
  <si>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</si>
  <si>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</si>
  <si>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</si>
  <si>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</si>
  <si>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</si>
  <si>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</si>
  <si>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</si>
  <si>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</si>
  <si>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</si>
  <si>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</si>
  <si>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</si>
  <si>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</si>
  <si>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</si>
  <si>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</si>
  <si>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</si>
  <si>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</si>
  <si>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</si>
  <si>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</si>
  <si>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</si>
  <si>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</si>
  <si>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</si>
  <si>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</si>
  <si>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</si>
  <si>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</si>
  <si>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</si>
  <si>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</si>
  <si>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</si>
  <si>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</si>
  <si>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</si>
  <si>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</si>
  <si>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</si>
  <si>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</si>
  <si>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</si>
  <si>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</si>
  <si>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</si>
  <si>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</si>
  <si>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</si>
  <si>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</si>
  <si>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</si>
  <si>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</si>
  <si>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</si>
  <si>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</si>
  <si>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</si>
  <si>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</si>
  <si>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</si>
  <si>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</si>
  <si>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</si>
  <si>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</si>
  <si>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</si>
  <si>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</si>
  <si>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</si>
  <si>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</si>
  <si>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</si>
  <si>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</si>
  <si>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</si>
  <si>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</si>
  <si>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</si>
  <si>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</si>
  <si>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</si>
  <si>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</si>
  <si>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</si>
  <si>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</si>
  <si>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</si>
  <si>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</si>
  <si>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</si>
  <si>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</si>
  <si>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</si>
  <si>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</si>
  <si>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</si>
  <si>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</si>
  <si>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</si>
  <si>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</si>
  <si>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</si>
  <si>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</si>
  <si>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</si>
  <si>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</si>
  <si>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</si>
  <si>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</si>
  <si>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</si>
  <si>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</si>
  <si>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</si>
  <si>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</si>
  <si>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</si>
  <si>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</si>
  <si>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</si>
  <si>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</si>
  <si>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</si>
  <si>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</si>
  <si>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</si>
  <si>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</si>
  <si>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</si>
  <si>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</si>
  <si>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</si>
  <si>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</si>
  <si>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</si>
  <si>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</si>
  <si>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</si>
  <si>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</si>
  <si>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</si>
  <si>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</si>
  <si>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</si>
  <si>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</si>
  <si>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</si>
  <si>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</si>
  <si>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</si>
  <si>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</si>
  <si>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</si>
  <si>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</si>
  <si>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</si>
  <si>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</si>
  <si>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</si>
  <si>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</si>
  <si>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</si>
  <si>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</si>
  <si>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</si>
  <si>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</si>
  <si>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</si>
  <si>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</si>
  <si>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</si>
  <si>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</si>
  <si>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</si>
  <si>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</si>
  <si>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</si>
  <si>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</si>
  <si>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</si>
  <si>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</si>
  <si>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</si>
  <si>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</si>
  <si>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</si>
  <si>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</si>
  <si>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</si>
  <si>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水田　一恵</t>
    <rPh sb="0" eb="2">
      <t>ミズタ</t>
    </rPh>
    <rPh sb="3" eb="5">
      <t>カズエ</t>
    </rPh>
    <phoneticPr fontId="1"/>
  </si>
  <si>
    <t>２　法人</t>
  </si>
  <si>
    <t>５　営利法人</t>
  </si>
  <si>
    <t>株式会社　さくらの季</t>
    <rPh sb="0" eb="4">
      <t>カブシキガイシャ</t>
    </rPh>
    <rPh sb="9" eb="10">
      <t>キ</t>
    </rPh>
    <phoneticPr fontId="1"/>
  </si>
  <si>
    <t>かぶしきがいしゃ　さくらのき</t>
    <phoneticPr fontId="1"/>
  </si>
  <si>
    <t>横浜市神奈川区大口通40-5-104</t>
    <rPh sb="0" eb="3">
      <t>ヨコハマシ</t>
    </rPh>
    <rPh sb="3" eb="7">
      <t>カナガワク</t>
    </rPh>
    <rPh sb="7" eb="10">
      <t>オオグチドオ</t>
    </rPh>
    <phoneticPr fontId="1"/>
  </si>
  <si>
    <t>045</t>
    <phoneticPr fontId="1"/>
  </si>
  <si>
    <t>717</t>
    <phoneticPr fontId="1"/>
  </si>
  <si>
    <t>5941</t>
    <phoneticPr fontId="1"/>
  </si>
  <si>
    <t>5942</t>
    <phoneticPr fontId="1"/>
  </si>
  <si>
    <t>http://</t>
  </si>
  <si>
    <t>sakurano-ki.info</t>
    <phoneticPr fontId="1"/>
  </si>
  <si>
    <t>sakuranoki</t>
    <phoneticPr fontId="1"/>
  </si>
  <si>
    <t>air.ocn.ne.jp</t>
    <phoneticPr fontId="1"/>
  </si>
  <si>
    <t>赤星　正大</t>
    <rPh sb="0" eb="2">
      <t>アカボシ</t>
    </rPh>
    <rPh sb="3" eb="5">
      <t>マサヒロ</t>
    </rPh>
    <phoneticPr fontId="1"/>
  </si>
  <si>
    <t>代表取締役</t>
    <rPh sb="0" eb="2">
      <t>ダイヒョウ</t>
    </rPh>
    <rPh sb="2" eb="5">
      <t>トリシマリヤク</t>
    </rPh>
    <phoneticPr fontId="1"/>
  </si>
  <si>
    <t>グリーン・ブリーズ</t>
    <phoneticPr fontId="1"/>
  </si>
  <si>
    <t>ぐりーん・ぶりーず</t>
    <phoneticPr fontId="1"/>
  </si>
  <si>
    <t>神奈川県横浜市神奈川区大口通30-27</t>
    <rPh sb="0" eb="4">
      <t>カナガワケン</t>
    </rPh>
    <rPh sb="4" eb="7">
      <t>ヨコハマシ</t>
    </rPh>
    <rPh sb="7" eb="11">
      <t>カナガワク</t>
    </rPh>
    <rPh sb="11" eb="14">
      <t>オオグチドオ</t>
    </rPh>
    <phoneticPr fontId="1"/>
  </si>
  <si>
    <t>大口</t>
    <rPh sb="0" eb="2">
      <t>オオグチ</t>
    </rPh>
    <phoneticPr fontId="1"/>
  </si>
  <si>
    <t>JR横浜線大分口駅より徒歩7　
または京急子安駅より徒歩6分　</t>
    <rPh sb="2" eb="5">
      <t>ヨコハマセン</t>
    </rPh>
    <rPh sb="5" eb="7">
      <t>ダイブ</t>
    </rPh>
    <rPh sb="7" eb="8">
      <t>クチ</t>
    </rPh>
    <rPh sb="8" eb="9">
      <t>エキ</t>
    </rPh>
    <rPh sb="11" eb="13">
      <t>トホ</t>
    </rPh>
    <rPh sb="19" eb="21">
      <t>ケイキュウ</t>
    </rPh>
    <rPh sb="21" eb="24">
      <t>コヤスエキ</t>
    </rPh>
    <rPh sb="26" eb="28">
      <t>トホ</t>
    </rPh>
    <rPh sb="29" eb="30">
      <t>プン</t>
    </rPh>
    <phoneticPr fontId="1"/>
  </si>
  <si>
    <t>423</t>
    <phoneticPr fontId="1"/>
  </si>
  <si>
    <t>4025</t>
    <phoneticPr fontId="1"/>
  </si>
  <si>
    <t>齋藤　泉</t>
    <rPh sb="0" eb="2">
      <t>サイトウ</t>
    </rPh>
    <rPh sb="3" eb="4">
      <t>イズミ</t>
    </rPh>
    <phoneticPr fontId="1"/>
  </si>
  <si>
    <t>施設長</t>
    <rPh sb="0" eb="3">
      <t>シセツチョウ</t>
    </rPh>
    <phoneticPr fontId="1"/>
  </si>
  <si>
    <t>３　住宅型</t>
  </si>
  <si>
    <t>２　事業者が賃借する土地</t>
  </si>
  <si>
    <t>１　あり</t>
  </si>
  <si>
    <t>２　なし</t>
  </si>
  <si>
    <t>２　準耐火建築物</t>
  </si>
  <si>
    <t>３　木造</t>
  </si>
  <si>
    <t>２　事業者が賃借する建物</t>
  </si>
  <si>
    <t>１　全室個室（縁故者個室含む）</t>
  </si>
  <si>
    <t>１　あり（車椅子対応）</t>
  </si>
  <si>
    <t>１　全ての居室あり</t>
  </si>
  <si>
    <t>１　全ての便所あり</t>
  </si>
  <si>
    <t>１　全ての浴室あり</t>
  </si>
  <si>
    <t>３　なし</t>
  </si>
  <si>
    <t>デイサービス運営のノウハウを生かし、入居者様が活き活きとした日常生活を送ことが出来るような援助、また、バリアフリー、緊急通報装置、介護浴槽などのハードウェアの機能を備え、安心して住める「住まい」を提供します。</t>
    <phoneticPr fontId="1"/>
  </si>
  <si>
    <t>定員10名の少人数で家庭的な環境。24時間365日介護員が常駐し、日常生活のお世話及び機能訓練を実施。協力医院と訪問診療の体制で24時間安心対応。</t>
    <phoneticPr fontId="1"/>
  </si>
  <si>
    <t>１　自ら実施</t>
  </si>
  <si>
    <t>○</t>
  </si>
  <si>
    <t>自費サービスにて入退院の付添、通院解除は対応可能</t>
    <rPh sb="0" eb="2">
      <t>ジヒ</t>
    </rPh>
    <rPh sb="8" eb="11">
      <t>ニュウタイイン</t>
    </rPh>
    <rPh sb="12" eb="14">
      <t>ツキソイ</t>
    </rPh>
    <rPh sb="15" eb="19">
      <t>ツウインカイジョ</t>
    </rPh>
    <rPh sb="20" eb="24">
      <t>タイオウカノウ</t>
    </rPh>
    <phoneticPr fontId="1"/>
  </si>
  <si>
    <t>アーチクリニック</t>
    <phoneticPr fontId="1"/>
  </si>
  <si>
    <t>横浜市神奈川区新子安1-33-15-201</t>
    <phoneticPr fontId="1"/>
  </si>
  <si>
    <t>在宅医療、内科、呼吸器内科</t>
    <phoneticPr fontId="1"/>
  </si>
  <si>
    <t>訪問診療</t>
    <phoneticPr fontId="1"/>
  </si>
  <si>
    <t>三ッ沢上町歯科医院</t>
    <phoneticPr fontId="1"/>
  </si>
  <si>
    <t>横浜市神奈川区三ッ沢上町2-7</t>
    <phoneticPr fontId="1"/>
  </si>
  <si>
    <t>訪問歯科診療</t>
    <rPh sb="2" eb="4">
      <t>シカ</t>
    </rPh>
    <rPh sb="4" eb="6">
      <t>シンリョウ</t>
    </rPh>
    <phoneticPr fontId="1"/>
  </si>
  <si>
    <t xml:space="preserve">  一　主治医の意見を聴取する。
  二　入居者及びその家族の意見を聴取する。</t>
    <phoneticPr fontId="1"/>
  </si>
  <si>
    <t xml:space="preserve">居室の変更を行う場合、次の手続きを書面にて行うものとします。
居室の住み替えにより入居者の権利や利用料金等に重大な変更が生じる場合も、上記の手続きとあわせ、入居者及び身元引受人等に説明を行い、次に手続きを書面で行うものとします。
    </t>
    <phoneticPr fontId="1"/>
  </si>
  <si>
    <t>本人のお体の状態により、居室の移動を相談する場合あり</t>
    <rPh sb="0" eb="2">
      <t>ホンニン</t>
    </rPh>
    <rPh sb="4" eb="5">
      <t>カラダ</t>
    </rPh>
    <rPh sb="6" eb="8">
      <t>ジョウタイ</t>
    </rPh>
    <rPh sb="12" eb="14">
      <t>キョシツ</t>
    </rPh>
    <rPh sb="15" eb="17">
      <t>イドウ</t>
    </rPh>
    <rPh sb="18" eb="20">
      <t>ソウダン</t>
    </rPh>
    <rPh sb="22" eb="24">
      <t>バアイ</t>
    </rPh>
    <phoneticPr fontId="1"/>
  </si>
  <si>
    <t>別添3「施設又は入居者が入居契約を解除する場合の事由及び手続等」参照</t>
    <rPh sb="0" eb="2">
      <t>ベッテン</t>
    </rPh>
    <rPh sb="4" eb="6">
      <t>シセツ</t>
    </rPh>
    <rPh sb="6" eb="7">
      <t>マタ</t>
    </rPh>
    <rPh sb="8" eb="11">
      <t>ニュウキョシャ</t>
    </rPh>
    <rPh sb="12" eb="16">
      <t>ニュウキョケイヤク</t>
    </rPh>
    <rPh sb="17" eb="19">
      <t>カイジョ</t>
    </rPh>
    <rPh sb="21" eb="23">
      <t>バアイ</t>
    </rPh>
    <rPh sb="24" eb="26">
      <t>ジユウ</t>
    </rPh>
    <rPh sb="26" eb="27">
      <t>オヨ</t>
    </rPh>
    <rPh sb="28" eb="31">
      <t>テツヅキトウ</t>
    </rPh>
    <rPh sb="32" eb="34">
      <t>サンショウ</t>
    </rPh>
    <phoneticPr fontId="1"/>
  </si>
  <si>
    <t>別添3「入居者の条件」参照</t>
    <rPh sb="0" eb="2">
      <t>ベッテン</t>
    </rPh>
    <rPh sb="4" eb="6">
      <t>ニュウキョ</t>
    </rPh>
    <rPh sb="6" eb="7">
      <t>シャ</t>
    </rPh>
    <rPh sb="8" eb="10">
      <t>ジョウケン</t>
    </rPh>
    <rPh sb="11" eb="13">
      <t>サンショウ</t>
    </rPh>
    <phoneticPr fontId="1"/>
  </si>
  <si>
    <t>1日10,800円(税込)最長期間：7日間
※介護保険サービスは利用できません。
※食費は上記金額に含まれています。</t>
    <phoneticPr fontId="1"/>
  </si>
  <si>
    <t>さくらの季ホームヘルプサービス</t>
    <rPh sb="4" eb="5">
      <t>キ</t>
    </rPh>
    <phoneticPr fontId="1"/>
  </si>
  <si>
    <t>初任者研修修了者</t>
    <rPh sb="0" eb="3">
      <t>ショニンシャ</t>
    </rPh>
    <rPh sb="3" eb="5">
      <t>ケンシュウ</t>
    </rPh>
    <rPh sb="5" eb="8">
      <t>シュウリョウシャ</t>
    </rPh>
    <phoneticPr fontId="1"/>
  </si>
  <si>
    <t>１　利用権方式</t>
  </si>
  <si>
    <t>３　月払い方式</t>
  </si>
  <si>
    <t>２　日割り計算で減額</t>
  </si>
  <si>
    <t>横浜市発表の消費者物価指数及び人件費等を勘案し、運営懇談会の意見を聞き、同意を得た上で改定する。</t>
    <phoneticPr fontId="1"/>
  </si>
  <si>
    <t>料金変更の覚書の締結</t>
    <rPh sb="0" eb="4">
      <t>リョウキンヘンコウ</t>
    </rPh>
    <rPh sb="5" eb="7">
      <t>オボエガキ</t>
    </rPh>
    <rPh sb="8" eb="10">
      <t>テイケツ</t>
    </rPh>
    <phoneticPr fontId="1"/>
  </si>
  <si>
    <t>平米数やシェアハウスなどの相場と事業継続が可能な収支から家賃を算出し、入居者にとってできるだけ負担の少ないようにと考慮。</t>
    <rPh sb="0" eb="3">
      <t>ヘイベイスウ</t>
    </rPh>
    <rPh sb="13" eb="15">
      <t>ソウバ</t>
    </rPh>
    <rPh sb="16" eb="18">
      <t>ジギョウ</t>
    </rPh>
    <rPh sb="18" eb="20">
      <t>ケイゾク</t>
    </rPh>
    <rPh sb="21" eb="23">
      <t>カノウ</t>
    </rPh>
    <rPh sb="24" eb="26">
      <t>シュウシ</t>
    </rPh>
    <rPh sb="28" eb="30">
      <t>ヤチン</t>
    </rPh>
    <rPh sb="31" eb="33">
      <t>サンシュツ</t>
    </rPh>
    <rPh sb="35" eb="37">
      <t>ニュウキョ</t>
    </rPh>
    <rPh sb="37" eb="38">
      <t>シャ</t>
    </rPh>
    <rPh sb="47" eb="49">
      <t>フタン</t>
    </rPh>
    <rPh sb="50" eb="51">
      <t>スク</t>
    </rPh>
    <rPh sb="57" eb="59">
      <t>コウリョ</t>
    </rPh>
    <phoneticPr fontId="1"/>
  </si>
  <si>
    <t>訪問介護サービスに入っている時間以外に必要な日常的なサポート、介助、サービス、突発的な処置や介護にかかる人件費やサービス費の部分を事業継続が可能な収支から算出。</t>
    <rPh sb="0" eb="4">
      <t>ホウモンカイゴ</t>
    </rPh>
    <rPh sb="9" eb="10">
      <t>ハイ</t>
    </rPh>
    <rPh sb="14" eb="16">
      <t>ジカン</t>
    </rPh>
    <rPh sb="16" eb="18">
      <t>イガイ</t>
    </rPh>
    <rPh sb="19" eb="21">
      <t>ヒツヨウ</t>
    </rPh>
    <rPh sb="22" eb="25">
      <t>ニチジョウテキ</t>
    </rPh>
    <rPh sb="31" eb="33">
      <t>カイジョ</t>
    </rPh>
    <rPh sb="39" eb="42">
      <t>トッパツテキ</t>
    </rPh>
    <rPh sb="43" eb="45">
      <t>ショチ</t>
    </rPh>
    <rPh sb="46" eb="48">
      <t>カイゴ</t>
    </rPh>
    <rPh sb="52" eb="55">
      <t>ジンケンヒ</t>
    </rPh>
    <rPh sb="60" eb="61">
      <t>ヒ</t>
    </rPh>
    <rPh sb="62" eb="64">
      <t>ブブン</t>
    </rPh>
    <rPh sb="65" eb="69">
      <t>ジギョウケイゾク</t>
    </rPh>
    <rPh sb="70" eb="72">
      <t>カノウ</t>
    </rPh>
    <rPh sb="73" eb="75">
      <t>シュウシ</t>
    </rPh>
    <rPh sb="77" eb="79">
      <t>サンシュツ</t>
    </rPh>
    <phoneticPr fontId="1"/>
  </si>
  <si>
    <t>朝250円　昼500円　おやつ50円　夜500円
合計1300円（1日）×30×消費税</t>
    <rPh sb="25" eb="26">
      <t>ゴウ</t>
    </rPh>
    <phoneticPr fontId="1"/>
  </si>
  <si>
    <t>各居室及び共用部分を含むこの住宅全体の設備維持や清潔保持にかかる費用を事業継続が可能な収支から算出。</t>
    <rPh sb="0" eb="3">
      <t>カクキョシツ</t>
    </rPh>
    <rPh sb="3" eb="4">
      <t>オヨ</t>
    </rPh>
    <rPh sb="5" eb="9">
      <t>キョウヨウブブン</t>
    </rPh>
    <rPh sb="10" eb="11">
      <t>フク</t>
    </rPh>
    <rPh sb="14" eb="16">
      <t>ジュウタク</t>
    </rPh>
    <rPh sb="16" eb="18">
      <t>ゼンタイ</t>
    </rPh>
    <rPh sb="19" eb="21">
      <t>セツビ</t>
    </rPh>
    <rPh sb="21" eb="23">
      <t>イジ</t>
    </rPh>
    <rPh sb="24" eb="26">
      <t>セイケツ</t>
    </rPh>
    <rPh sb="26" eb="28">
      <t>ホジ</t>
    </rPh>
    <rPh sb="32" eb="34">
      <t>ヒヨウ</t>
    </rPh>
    <rPh sb="35" eb="39">
      <t>ジギョウケイゾク</t>
    </rPh>
    <rPh sb="40" eb="42">
      <t>カノウ</t>
    </rPh>
    <rPh sb="43" eb="45">
      <t>シュウシ</t>
    </rPh>
    <rPh sb="47" eb="49">
      <t>サンシュツ</t>
    </rPh>
    <phoneticPr fontId="1"/>
  </si>
  <si>
    <t>各居室及び共用部全体にかかる水光熱費で、夏季・冬季と春季・秋季での実際の費用の差を年間で慣らし、事業継続に可能な収支から算出。</t>
    <rPh sb="0" eb="3">
      <t>カクキョシツ</t>
    </rPh>
    <rPh sb="3" eb="4">
      <t>オヨ</t>
    </rPh>
    <rPh sb="5" eb="8">
      <t>キョウヨウブ</t>
    </rPh>
    <rPh sb="8" eb="10">
      <t>ゼンタイ</t>
    </rPh>
    <rPh sb="14" eb="18">
      <t>スイコウネツヒ</t>
    </rPh>
    <rPh sb="20" eb="22">
      <t>カキ</t>
    </rPh>
    <rPh sb="23" eb="25">
      <t>トウキ</t>
    </rPh>
    <rPh sb="26" eb="28">
      <t>シュンキ</t>
    </rPh>
    <rPh sb="29" eb="31">
      <t>シュウキ</t>
    </rPh>
    <rPh sb="33" eb="35">
      <t>ジッサイ</t>
    </rPh>
    <rPh sb="36" eb="38">
      <t>ヒヨウ</t>
    </rPh>
    <rPh sb="39" eb="40">
      <t>サ</t>
    </rPh>
    <rPh sb="41" eb="43">
      <t>ネンカン</t>
    </rPh>
    <rPh sb="44" eb="45">
      <t>ナ</t>
    </rPh>
    <rPh sb="48" eb="52">
      <t>ジギョウケイゾク</t>
    </rPh>
    <rPh sb="53" eb="55">
      <t>カノウ</t>
    </rPh>
    <rPh sb="56" eb="58">
      <t>シュウシ</t>
    </rPh>
    <rPh sb="60" eb="62">
      <t>サンシュツ</t>
    </rPh>
    <phoneticPr fontId="1"/>
  </si>
  <si>
    <t>045</t>
    <phoneticPr fontId="1"/>
  </si>
  <si>
    <t>717</t>
    <phoneticPr fontId="1"/>
  </si>
  <si>
    <t>5941</t>
    <phoneticPr fontId="1"/>
  </si>
  <si>
    <t>423</t>
    <phoneticPr fontId="1"/>
  </si>
  <si>
    <t>4025</t>
    <phoneticPr fontId="1"/>
  </si>
  <si>
    <t>本社担当者：代表取締役　赤星　正大</t>
    <phoneticPr fontId="1"/>
  </si>
  <si>
    <t xml:space="preserve">施設担当者：管理者　齋藤　泉
</t>
    <rPh sb="10" eb="12">
      <t>サイトウ</t>
    </rPh>
    <rPh sb="13" eb="14">
      <t>イズミ</t>
    </rPh>
    <phoneticPr fontId="1"/>
  </si>
  <si>
    <t>なし</t>
    <phoneticPr fontId="1"/>
  </si>
  <si>
    <t>土日祝日</t>
    <rPh sb="0" eb="4">
      <t>ドニチシュクジツ</t>
    </rPh>
    <phoneticPr fontId="1"/>
  </si>
  <si>
    <t>横浜市健康福祉局高齢施設課</t>
    <phoneticPr fontId="1"/>
  </si>
  <si>
    <t>671</t>
    <phoneticPr fontId="1"/>
  </si>
  <si>
    <t>4117</t>
    <phoneticPr fontId="1"/>
  </si>
  <si>
    <t>土日祝日</t>
    <rPh sb="0" eb="2">
      <t>ドニチ</t>
    </rPh>
    <rPh sb="2" eb="4">
      <t>シュクジツ</t>
    </rPh>
    <phoneticPr fontId="1"/>
  </si>
  <si>
    <t>神奈川県国民健康保険団体連合会　介護苦情相談課</t>
    <phoneticPr fontId="1"/>
  </si>
  <si>
    <t>329</t>
    <phoneticPr fontId="1"/>
  </si>
  <si>
    <t>3447</t>
    <phoneticPr fontId="1"/>
  </si>
  <si>
    <t>施設賠償責任保険</t>
    <rPh sb="0" eb="2">
      <t>シセツ</t>
    </rPh>
    <rPh sb="2" eb="4">
      <t>バイショウ</t>
    </rPh>
    <rPh sb="4" eb="8">
      <t>セキニンホケン</t>
    </rPh>
    <phoneticPr fontId="1"/>
  </si>
  <si>
    <t>１　入居希望者に公開</t>
  </si>
  <si>
    <t>３　公開していない</t>
  </si>
  <si>
    <t>年に１回５月の運営懇談会にて</t>
    <rPh sb="0" eb="1">
      <t>ネン</t>
    </rPh>
    <rPh sb="3" eb="4">
      <t>カイ</t>
    </rPh>
    <rPh sb="5" eb="6">
      <t>ガツ</t>
    </rPh>
    <rPh sb="7" eb="9">
      <t>ウンエイ</t>
    </rPh>
    <rPh sb="9" eb="12">
      <t>コンダンカイ</t>
    </rPh>
    <phoneticPr fontId="1"/>
  </si>
  <si>
    <t>別添　適合表参照</t>
    <rPh sb="0" eb="2">
      <t>ベッテン</t>
    </rPh>
    <rPh sb="3" eb="6">
      <t>テキゴウヒョウ</t>
    </rPh>
    <rPh sb="6" eb="8">
      <t>サンショウ</t>
    </rPh>
    <phoneticPr fontId="1"/>
  </si>
  <si>
    <t>横浜市神奈川区大口通40-5-104</t>
    <rPh sb="0" eb="3">
      <t>ヨコハマシ</t>
    </rPh>
    <rPh sb="3" eb="7">
      <t>カナガワク</t>
    </rPh>
    <rPh sb="7" eb="10">
      <t>オオグチドオ</t>
    </rPh>
    <phoneticPr fontId="1"/>
  </si>
  <si>
    <t>さくらの季ホームヘルプ・サービス</t>
    <rPh sb="4" eb="5">
      <t>キ</t>
    </rPh>
    <phoneticPr fontId="1"/>
  </si>
  <si>
    <t>デイサービスさくらの季・おおぐち</t>
    <rPh sb="10" eb="11">
      <t>キ</t>
    </rPh>
    <phoneticPr fontId="1"/>
  </si>
  <si>
    <t>横浜市神奈川区大口通15-4-1F</t>
    <rPh sb="0" eb="3">
      <t>ヨコハマシ</t>
    </rPh>
    <rPh sb="3" eb="7">
      <t>カナガワク</t>
    </rPh>
    <rPh sb="7" eb="10">
      <t>オオグチドオ</t>
    </rPh>
    <phoneticPr fontId="1"/>
  </si>
  <si>
    <t>備考欄※1参照</t>
    <rPh sb="0" eb="2">
      <t>ビコウ</t>
    </rPh>
    <rPh sb="2" eb="3">
      <t>ラン</t>
    </rPh>
    <rPh sb="5" eb="7">
      <t>サンショウ</t>
    </rPh>
    <phoneticPr fontId="1"/>
  </si>
  <si>
    <t>※1　介護サービス等の提供にあたり、事故が発生し入居者の生命、身体、財産に損害が生じた場合は、地震津波等の天災、戦争・暴動等、入居者の故意によるもの等を除いて速やかに損害を賠償する。但し、入居者に重大な過失がある場合には、賠償額を減ずることがある。</t>
    <phoneticPr fontId="1"/>
  </si>
  <si>
    <t>該当なし</t>
    <rPh sb="0" eb="2">
      <t>ガイトウ</t>
    </rPh>
    <phoneticPr fontId="1"/>
  </si>
  <si>
    <t>以下該当なし</t>
    <rPh sb="0" eb="2">
      <t>イカ</t>
    </rPh>
    <rPh sb="2" eb="4">
      <t>ガイトウ</t>
    </rPh>
    <phoneticPr fontId="1"/>
  </si>
  <si>
    <t>１時間あたり3,025円</t>
    <rPh sb="1" eb="3">
      <t>ジカン</t>
    </rPh>
    <rPh sb="7" eb="12">
      <t>025エン</t>
    </rPh>
    <phoneticPr fontId="1"/>
  </si>
  <si>
    <t>１回あたり2,000円</t>
    <rPh sb="1" eb="2">
      <t>カイ</t>
    </rPh>
    <rPh sb="10" eb="11">
      <t>エン</t>
    </rPh>
    <phoneticPr fontId="1"/>
  </si>
  <si>
    <t>１回あたり300円</t>
    <rPh sb="1" eb="2">
      <t>カイ</t>
    </rPh>
    <rPh sb="8" eb="9">
      <t>エン</t>
    </rPh>
    <phoneticPr fontId="1"/>
  </si>
  <si>
    <t>訪問介護以外に必要になった時</t>
    <rPh sb="0" eb="4">
      <t>ホウモンカイゴ</t>
    </rPh>
    <rPh sb="4" eb="6">
      <t>イガイ</t>
    </rPh>
    <rPh sb="7" eb="9">
      <t>ヒツヨウ</t>
    </rPh>
    <rPh sb="13" eb="14">
      <t>トキ</t>
    </rPh>
    <phoneticPr fontId="1"/>
  </si>
  <si>
    <t>実費</t>
    <rPh sb="0" eb="2">
      <t>ジッピ</t>
    </rPh>
    <phoneticPr fontId="1"/>
  </si>
  <si>
    <t>１回あたり2,035円</t>
    <rPh sb="1" eb="2">
      <t>カイ</t>
    </rPh>
    <rPh sb="10" eb="11">
      <t>エン</t>
    </rPh>
    <phoneticPr fontId="1"/>
  </si>
  <si>
    <t>夜間帯20；00～翌9：00は1回あたり3,025円</t>
    <rPh sb="0" eb="3">
      <t>ヤカンタイ</t>
    </rPh>
    <rPh sb="9" eb="10">
      <t>ヨク</t>
    </rPh>
    <rPh sb="16" eb="17">
      <t>カイ</t>
    </rPh>
    <rPh sb="21" eb="26">
      <t>025エン</t>
    </rPh>
    <phoneticPr fontId="1"/>
  </si>
  <si>
    <t>グリーン・ブリーズ　生活相談員</t>
    <rPh sb="10" eb="12">
      <t>セイカツ</t>
    </rPh>
    <rPh sb="12" eb="15">
      <t>ソウダンイン</t>
    </rPh>
    <phoneticPr fontId="1"/>
  </si>
  <si>
    <t>※別添４介護サービス一覧表参照</t>
    <rPh sb="1" eb="3">
      <t>ベッテン</t>
    </rPh>
    <rPh sb="4" eb="6">
      <t>カイゴ</t>
    </rPh>
    <rPh sb="10" eb="12">
      <t>イチラン</t>
    </rPh>
    <rPh sb="12" eb="13">
      <t>ヒョウ</t>
    </rPh>
    <rPh sb="13" eb="15">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</si>
</sst>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28</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2582</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2385</v>
      </c>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6" t="s">
        <v>6</v>
      </c>
      <c r="C17" s="218"/>
      <c r="D17" s="218"/>
      <c r="E17" s="236"/>
      <c r="F17" s="34" t="s">
        <v>13</v>
      </c>
      <c r="G17" s="31">
        <v>221</v>
      </c>
      <c r="H17" s="35" t="s">
        <v>487</v>
      </c>
      <c r="I17" s="32">
        <v>2</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4"/>
      <c r="C20" s="345"/>
      <c r="D20" s="345"/>
      <c r="E20" s="346"/>
      <c r="F20" s="166" t="s">
        <v>15</v>
      </c>
      <c r="G20" s="166"/>
      <c r="H20" s="166"/>
      <c r="I20" s="166"/>
      <c r="J20" s="64" t="s">
        <v>2484</v>
      </c>
      <c r="K20" s="35" t="s">
        <v>487</v>
      </c>
      <c r="L20" s="63" t="s">
        <v>2485</v>
      </c>
      <c r="M20" s="35" t="s">
        <v>487</v>
      </c>
      <c r="N20" s="63" t="s">
        <v>2487</v>
      </c>
      <c r="O20" s="288"/>
      <c r="P20" s="289"/>
      <c r="Q20" s="12"/>
    </row>
    <row r="21" spans="1:20" ht="20.100000000000001" customHeight="1">
      <c r="B21" s="344"/>
      <c r="C21" s="345"/>
      <c r="D21" s="345"/>
      <c r="E21" s="346"/>
      <c r="F21" s="397" t="s">
        <v>423</v>
      </c>
      <c r="G21" s="426"/>
      <c r="H21" s="426"/>
      <c r="I21" s="398"/>
      <c r="J21" s="138" t="s">
        <v>2490</v>
      </c>
      <c r="K21" s="93"/>
      <c r="L21" s="93"/>
      <c r="M21" s="35" t="s">
        <v>483</v>
      </c>
      <c r="N21" s="93" t="s">
        <v>2491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6"/>
      <c r="L23" s="92" t="s">
        <v>2489</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3">
        <v>2007</v>
      </c>
      <c r="G26" s="434"/>
      <c r="H26" s="35" t="s">
        <v>484</v>
      </c>
      <c r="I26" s="434">
        <v>4</v>
      </c>
      <c r="J26" s="434"/>
      <c r="K26" s="35" t="s">
        <v>485</v>
      </c>
      <c r="L26" s="434">
        <v>3</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2495</v>
      </c>
      <c r="I31" s="451"/>
      <c r="J31" s="451"/>
      <c r="K31" s="451"/>
      <c r="L31" s="451"/>
      <c r="M31" s="451"/>
      <c r="N31" s="451"/>
      <c r="O31" s="451"/>
      <c r="P31" s="452"/>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221</v>
      </c>
      <c r="H33" s="35" t="s">
        <v>487</v>
      </c>
      <c r="I33" s="32">
        <v>2</v>
      </c>
      <c r="J33" s="440"/>
      <c r="K33" s="440"/>
      <c r="L33" s="440"/>
      <c r="M33" s="440"/>
      <c r="N33" s="440"/>
      <c r="O33" s="440"/>
      <c r="P33" s="441"/>
      <c r="S33" s="15" t="str">
        <f>IF(OR(G33="",I33=""),"未記入","")</f>
        <v/>
      </c>
    </row>
    <row r="34" spans="2:20" ht="58.5" customHeight="1">
      <c r="B34" s="280"/>
      <c r="C34" s="298"/>
      <c r="D34" s="298"/>
      <c r="E34" s="281"/>
      <c r="F34" s="104" t="s">
        <v>2496</v>
      </c>
      <c r="G34" s="104"/>
      <c r="H34" s="104"/>
      <c r="I34" s="104"/>
      <c r="J34" s="104"/>
      <c r="K34" s="104"/>
      <c r="L34" s="104"/>
      <c r="M34" s="104"/>
      <c r="N34" s="104"/>
      <c r="O34" s="172"/>
      <c r="P34" s="386"/>
      <c r="S34" s="15" t="str">
        <f>IF(F34="","未記入","")</f>
        <v/>
      </c>
    </row>
    <row r="35" spans="2:20" ht="58.5" customHeight="1">
      <c r="B35" s="101" t="s">
        <v>574</v>
      </c>
      <c r="C35" s="102"/>
      <c r="D35" s="102"/>
      <c r="E35" s="103"/>
      <c r="F35" s="104" t="s">
        <v>2494</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2499</v>
      </c>
      <c r="M43" s="35" t="s">
        <v>487</v>
      </c>
      <c r="N43" s="11" t="s">
        <v>2500</v>
      </c>
      <c r="O43" s="288"/>
      <c r="P43" s="289"/>
      <c r="S43" s="15" t="str">
        <f>IF(OR(J43="",L43="",N43=""),"未記入","")</f>
        <v/>
      </c>
    </row>
    <row r="44" spans="2:20" ht="20.100000000000001" customHeight="1">
      <c r="B44" s="167"/>
      <c r="C44" s="166"/>
      <c r="D44" s="166"/>
      <c r="E44" s="166"/>
      <c r="F44" s="166" t="s">
        <v>15</v>
      </c>
      <c r="G44" s="166"/>
      <c r="H44" s="166"/>
      <c r="I44" s="166"/>
      <c r="J44" s="64" t="s">
        <v>2484</v>
      </c>
      <c r="K44" s="35" t="s">
        <v>487</v>
      </c>
      <c r="L44" s="63" t="s">
        <v>2485</v>
      </c>
      <c r="M44" s="35" t="s">
        <v>487</v>
      </c>
      <c r="N44" s="63" t="s">
        <v>2487</v>
      </c>
      <c r="O44" s="288"/>
      <c r="P44" s="289"/>
    </row>
    <row r="45" spans="2:20" ht="20.100000000000001" customHeight="1">
      <c r="B45" s="167"/>
      <c r="C45" s="166"/>
      <c r="D45" s="166"/>
      <c r="E45" s="166"/>
      <c r="F45" s="397" t="s">
        <v>423</v>
      </c>
      <c r="G45" s="426"/>
      <c r="H45" s="426"/>
      <c r="I45" s="398"/>
      <c r="J45" s="138" t="s">
        <v>2490</v>
      </c>
      <c r="K45" s="93"/>
      <c r="L45" s="93"/>
      <c r="M45" s="35" t="s">
        <v>483</v>
      </c>
      <c r="N45" s="93" t="s">
        <v>2491</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6"/>
      <c r="L47" s="92" t="s">
        <v>2489</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2501</v>
      </c>
      <c r="K48" s="178"/>
      <c r="L48" s="178"/>
      <c r="M48" s="178"/>
      <c r="N48" s="178"/>
      <c r="O48" s="138"/>
      <c r="P48" s="179"/>
    </row>
    <row r="49" spans="1:20" ht="20.100000000000001" customHeight="1">
      <c r="B49" s="167"/>
      <c r="C49" s="166"/>
      <c r="D49" s="166"/>
      <c r="E49" s="166"/>
      <c r="F49" s="166" t="s">
        <v>18</v>
      </c>
      <c r="G49" s="166"/>
      <c r="H49" s="166"/>
      <c r="I49" s="166"/>
      <c r="J49" s="178" t="s">
        <v>2502</v>
      </c>
      <c r="K49" s="178"/>
      <c r="L49" s="178"/>
      <c r="M49" s="178"/>
      <c r="N49" s="178"/>
      <c r="O49" s="138"/>
      <c r="P49" s="179"/>
    </row>
    <row r="50" spans="1:20" ht="20.100000000000001" customHeight="1">
      <c r="B50" s="108" t="s">
        <v>28</v>
      </c>
      <c r="C50" s="217"/>
      <c r="D50" s="217"/>
      <c r="E50" s="217"/>
      <c r="F50" s="217"/>
      <c r="G50" s="217"/>
      <c r="H50" s="217"/>
      <c r="I50" s="217"/>
      <c r="J50" s="433">
        <v>2013</v>
      </c>
      <c r="K50" s="434"/>
      <c r="L50" s="35" t="s">
        <v>484</v>
      </c>
      <c r="M50" s="61">
        <v>2</v>
      </c>
      <c r="N50" s="35" t="s">
        <v>485</v>
      </c>
      <c r="O50" s="61">
        <v>1</v>
      </c>
      <c r="P50" s="37" t="s">
        <v>486</v>
      </c>
      <c r="S50" s="15" t="str">
        <f>IF(OR(J50="",M50="",O50=""),"未記入","")</f>
        <v/>
      </c>
    </row>
    <row r="51" spans="1:20" ht="20.100000000000001" customHeight="1" thickBot="1">
      <c r="B51" s="109" t="s">
        <v>29</v>
      </c>
      <c r="C51" s="435"/>
      <c r="D51" s="435"/>
      <c r="E51" s="435"/>
      <c r="F51" s="435"/>
      <c r="G51" s="435"/>
      <c r="H51" s="435"/>
      <c r="I51" s="435"/>
      <c r="J51" s="424">
        <v>2013</v>
      </c>
      <c r="K51" s="425"/>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2503</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121.74</v>
      </c>
      <c r="H61" s="193"/>
      <c r="I61" s="193"/>
      <c r="J61" s="193"/>
      <c r="K61" s="432"/>
      <c r="L61" s="371" t="s">
        <v>516</v>
      </c>
      <c r="M61" s="360"/>
      <c r="N61" s="360"/>
      <c r="O61" s="360"/>
      <c r="P61" s="385"/>
    </row>
    <row r="62" spans="1:20" ht="20.100000000000001" customHeight="1">
      <c r="B62" s="167"/>
      <c r="C62" s="166"/>
      <c r="D62" s="207" t="s">
        <v>39</v>
      </c>
      <c r="E62" s="218"/>
      <c r="F62" s="236"/>
      <c r="G62" s="178" t="s">
        <v>2504</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2505</v>
      </c>
      <c r="L65" s="93"/>
      <c r="M65" s="93"/>
      <c r="N65" s="93"/>
      <c r="O65" s="93"/>
      <c r="P65" s="139"/>
    </row>
    <row r="66" spans="2:16" ht="20.100000000000001" customHeight="1">
      <c r="B66" s="167"/>
      <c r="C66" s="166"/>
      <c r="D66" s="347"/>
      <c r="E66" s="345"/>
      <c r="F66" s="346"/>
      <c r="G66" s="208"/>
      <c r="H66" s="207" t="s">
        <v>436</v>
      </c>
      <c r="I66" s="218"/>
      <c r="J66" s="236"/>
      <c r="K66" s="138" t="s">
        <v>2505</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2013</v>
      </c>
      <c r="L68" s="39" t="s">
        <v>484</v>
      </c>
      <c r="M68" s="61">
        <v>3</v>
      </c>
      <c r="N68" s="39" t="s">
        <v>485</v>
      </c>
      <c r="O68" s="61">
        <v>16</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2038</v>
      </c>
      <c r="L70" s="39" t="s">
        <v>484</v>
      </c>
      <c r="M70" s="61">
        <v>3</v>
      </c>
      <c r="N70" s="39" t="s">
        <v>485</v>
      </c>
      <c r="O70" s="61">
        <v>15</v>
      </c>
      <c r="P70" s="40" t="s">
        <v>486</v>
      </c>
    </row>
    <row r="71" spans="2:16" ht="20.100000000000001" customHeight="1">
      <c r="B71" s="167"/>
      <c r="C71" s="166"/>
      <c r="D71" s="297"/>
      <c r="E71" s="298"/>
      <c r="F71" s="281"/>
      <c r="G71" s="216"/>
      <c r="H71" s="171" t="s">
        <v>437</v>
      </c>
      <c r="I71" s="171"/>
      <c r="J71" s="242"/>
      <c r="K71" s="138" t="s">
        <v>2506</v>
      </c>
      <c r="L71" s="93"/>
      <c r="M71" s="93"/>
      <c r="N71" s="93"/>
      <c r="O71" s="93"/>
      <c r="P71" s="139"/>
    </row>
    <row r="72" spans="2:16" ht="20.100000000000001" customHeight="1">
      <c r="B72" s="68" t="s">
        <v>2381</v>
      </c>
      <c r="C72" s="69"/>
      <c r="D72" s="207" t="s">
        <v>40</v>
      </c>
      <c r="E72" s="218"/>
      <c r="F72" s="236"/>
      <c r="G72" s="287" t="s">
        <v>41</v>
      </c>
      <c r="H72" s="288"/>
      <c r="I72" s="288"/>
      <c r="J72" s="364"/>
      <c r="K72" s="138">
        <v>160.1</v>
      </c>
      <c r="L72" s="93"/>
      <c r="M72" s="93"/>
      <c r="N72" s="171" t="s">
        <v>490</v>
      </c>
      <c r="O72" s="171"/>
      <c r="P72" s="197"/>
    </row>
    <row r="73" spans="2:16" ht="20.100000000000001" customHeight="1">
      <c r="B73" s="70"/>
      <c r="C73" s="71"/>
      <c r="D73" s="297"/>
      <c r="E73" s="298"/>
      <c r="F73" s="281"/>
      <c r="G73" s="217" t="s">
        <v>42</v>
      </c>
      <c r="H73" s="217"/>
      <c r="I73" s="217"/>
      <c r="J73" s="217"/>
      <c r="K73" s="138">
        <v>160.1</v>
      </c>
      <c r="L73" s="93"/>
      <c r="M73" s="93"/>
      <c r="N73" s="171" t="s">
        <v>490</v>
      </c>
      <c r="O73" s="171"/>
      <c r="P73" s="197"/>
    </row>
    <row r="74" spans="2:16" ht="20.100000000000001" customHeight="1">
      <c r="B74" s="70"/>
      <c r="C74" s="71"/>
      <c r="D74" s="166" t="s">
        <v>43</v>
      </c>
      <c r="E74" s="166"/>
      <c r="F74" s="166"/>
      <c r="G74" s="178" t="s">
        <v>2507</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2508</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2505</v>
      </c>
      <c r="L83" s="93"/>
      <c r="M83" s="93"/>
      <c r="N83" s="93"/>
      <c r="O83" s="93"/>
      <c r="P83" s="139"/>
    </row>
    <row r="84" spans="2:19" ht="20.100000000000001" customHeight="1">
      <c r="B84" s="70"/>
      <c r="C84" s="71"/>
      <c r="D84" s="166"/>
      <c r="E84" s="166"/>
      <c r="F84" s="166"/>
      <c r="G84" s="208"/>
      <c r="H84" s="207" t="s">
        <v>436</v>
      </c>
      <c r="I84" s="218"/>
      <c r="J84" s="236"/>
      <c r="K84" s="138" t="s">
        <v>2505</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2013</v>
      </c>
      <c r="L86" s="39" t="s">
        <v>484</v>
      </c>
      <c r="M86" s="61">
        <v>3</v>
      </c>
      <c r="N86" s="39" t="s">
        <v>485</v>
      </c>
      <c r="O86" s="61">
        <v>16</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2038</v>
      </c>
      <c r="L88" s="39" t="s">
        <v>484</v>
      </c>
      <c r="M88" s="61">
        <v>3</v>
      </c>
      <c r="N88" s="39" t="s">
        <v>485</v>
      </c>
      <c r="O88" s="61">
        <v>15</v>
      </c>
      <c r="P88" s="40" t="s">
        <v>486</v>
      </c>
    </row>
    <row r="89" spans="2:19" ht="20.100000000000001" customHeight="1">
      <c r="B89" s="72"/>
      <c r="C89" s="73"/>
      <c r="D89" s="166"/>
      <c r="E89" s="166"/>
      <c r="F89" s="166"/>
      <c r="G89" s="216"/>
      <c r="H89" s="171" t="s">
        <v>437</v>
      </c>
      <c r="I89" s="171"/>
      <c r="J89" s="242"/>
      <c r="K89" s="138" t="s">
        <v>2506</v>
      </c>
      <c r="L89" s="93"/>
      <c r="M89" s="93"/>
      <c r="N89" s="93"/>
      <c r="O89" s="93"/>
      <c r="P89" s="139"/>
    </row>
    <row r="90" spans="2:19" ht="20.100000000000001" customHeight="1">
      <c r="B90" s="167" t="s">
        <v>45</v>
      </c>
      <c r="C90" s="166"/>
      <c r="D90" s="117" t="s">
        <v>46</v>
      </c>
      <c r="E90" s="218"/>
      <c r="F90" s="236"/>
      <c r="G90" s="178" t="s">
        <v>2510</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6.62</v>
      </c>
      <c r="K95" s="50" t="s">
        <v>490</v>
      </c>
      <c r="L95" s="138">
        <v>10</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3</v>
      </c>
      <c r="H105" s="242" t="s">
        <v>492</v>
      </c>
      <c r="I105" s="367" t="s">
        <v>66</v>
      </c>
      <c r="J105" s="367"/>
      <c r="K105" s="367"/>
      <c r="L105" s="367"/>
      <c r="M105" s="367"/>
      <c r="N105" s="138">
        <v>3</v>
      </c>
      <c r="O105" s="93"/>
      <c r="P105" s="37" t="s">
        <v>492</v>
      </c>
    </row>
    <row r="106" spans="2:19" ht="20.100000000000001" customHeight="1">
      <c r="B106" s="420"/>
      <c r="C106" s="421"/>
      <c r="D106" s="110"/>
      <c r="E106" s="102"/>
      <c r="F106" s="103"/>
      <c r="G106" s="138"/>
      <c r="H106" s="242"/>
      <c r="I106" s="415" t="s">
        <v>67</v>
      </c>
      <c r="J106" s="415"/>
      <c r="K106" s="415"/>
      <c r="L106" s="415"/>
      <c r="M106" s="415"/>
      <c r="N106" s="138">
        <v>2</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2505</v>
      </c>
      <c r="H113" s="178"/>
      <c r="I113" s="178"/>
      <c r="J113" s="178"/>
      <c r="K113" s="178"/>
      <c r="L113" s="178"/>
      <c r="M113" s="178"/>
      <c r="N113" s="178"/>
      <c r="O113" s="138"/>
      <c r="P113" s="179"/>
    </row>
    <row r="114" spans="2:16" ht="20.100000000000001" customHeight="1">
      <c r="B114" s="420"/>
      <c r="C114" s="421"/>
      <c r="D114" s="117" t="s">
        <v>79</v>
      </c>
      <c r="E114" s="118"/>
      <c r="F114" s="133"/>
      <c r="G114" s="123" t="s">
        <v>2506</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2512</v>
      </c>
      <c r="H123" s="178"/>
      <c r="I123" s="178"/>
      <c r="J123" s="178"/>
      <c r="K123" s="178"/>
      <c r="L123" s="178"/>
      <c r="M123" s="178"/>
      <c r="N123" s="178"/>
      <c r="O123" s="138"/>
      <c r="P123" s="179"/>
    </row>
    <row r="124" spans="2:16" ht="20.100000000000001" customHeight="1">
      <c r="B124" s="134"/>
      <c r="C124" s="135"/>
      <c r="D124" s="110" t="s">
        <v>446</v>
      </c>
      <c r="E124" s="102"/>
      <c r="F124" s="103"/>
      <c r="G124" s="178" t="s">
        <v>2513</v>
      </c>
      <c r="H124" s="178"/>
      <c r="I124" s="178"/>
      <c r="J124" s="178"/>
      <c r="K124" s="178"/>
      <c r="L124" s="178"/>
      <c r="M124" s="178"/>
      <c r="N124" s="178"/>
      <c r="O124" s="138"/>
      <c r="P124" s="179"/>
    </row>
    <row r="125" spans="2:16" ht="20.100000000000001" customHeight="1">
      <c r="B125" s="134"/>
      <c r="C125" s="135"/>
      <c r="D125" s="234" t="s">
        <v>447</v>
      </c>
      <c r="E125" s="273"/>
      <c r="F125" s="235"/>
      <c r="G125" s="178" t="s">
        <v>2514</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t="s">
        <v>2515</v>
      </c>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2516</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2517</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2518</v>
      </c>
      <c r="J136" s="93"/>
      <c r="K136" s="93"/>
      <c r="L136" s="93"/>
      <c r="M136" s="93"/>
      <c r="N136" s="93"/>
      <c r="O136" s="93"/>
      <c r="P136" s="139"/>
      <c r="S136" s="15" t="str">
        <f t="shared" ref="S136:S141" si="1">IF(I136="","未記入","")</f>
        <v/>
      </c>
    </row>
    <row r="137" spans="1:20" ht="20.100000000000001" customHeight="1">
      <c r="B137" s="167" t="s">
        <v>89</v>
      </c>
      <c r="C137" s="166"/>
      <c r="D137" s="166"/>
      <c r="E137" s="166"/>
      <c r="F137" s="166"/>
      <c r="G137" s="166"/>
      <c r="H137" s="166"/>
      <c r="I137" s="138" t="s">
        <v>2518</v>
      </c>
      <c r="J137" s="93"/>
      <c r="K137" s="93"/>
      <c r="L137" s="93"/>
      <c r="M137" s="93"/>
      <c r="N137" s="93"/>
      <c r="O137" s="93"/>
      <c r="P137" s="139"/>
      <c r="S137" s="15" t="str">
        <f t="shared" si="1"/>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2519</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t="s">
        <v>2519</v>
      </c>
      <c r="G175" s="171" t="s">
        <v>448</v>
      </c>
      <c r="H175" s="171"/>
      <c r="I175" s="242"/>
      <c r="J175" s="172" t="s">
        <v>2520</v>
      </c>
      <c r="K175" s="173"/>
      <c r="L175" s="173"/>
      <c r="M175" s="173"/>
      <c r="N175" s="173"/>
      <c r="O175" s="173"/>
      <c r="P175" s="174"/>
    </row>
    <row r="176" spans="2:20" ht="39.950000000000003" customHeight="1">
      <c r="B176" s="83" t="s">
        <v>106</v>
      </c>
      <c r="C176" s="84"/>
      <c r="D176" s="287">
        <v>1</v>
      </c>
      <c r="E176" s="364"/>
      <c r="F176" s="166" t="s">
        <v>5</v>
      </c>
      <c r="G176" s="166"/>
      <c r="H176" s="166"/>
      <c r="I176" s="104" t="s">
        <v>2521</v>
      </c>
      <c r="J176" s="105"/>
      <c r="K176" s="105"/>
      <c r="L176" s="105"/>
      <c r="M176" s="105"/>
      <c r="N176" s="105"/>
      <c r="O176" s="106"/>
      <c r="P176" s="107"/>
    </row>
    <row r="177" spans="2:16" ht="39.950000000000003" customHeight="1">
      <c r="B177" s="85"/>
      <c r="C177" s="86"/>
      <c r="D177" s="287"/>
      <c r="E177" s="364"/>
      <c r="F177" s="166" t="s">
        <v>108</v>
      </c>
      <c r="G177" s="166"/>
      <c r="H177" s="166"/>
      <c r="I177" s="104" t="s">
        <v>2522</v>
      </c>
      <c r="J177" s="105"/>
      <c r="K177" s="105"/>
      <c r="L177" s="105"/>
      <c r="M177" s="105"/>
      <c r="N177" s="105"/>
      <c r="O177" s="106"/>
      <c r="P177" s="107"/>
    </row>
    <row r="178" spans="2:16" ht="39.950000000000003" customHeight="1">
      <c r="B178" s="85"/>
      <c r="C178" s="86"/>
      <c r="D178" s="287"/>
      <c r="E178" s="364"/>
      <c r="F178" s="166" t="s">
        <v>109</v>
      </c>
      <c r="G178" s="166"/>
      <c r="H178" s="166"/>
      <c r="I178" s="104" t="s">
        <v>2523</v>
      </c>
      <c r="J178" s="105"/>
      <c r="K178" s="105"/>
      <c r="L178" s="105"/>
      <c r="M178" s="105"/>
      <c r="N178" s="105"/>
      <c r="O178" s="106"/>
      <c r="P178" s="107"/>
    </row>
    <row r="179" spans="2:16" ht="39.950000000000003" customHeight="1">
      <c r="B179" s="85"/>
      <c r="C179" s="86"/>
      <c r="D179" s="287"/>
      <c r="E179" s="364"/>
      <c r="F179" s="166" t="s">
        <v>429</v>
      </c>
      <c r="G179" s="166"/>
      <c r="H179" s="166"/>
      <c r="I179" s="104" t="s">
        <v>2523</v>
      </c>
      <c r="J179" s="105"/>
      <c r="K179" s="105"/>
      <c r="L179" s="105"/>
      <c r="M179" s="105"/>
      <c r="N179" s="105"/>
      <c r="O179" s="106"/>
      <c r="P179" s="107"/>
    </row>
    <row r="180" spans="2:16" ht="39.950000000000003" customHeight="1">
      <c r="B180" s="85"/>
      <c r="C180" s="86"/>
      <c r="D180" s="287"/>
      <c r="E180" s="364"/>
      <c r="F180" s="166" t="s">
        <v>110</v>
      </c>
      <c r="G180" s="166"/>
      <c r="H180" s="166"/>
      <c r="I180" s="104" t="s">
        <v>2524</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2525</v>
      </c>
      <c r="J191" s="105"/>
      <c r="K191" s="105"/>
      <c r="L191" s="105"/>
      <c r="M191" s="105"/>
      <c r="N191" s="105"/>
      <c r="O191" s="106"/>
      <c r="P191" s="107"/>
    </row>
    <row r="192" spans="2:16" ht="39.950000000000003" customHeight="1">
      <c r="B192" s="85"/>
      <c r="C192" s="86"/>
      <c r="D192" s="389"/>
      <c r="E192" s="390"/>
      <c r="F192" s="166" t="s">
        <v>108</v>
      </c>
      <c r="G192" s="166"/>
      <c r="H192" s="166"/>
      <c r="I192" s="104" t="s">
        <v>2526</v>
      </c>
      <c r="J192" s="105"/>
      <c r="K192" s="105"/>
      <c r="L192" s="105"/>
      <c r="M192" s="105"/>
      <c r="N192" s="105"/>
      <c r="O192" s="106"/>
      <c r="P192" s="107"/>
    </row>
    <row r="193" spans="2:16" ht="39.950000000000003" customHeight="1">
      <c r="B193" s="85"/>
      <c r="C193" s="86"/>
      <c r="D193" s="389"/>
      <c r="E193" s="390"/>
      <c r="F193" s="168" t="s">
        <v>110</v>
      </c>
      <c r="G193" s="168"/>
      <c r="H193" s="168"/>
      <c r="I193" s="104" t="s">
        <v>2527</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2519</v>
      </c>
      <c r="G201" s="326" t="s">
        <v>448</v>
      </c>
      <c r="H201" s="171"/>
      <c r="I201" s="242"/>
      <c r="J201" s="172" t="s">
        <v>2530</v>
      </c>
      <c r="K201" s="173"/>
      <c r="L201" s="173"/>
      <c r="M201" s="173"/>
      <c r="N201" s="173"/>
      <c r="O201" s="173"/>
      <c r="P201" s="174"/>
    </row>
    <row r="202" spans="2:16" ht="60" customHeight="1">
      <c r="B202" s="167" t="s">
        <v>114</v>
      </c>
      <c r="C202" s="166"/>
      <c r="D202" s="166"/>
      <c r="E202" s="166"/>
      <c r="F202" s="104" t="s">
        <v>2528</v>
      </c>
      <c r="G202" s="104"/>
      <c r="H202" s="104"/>
      <c r="I202" s="104"/>
      <c r="J202" s="104"/>
      <c r="K202" s="104"/>
      <c r="L202" s="104"/>
      <c r="M202" s="104"/>
      <c r="N202" s="104"/>
      <c r="O202" s="172"/>
      <c r="P202" s="386"/>
    </row>
    <row r="203" spans="2:16" ht="60" customHeight="1">
      <c r="B203" s="167" t="s">
        <v>115</v>
      </c>
      <c r="C203" s="166"/>
      <c r="D203" s="166"/>
      <c r="E203" s="166"/>
      <c r="F203" s="104" t="s">
        <v>2529</v>
      </c>
      <c r="G203" s="105"/>
      <c r="H203" s="105"/>
      <c r="I203" s="105"/>
      <c r="J203" s="105"/>
      <c r="K203" s="105"/>
      <c r="L203" s="105"/>
      <c r="M203" s="105"/>
      <c r="N203" s="105"/>
      <c r="O203" s="106"/>
      <c r="P203" s="107"/>
    </row>
    <row r="204" spans="2:16" ht="20.100000000000001" customHeight="1">
      <c r="B204" s="167" t="s">
        <v>116</v>
      </c>
      <c r="C204" s="166"/>
      <c r="D204" s="166"/>
      <c r="E204" s="166"/>
      <c r="F204" s="178" t="s">
        <v>2505</v>
      </c>
      <c r="G204" s="178"/>
      <c r="H204" s="178"/>
      <c r="I204" s="178"/>
      <c r="J204" s="178"/>
      <c r="K204" s="178"/>
      <c r="L204" s="178"/>
      <c r="M204" s="178"/>
      <c r="N204" s="178"/>
      <c r="O204" s="138"/>
      <c r="P204" s="179"/>
    </row>
    <row r="205" spans="2:16" ht="60.75" customHeight="1">
      <c r="B205" s="167" t="s">
        <v>117</v>
      </c>
      <c r="C205" s="166"/>
      <c r="D205" s="166"/>
      <c r="E205" s="166"/>
      <c r="F205" s="104" t="s">
        <v>2573</v>
      </c>
      <c r="G205" s="105"/>
      <c r="H205" s="105"/>
      <c r="I205" s="105"/>
      <c r="J205" s="105"/>
      <c r="K205" s="105"/>
      <c r="L205" s="105"/>
      <c r="M205" s="105"/>
      <c r="N205" s="105"/>
      <c r="O205" s="106"/>
      <c r="P205" s="107"/>
    </row>
    <row r="206" spans="2:16" ht="20.100000000000001" customHeight="1">
      <c r="B206" s="230" t="s">
        <v>119</v>
      </c>
      <c r="C206" s="231"/>
      <c r="D206" s="231"/>
      <c r="E206" s="231"/>
      <c r="F206" s="178" t="s">
        <v>2506</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2505</v>
      </c>
      <c r="G207" s="178"/>
      <c r="H207" s="178"/>
      <c r="I207" s="178"/>
      <c r="J207" s="178"/>
      <c r="K207" s="178"/>
      <c r="L207" s="178"/>
      <c r="M207" s="178"/>
      <c r="N207" s="178"/>
      <c r="O207" s="138"/>
      <c r="P207" s="179"/>
    </row>
    <row r="208" spans="2:16" ht="20.100000000000001" customHeight="1">
      <c r="B208" s="165"/>
      <c r="C208" s="269"/>
      <c r="D208" s="231" t="s">
        <v>122</v>
      </c>
      <c r="E208" s="231"/>
      <c r="F208" s="178" t="s">
        <v>2506</v>
      </c>
      <c r="G208" s="178"/>
      <c r="H208" s="178"/>
      <c r="I208" s="178"/>
      <c r="J208" s="178"/>
      <c r="K208" s="178"/>
      <c r="L208" s="178"/>
      <c r="M208" s="178"/>
      <c r="N208" s="178"/>
      <c r="O208" s="138"/>
      <c r="P208" s="179"/>
    </row>
    <row r="209" spans="2:20" ht="20.100000000000001" customHeight="1">
      <c r="B209" s="165"/>
      <c r="C209" s="269"/>
      <c r="D209" s="231" t="s">
        <v>123</v>
      </c>
      <c r="E209" s="231"/>
      <c r="F209" s="178" t="s">
        <v>2506</v>
      </c>
      <c r="G209" s="178"/>
      <c r="H209" s="178"/>
      <c r="I209" s="178"/>
      <c r="J209" s="178"/>
      <c r="K209" s="178"/>
      <c r="L209" s="178"/>
      <c r="M209" s="178"/>
      <c r="N209" s="178"/>
      <c r="O209" s="138"/>
      <c r="P209" s="179"/>
    </row>
    <row r="210" spans="2:20" ht="20.100000000000001" customHeight="1">
      <c r="B210" s="165"/>
      <c r="C210" s="269"/>
      <c r="D210" s="231" t="s">
        <v>124</v>
      </c>
      <c r="E210" s="231"/>
      <c r="F210" s="178" t="s">
        <v>2506</v>
      </c>
      <c r="G210" s="178"/>
      <c r="H210" s="178"/>
      <c r="I210" s="178"/>
      <c r="J210" s="178"/>
      <c r="K210" s="178"/>
      <c r="L210" s="178"/>
      <c r="M210" s="178"/>
      <c r="N210" s="178"/>
      <c r="O210" s="138"/>
      <c r="P210" s="179"/>
    </row>
    <row r="211" spans="2:20" ht="20.100000000000001" customHeight="1">
      <c r="B211" s="165"/>
      <c r="C211" s="269"/>
      <c r="D211" s="231" t="s">
        <v>125</v>
      </c>
      <c r="E211" s="231"/>
      <c r="F211" s="178" t="s">
        <v>2506</v>
      </c>
      <c r="G211" s="178"/>
      <c r="H211" s="178"/>
      <c r="I211" s="178"/>
      <c r="J211" s="178"/>
      <c r="K211" s="178"/>
      <c r="L211" s="178"/>
      <c r="M211" s="178"/>
      <c r="N211" s="178"/>
      <c r="O211" s="138"/>
      <c r="P211" s="179"/>
    </row>
    <row r="212" spans="2:20" ht="20.100000000000001" customHeight="1">
      <c r="B212" s="165"/>
      <c r="C212" s="269"/>
      <c r="D212" s="269" t="s">
        <v>126</v>
      </c>
      <c r="E212" s="269"/>
      <c r="F212" s="178" t="s">
        <v>2506</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2506</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2506</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2532</v>
      </c>
      <c r="G220" s="105"/>
      <c r="H220" s="105"/>
      <c r="I220" s="105"/>
      <c r="J220" s="105"/>
      <c r="K220" s="105"/>
      <c r="L220" s="105"/>
      <c r="M220" s="105"/>
      <c r="N220" s="105"/>
      <c r="O220" s="106"/>
      <c r="P220" s="107"/>
    </row>
    <row r="221" spans="2:20" ht="60" customHeight="1">
      <c r="B221" s="167" t="s">
        <v>493</v>
      </c>
      <c r="C221" s="166"/>
      <c r="D221" s="166"/>
      <c r="E221" s="166"/>
      <c r="F221" s="104" t="s">
        <v>2531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2531</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2533</v>
      </c>
      <c r="K227" s="173"/>
      <c r="L227" s="173"/>
      <c r="M227" s="173"/>
      <c r="N227" s="173"/>
      <c r="O227" s="173"/>
      <c r="P227" s="174"/>
    </row>
    <row r="228" spans="1:20" ht="20.100000000000001" customHeight="1">
      <c r="B228" s="167" t="s">
        <v>132</v>
      </c>
      <c r="C228" s="166"/>
      <c r="D228" s="166"/>
      <c r="E228" s="166"/>
      <c r="F228" s="138">
        <v>10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8</v>
      </c>
      <c r="F241" s="367"/>
      <c r="G241" s="367"/>
      <c r="H241" s="178">
        <v>6</v>
      </c>
      <c r="I241" s="178"/>
      <c r="J241" s="178"/>
      <c r="K241" s="178">
        <v>2</v>
      </c>
      <c r="L241" s="178"/>
      <c r="M241" s="178"/>
      <c r="N241" s="178"/>
      <c r="O241" s="138"/>
      <c r="P241" s="179"/>
    </row>
    <row r="242" spans="2:20" ht="20.100000000000001" customHeight="1">
      <c r="B242" s="45"/>
      <c r="C242" s="166" t="s">
        <v>144</v>
      </c>
      <c r="D242" s="166"/>
      <c r="E242" s="367">
        <f>IF(OR($H$242&lt;&gt;"",$K$242&lt;&gt;""),SUM($H$242,$K$242),"")</f>
        <v>1</v>
      </c>
      <c r="F242" s="367"/>
      <c r="G242" s="367"/>
      <c r="H242" s="178"/>
      <c r="I242" s="178"/>
      <c r="J242" s="178"/>
      <c r="K242" s="178">
        <v>1</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6</v>
      </c>
      <c r="F246" s="367"/>
      <c r="G246" s="367"/>
      <c r="H246" s="178">
        <v>6</v>
      </c>
      <c r="I246" s="178"/>
      <c r="J246" s="178"/>
      <c r="K246" s="178"/>
      <c r="L246" s="178"/>
      <c r="M246" s="178"/>
      <c r="N246" s="178"/>
      <c r="O246" s="138"/>
      <c r="P246" s="179"/>
    </row>
    <row r="247" spans="2:20" ht="20.100000000000001" customHeight="1">
      <c r="B247" s="167" t="s">
        <v>149</v>
      </c>
      <c r="C247" s="166"/>
      <c r="D247" s="166"/>
      <c r="E247" s="367">
        <f>IF(OR($H$247&lt;&gt;"",$K$247&lt;&gt;""),SUM($H$247,$K$247),"")</f>
        <v>1</v>
      </c>
      <c r="F247" s="367"/>
      <c r="G247" s="367"/>
      <c r="H247" s="178">
        <v>1</v>
      </c>
      <c r="I247" s="178"/>
      <c r="J247" s="178"/>
      <c r="K247" s="178"/>
      <c r="L247" s="178"/>
      <c r="M247" s="178"/>
      <c r="N247" s="178"/>
      <c r="O247" s="138"/>
      <c r="P247" s="179"/>
    </row>
    <row r="248" spans="2:20" ht="20.100000000000001" customHeight="1">
      <c r="B248" s="167" t="s">
        <v>150</v>
      </c>
      <c r="C248" s="166"/>
      <c r="D248" s="166"/>
      <c r="E248" s="367">
        <f>IF(OR($H$248&lt;&gt;"",$K$248&lt;&gt;""),SUM($H$248,$K$248),"")</f>
        <v>1</v>
      </c>
      <c r="F248" s="367"/>
      <c r="G248" s="367"/>
      <c r="H248" s="178">
        <v>1</v>
      </c>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1</v>
      </c>
      <c r="H258" s="367"/>
      <c r="I258" s="367"/>
      <c r="J258" s="178">
        <v>1</v>
      </c>
      <c r="K258" s="178"/>
      <c r="L258" s="178"/>
      <c r="M258" s="178"/>
      <c r="N258" s="178"/>
      <c r="O258" s="138"/>
      <c r="P258" s="179"/>
    </row>
    <row r="259" spans="2:20" ht="20.100000000000001" customHeight="1">
      <c r="B259" s="167" t="s">
        <v>162</v>
      </c>
      <c r="C259" s="166"/>
      <c r="D259" s="166"/>
      <c r="E259" s="166"/>
      <c r="F259" s="166"/>
      <c r="G259" s="367">
        <f>IF(OR($J$259&lt;&gt;"",$M$259&lt;&gt;""),SUM($J$259,$M$259),"")</f>
        <v>4</v>
      </c>
      <c r="H259" s="367"/>
      <c r="I259" s="367"/>
      <c r="J259" s="178">
        <v>4</v>
      </c>
      <c r="K259" s="178"/>
      <c r="L259" s="178"/>
      <c r="M259" s="178"/>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3</v>
      </c>
      <c r="H261" s="367"/>
      <c r="I261" s="367"/>
      <c r="J261" s="178">
        <v>3</v>
      </c>
      <c r="K261" s="178"/>
      <c r="L261" s="178"/>
      <c r="M261" s="178"/>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c r="K267" s="178"/>
      <c r="L267" s="178"/>
      <c r="M267" s="178">
        <v>1</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9</v>
      </c>
      <c r="L289" s="93"/>
      <c r="M289" s="93"/>
      <c r="N289" s="93"/>
      <c r="O289" s="93"/>
      <c r="P289" s="37" t="s">
        <v>497</v>
      </c>
    </row>
    <row r="290" spans="2:20" ht="60" customHeight="1">
      <c r="B290" s="134"/>
      <c r="C290" s="120"/>
      <c r="D290" s="120"/>
      <c r="E290" s="120"/>
      <c r="F290" s="135"/>
      <c r="G290" s="166" t="s">
        <v>180</v>
      </c>
      <c r="H290" s="166"/>
      <c r="I290" s="166"/>
      <c r="J290" s="166"/>
      <c r="K290" s="104" t="s">
        <v>2534</v>
      </c>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2506</v>
      </c>
      <c r="M295" s="193"/>
      <c r="N295" s="193"/>
      <c r="O295" s="193"/>
      <c r="P295" s="194"/>
    </row>
    <row r="296" spans="2:20" ht="20.100000000000001" customHeight="1">
      <c r="B296" s="344"/>
      <c r="C296" s="345"/>
      <c r="D296" s="345"/>
      <c r="E296" s="345"/>
      <c r="F296" s="346"/>
      <c r="G296" s="117" t="s">
        <v>456</v>
      </c>
      <c r="H296" s="133"/>
      <c r="I296" s="138" t="s">
        <v>2505</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2535</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2</v>
      </c>
      <c r="J301" s="28"/>
      <c r="K301" s="28"/>
      <c r="L301" s="28"/>
      <c r="M301" s="28"/>
      <c r="N301" s="28"/>
      <c r="O301" s="28"/>
      <c r="P301" s="28"/>
      <c r="Q301" s="12"/>
    </row>
    <row r="302" spans="2:20" ht="20.100000000000001" customHeight="1">
      <c r="B302" s="132" t="s">
        <v>186</v>
      </c>
      <c r="C302" s="118"/>
      <c r="D302" s="118"/>
      <c r="E302" s="118"/>
      <c r="F302" s="133"/>
      <c r="G302" s="28"/>
      <c r="H302" s="28"/>
      <c r="I302" s="28">
        <v>2</v>
      </c>
      <c r="J302" s="28"/>
      <c r="K302" s="28"/>
      <c r="L302" s="28"/>
      <c r="M302" s="28"/>
      <c r="N302" s="28"/>
      <c r="O302" s="28"/>
      <c r="P302" s="28"/>
      <c r="Q302" s="12"/>
    </row>
    <row r="303" spans="2:20" ht="20.100000000000001" customHeight="1">
      <c r="B303" s="334" t="s">
        <v>187</v>
      </c>
      <c r="C303" s="335"/>
      <c r="D303" s="169" t="s">
        <v>188</v>
      </c>
      <c r="E303" s="171"/>
      <c r="F303" s="242"/>
      <c r="G303" s="28"/>
      <c r="H303" s="28"/>
      <c r="I303" s="28">
        <v>2</v>
      </c>
      <c r="J303" s="28"/>
      <c r="K303" s="28"/>
      <c r="L303" s="28"/>
      <c r="M303" s="28"/>
      <c r="N303" s="28"/>
      <c r="O303" s="28"/>
      <c r="P303" s="28"/>
      <c r="Q303" s="12"/>
    </row>
    <row r="304" spans="2:20" ht="20.100000000000001" customHeight="1">
      <c r="B304" s="336"/>
      <c r="C304" s="337"/>
      <c r="D304" s="117" t="s">
        <v>189</v>
      </c>
      <c r="E304" s="118"/>
      <c r="F304" s="133"/>
      <c r="G304" s="332"/>
      <c r="H304" s="332"/>
      <c r="I304" s="332">
        <v>5</v>
      </c>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v>2</v>
      </c>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2536</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3</v>
      </c>
      <c r="J332" s="178"/>
      <c r="K332" s="178"/>
      <c r="L332" s="178"/>
      <c r="M332" s="138">
        <v>5</v>
      </c>
      <c r="N332" s="93"/>
      <c r="O332" s="93"/>
      <c r="P332" s="139"/>
    </row>
    <row r="333" spans="2:20" ht="20.100000000000001" customHeight="1">
      <c r="B333" s="167"/>
      <c r="C333" s="166"/>
      <c r="D333" s="166"/>
      <c r="E333" s="169" t="s">
        <v>215</v>
      </c>
      <c r="F333" s="171"/>
      <c r="G333" s="171"/>
      <c r="H333" s="242"/>
      <c r="I333" s="138">
        <v>85</v>
      </c>
      <c r="J333" s="93"/>
      <c r="K333" s="93"/>
      <c r="L333" s="55" t="s">
        <v>498</v>
      </c>
      <c r="M333" s="138">
        <v>68</v>
      </c>
      <c r="N333" s="93"/>
      <c r="O333" s="93"/>
      <c r="P333" s="40" t="s">
        <v>498</v>
      </c>
    </row>
    <row r="334" spans="2:20" ht="20.100000000000001" customHeight="1">
      <c r="B334" s="167" t="s">
        <v>45</v>
      </c>
      <c r="C334" s="166"/>
      <c r="D334" s="166"/>
      <c r="E334" s="169" t="s">
        <v>216</v>
      </c>
      <c r="F334" s="171"/>
      <c r="G334" s="171"/>
      <c r="H334" s="242"/>
      <c r="I334" s="138">
        <v>6.6</v>
      </c>
      <c r="J334" s="93"/>
      <c r="K334" s="93"/>
      <c r="L334" s="55" t="s">
        <v>490</v>
      </c>
      <c r="M334" s="138">
        <v>6.6</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4"/>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214200</v>
      </c>
      <c r="J339" s="93"/>
      <c r="K339" s="93"/>
      <c r="L339" s="50" t="s">
        <v>499</v>
      </c>
      <c r="M339" s="314">
        <v>226800</v>
      </c>
      <c r="N339" s="93"/>
      <c r="O339" s="93"/>
      <c r="P339" s="37" t="s">
        <v>499</v>
      </c>
    </row>
    <row r="340" spans="2:20" ht="20.100000000000001" customHeight="1">
      <c r="B340" s="316" t="s">
        <v>209</v>
      </c>
      <c r="C340" s="218"/>
      <c r="D340" s="218"/>
      <c r="E340" s="218"/>
      <c r="F340" s="218"/>
      <c r="G340" s="218"/>
      <c r="H340" s="236"/>
      <c r="I340" s="314">
        <v>144620</v>
      </c>
      <c r="J340" s="93"/>
      <c r="K340" s="93"/>
      <c r="L340" s="50" t="s">
        <v>499</v>
      </c>
      <c r="M340" s="314">
        <v>147770</v>
      </c>
      <c r="N340" s="93"/>
      <c r="O340" s="93"/>
      <c r="P340" s="37" t="s">
        <v>499</v>
      </c>
    </row>
    <row r="341" spans="2:20" ht="20.100000000000001" customHeight="1">
      <c r="B341" s="191"/>
      <c r="C341" s="169" t="s">
        <v>210</v>
      </c>
      <c r="D341" s="171"/>
      <c r="E341" s="171"/>
      <c r="F341" s="171"/>
      <c r="G341" s="171"/>
      <c r="H341" s="242"/>
      <c r="I341" s="314">
        <v>53550</v>
      </c>
      <c r="J341" s="93"/>
      <c r="K341" s="93"/>
      <c r="L341" s="50" t="s">
        <v>499</v>
      </c>
      <c r="M341" s="314">
        <v>56700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42120</v>
      </c>
      <c r="J343" s="93"/>
      <c r="K343" s="93"/>
      <c r="L343" s="50" t="s">
        <v>499</v>
      </c>
      <c r="M343" s="314">
        <v>42120</v>
      </c>
      <c r="N343" s="93"/>
      <c r="O343" s="93"/>
      <c r="P343" s="37" t="s">
        <v>499</v>
      </c>
    </row>
    <row r="344" spans="2:20" ht="20.100000000000001" customHeight="1">
      <c r="B344" s="167"/>
      <c r="C344" s="315"/>
      <c r="D344" s="315"/>
      <c r="E344" s="169" t="s">
        <v>222</v>
      </c>
      <c r="F344" s="171"/>
      <c r="G344" s="171"/>
      <c r="H344" s="242"/>
      <c r="I344" s="314">
        <v>13750</v>
      </c>
      <c r="J344" s="93"/>
      <c r="K344" s="93"/>
      <c r="L344" s="50" t="s">
        <v>499</v>
      </c>
      <c r="M344" s="314">
        <v>13750</v>
      </c>
      <c r="N344" s="93"/>
      <c r="O344" s="93"/>
      <c r="P344" s="37" t="s">
        <v>499</v>
      </c>
    </row>
    <row r="345" spans="2:20" ht="20.100000000000001" customHeight="1">
      <c r="B345" s="167"/>
      <c r="C345" s="315"/>
      <c r="D345" s="315"/>
      <c r="E345" s="169" t="s">
        <v>223</v>
      </c>
      <c r="F345" s="171"/>
      <c r="G345" s="171"/>
      <c r="H345" s="242"/>
      <c r="I345" s="314">
        <v>15400</v>
      </c>
      <c r="J345" s="93"/>
      <c r="K345" s="93"/>
      <c r="L345" s="50" t="s">
        <v>499</v>
      </c>
      <c r="M345" s="314">
        <v>15400</v>
      </c>
      <c r="N345" s="93"/>
      <c r="O345" s="93"/>
      <c r="P345" s="37" t="s">
        <v>499</v>
      </c>
    </row>
    <row r="346" spans="2:20" ht="20.100000000000001" customHeight="1">
      <c r="B346" s="167"/>
      <c r="C346" s="315"/>
      <c r="D346" s="315"/>
      <c r="E346" s="169" t="s">
        <v>224</v>
      </c>
      <c r="F346" s="171"/>
      <c r="G346" s="171"/>
      <c r="H346" s="242"/>
      <c r="I346" s="314">
        <v>19800</v>
      </c>
      <c r="J346" s="93"/>
      <c r="K346" s="93"/>
      <c r="L346" s="50" t="s">
        <v>499</v>
      </c>
      <c r="M346" s="314">
        <v>19800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4</v>
      </c>
      <c r="J355" s="93"/>
      <c r="K355" s="171" t="s">
        <v>501</v>
      </c>
      <c r="L355" s="171"/>
      <c r="M355" s="171"/>
      <c r="N355" s="171"/>
      <c r="O355" s="171"/>
      <c r="P355" s="197"/>
    </row>
    <row r="356" spans="2:20" ht="60" customHeight="1">
      <c r="B356" s="299" t="s">
        <v>590</v>
      </c>
      <c r="C356" s="300"/>
      <c r="D356" s="300"/>
      <c r="E356" s="300"/>
      <c r="F356" s="301"/>
      <c r="G356" s="172" t="s">
        <v>2542</v>
      </c>
      <c r="H356" s="173"/>
      <c r="I356" s="173"/>
      <c r="J356" s="173"/>
      <c r="K356" s="173"/>
      <c r="L356" s="173"/>
      <c r="M356" s="173"/>
      <c r="N356" s="173"/>
      <c r="O356" s="173"/>
      <c r="P356" s="174"/>
    </row>
    <row r="357" spans="2:20" ht="60" customHeight="1">
      <c r="B357" s="296" t="s">
        <v>222</v>
      </c>
      <c r="C357" s="171"/>
      <c r="D357" s="171"/>
      <c r="E357" s="171"/>
      <c r="F357" s="242"/>
      <c r="G357" s="172" t="s">
        <v>2544</v>
      </c>
      <c r="H357" s="173"/>
      <c r="I357" s="173"/>
      <c r="J357" s="173"/>
      <c r="K357" s="173"/>
      <c r="L357" s="173"/>
      <c r="M357" s="173"/>
      <c r="N357" s="173"/>
      <c r="O357" s="173"/>
      <c r="P357" s="174"/>
    </row>
    <row r="358" spans="2:20" ht="60" customHeight="1">
      <c r="B358" s="296" t="s">
        <v>221</v>
      </c>
      <c r="C358" s="171"/>
      <c r="D358" s="171"/>
      <c r="E358" s="171"/>
      <c r="F358" s="242"/>
      <c r="G358" s="172" t="s">
        <v>2543</v>
      </c>
      <c r="H358" s="173"/>
      <c r="I358" s="173"/>
      <c r="J358" s="173"/>
      <c r="K358" s="173"/>
      <c r="L358" s="173"/>
      <c r="M358" s="173"/>
      <c r="N358" s="173"/>
      <c r="O358" s="173"/>
      <c r="P358" s="174"/>
    </row>
    <row r="359" spans="2:20" ht="60" customHeight="1">
      <c r="B359" s="296" t="s">
        <v>224</v>
      </c>
      <c r="C359" s="171"/>
      <c r="D359" s="171"/>
      <c r="E359" s="171"/>
      <c r="F359" s="242"/>
      <c r="G359" s="172" t="s">
        <v>2545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2573</v>
      </c>
      <c r="K367" s="173"/>
      <c r="L367" s="173"/>
      <c r="M367" s="173"/>
      <c r="N367" s="173"/>
      <c r="O367" s="173"/>
      <c r="P367" s="174"/>
    </row>
    <row r="368" spans="2:20" ht="60" customHeight="1">
      <c r="B368" s="132" t="s">
        <v>588</v>
      </c>
      <c r="C368" s="118"/>
      <c r="D368" s="118"/>
      <c r="E368" s="118"/>
      <c r="F368" s="118"/>
      <c r="G368" s="118"/>
      <c r="H368" s="118"/>
      <c r="I368" s="133"/>
      <c r="J368" s="143" t="s">
        <v>2573</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2574</v>
      </c>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4</v>
      </c>
      <c r="I387" s="193"/>
      <c r="J387" s="193"/>
      <c r="K387" s="193"/>
      <c r="L387" s="193"/>
      <c r="M387" s="193"/>
      <c r="N387" s="193"/>
      <c r="O387" s="193"/>
      <c r="P387" s="49" t="s">
        <v>495</v>
      </c>
    </row>
    <row r="388" spans="1:20" ht="20.100000000000001" customHeight="1">
      <c r="B388" s="280"/>
      <c r="C388" s="281"/>
      <c r="D388" s="166" t="s">
        <v>250</v>
      </c>
      <c r="E388" s="166"/>
      <c r="F388" s="166"/>
      <c r="G388" s="166"/>
      <c r="H388" s="138">
        <v>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4</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7</v>
      </c>
      <c r="I403" s="93"/>
      <c r="J403" s="93"/>
      <c r="K403" s="93"/>
      <c r="L403" s="93"/>
      <c r="M403" s="93"/>
      <c r="N403" s="93"/>
      <c r="O403" s="93"/>
      <c r="P403" s="37" t="s">
        <v>497</v>
      </c>
    </row>
    <row r="404" spans="2:20" ht="20.100000000000001" customHeight="1">
      <c r="B404" s="167"/>
      <c r="C404" s="166"/>
      <c r="D404" s="166" t="s">
        <v>266</v>
      </c>
      <c r="E404" s="166"/>
      <c r="F404" s="166"/>
      <c r="G404" s="166"/>
      <c r="H404" s="138">
        <v>1</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81</v>
      </c>
      <c r="I409" s="193"/>
      <c r="J409" s="193"/>
      <c r="K409" s="193"/>
      <c r="L409" s="193"/>
      <c r="M409" s="193"/>
      <c r="N409" s="193"/>
      <c r="O409" s="193"/>
      <c r="P409" s="49" t="s">
        <v>503</v>
      </c>
    </row>
    <row r="410" spans="2:20" ht="20.100000000000001" customHeight="1">
      <c r="B410" s="167" t="s">
        <v>271</v>
      </c>
      <c r="C410" s="166"/>
      <c r="D410" s="166"/>
      <c r="E410" s="166"/>
      <c r="F410" s="166"/>
      <c r="G410" s="166"/>
      <c r="H410" s="138">
        <v>10</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2552</v>
      </c>
      <c r="I431" s="173"/>
      <c r="J431" s="173"/>
      <c r="K431" s="173"/>
      <c r="L431" s="173"/>
      <c r="M431" s="173"/>
      <c r="N431" s="173"/>
      <c r="O431" s="173"/>
      <c r="P431" s="174"/>
    </row>
    <row r="432" spans="1:20" ht="20.100000000000001" customHeight="1">
      <c r="B432" s="248"/>
      <c r="C432" s="169" t="s">
        <v>14</v>
      </c>
      <c r="D432" s="171"/>
      <c r="E432" s="171"/>
      <c r="F432" s="171"/>
      <c r="G432" s="242"/>
      <c r="H432" s="89" t="s">
        <v>2546</v>
      </c>
      <c r="I432" s="90"/>
      <c r="J432" s="35" t="s">
        <v>487</v>
      </c>
      <c r="K432" s="90" t="s">
        <v>2549</v>
      </c>
      <c r="L432" s="90"/>
      <c r="M432" s="35" t="s">
        <v>487</v>
      </c>
      <c r="N432" s="90" t="s">
        <v>2550</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2553</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2551</v>
      </c>
      <c r="I438" s="173"/>
      <c r="J438" s="173"/>
      <c r="K438" s="173"/>
      <c r="L438" s="173"/>
      <c r="M438" s="173"/>
      <c r="N438" s="173"/>
      <c r="O438" s="173"/>
      <c r="P438" s="174"/>
    </row>
    <row r="439" spans="2:16" ht="20.100000000000001" customHeight="1">
      <c r="B439" s="240"/>
      <c r="C439" s="169" t="s">
        <v>14</v>
      </c>
      <c r="D439" s="171"/>
      <c r="E439" s="171"/>
      <c r="F439" s="171"/>
      <c r="G439" s="242"/>
      <c r="H439" s="89" t="s">
        <v>2546</v>
      </c>
      <c r="I439" s="90"/>
      <c r="J439" s="35" t="s">
        <v>487</v>
      </c>
      <c r="K439" s="90" t="s">
        <v>2547</v>
      </c>
      <c r="L439" s="90"/>
      <c r="M439" s="35" t="s">
        <v>487</v>
      </c>
      <c r="N439" s="90" t="s">
        <v>2548</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2554</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2555</v>
      </c>
      <c r="I445" s="173"/>
      <c r="J445" s="173"/>
      <c r="K445" s="173"/>
      <c r="L445" s="173"/>
      <c r="M445" s="173"/>
      <c r="N445" s="173"/>
      <c r="O445" s="173"/>
      <c r="P445" s="174"/>
    </row>
    <row r="446" spans="2:16" ht="20.100000000000001" customHeight="1">
      <c r="B446" s="240"/>
      <c r="C446" s="169" t="s">
        <v>14</v>
      </c>
      <c r="D446" s="171"/>
      <c r="E446" s="171"/>
      <c r="F446" s="171"/>
      <c r="G446" s="242"/>
      <c r="H446" s="89" t="s">
        <v>2546</v>
      </c>
      <c r="I446" s="90"/>
      <c r="J446" s="35" t="s">
        <v>487</v>
      </c>
      <c r="K446" s="90" t="s">
        <v>2556</v>
      </c>
      <c r="L446" s="90"/>
      <c r="M446" s="35" t="s">
        <v>487</v>
      </c>
      <c r="N446" s="90" t="s">
        <v>2557</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2558</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2559</v>
      </c>
      <c r="I452" s="173"/>
      <c r="J452" s="173"/>
      <c r="K452" s="173"/>
      <c r="L452" s="173"/>
      <c r="M452" s="173"/>
      <c r="N452" s="173"/>
      <c r="O452" s="173"/>
      <c r="P452" s="174"/>
    </row>
    <row r="453" spans="2:16" ht="20.100000000000001" customHeight="1">
      <c r="B453" s="240"/>
      <c r="C453" s="169" t="s">
        <v>14</v>
      </c>
      <c r="D453" s="171"/>
      <c r="E453" s="171"/>
      <c r="F453" s="171"/>
      <c r="G453" s="242"/>
      <c r="H453" s="89" t="s">
        <v>2546</v>
      </c>
      <c r="I453" s="90"/>
      <c r="J453" s="35" t="s">
        <v>487</v>
      </c>
      <c r="K453" s="90" t="s">
        <v>2560</v>
      </c>
      <c r="L453" s="90"/>
      <c r="M453" s="35" t="s">
        <v>487</v>
      </c>
      <c r="N453" s="90" t="s">
        <v>2561</v>
      </c>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2558</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2562</v>
      </c>
      <c r="M469" s="105"/>
      <c r="N469" s="105"/>
      <c r="O469" s="106"/>
      <c r="P469" s="107"/>
    </row>
    <row r="470" spans="2:20" ht="20.100000000000001" customHeight="1">
      <c r="B470" s="132" t="s">
        <v>292</v>
      </c>
      <c r="C470" s="118"/>
      <c r="D470" s="118"/>
      <c r="E470" s="118"/>
      <c r="F470" s="118"/>
      <c r="G470" s="133"/>
      <c r="H470" s="178" t="s">
        <v>2505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2571</v>
      </c>
      <c r="M472" s="105"/>
      <c r="N472" s="105"/>
      <c r="O472" s="106"/>
      <c r="P472" s="107"/>
    </row>
    <row r="473" spans="2:20" ht="20.100000000000001" customHeight="1" thickBot="1">
      <c r="B473" s="220" t="s">
        <v>293</v>
      </c>
      <c r="C473" s="221"/>
      <c r="D473" s="221"/>
      <c r="E473" s="221"/>
      <c r="F473" s="221"/>
      <c r="G473" s="221"/>
      <c r="H473" s="211" t="s">
        <v>2505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2565</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2505</v>
      </c>
      <c r="K479" s="178"/>
      <c r="L479" s="178"/>
      <c r="M479" s="178"/>
      <c r="N479" s="178"/>
      <c r="O479" s="138"/>
      <c r="P479" s="179"/>
      <c r="S479" s="15" t="str">
        <f>IF($F$476=MST!$I$6,IF(J479="","未記入",""),"")</f>
        <v/>
      </c>
    </row>
    <row r="480" spans="2:20" ht="20.100000000000001" customHeight="1">
      <c r="B480" s="132" t="s">
        <v>508</v>
      </c>
      <c r="C480" s="118"/>
      <c r="D480" s="118"/>
      <c r="E480" s="133"/>
      <c r="F480" s="138" t="s">
        <v>2506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2563</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2563</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2564</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2566</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2566</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2566</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2572</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2568</v>
      </c>
      <c r="K4" s="474"/>
      <c r="L4" s="474"/>
      <c r="M4" s="473" t="s">
        <v>2567</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2384</v>
      </c>
      <c r="I19" s="472"/>
      <c r="J19" s="473" t="s">
        <v>2569</v>
      </c>
      <c r="K19" s="474"/>
      <c r="L19" s="474"/>
      <c r="M19" s="473" t="s">
        <v>2570</v>
      </c>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2506</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2505</v>
      </c>
      <c r="Q7" s="515"/>
      <c r="R7" s="515"/>
      <c r="S7" s="515"/>
      <c r="T7" s="515"/>
      <c r="U7" s="516"/>
      <c r="V7" s="555" t="s">
        <v>2519</v>
      </c>
      <c r="W7" s="555"/>
      <c r="X7" s="555"/>
      <c r="Y7" s="555"/>
      <c r="Z7" s="555"/>
      <c r="AA7" s="555"/>
      <c r="AB7" s="553"/>
      <c r="AC7" s="554"/>
      <c r="AD7" s="554"/>
      <c r="AE7" s="553" t="s">
        <v>2578</v>
      </c>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2505</v>
      </c>
      <c r="Q8" s="518"/>
      <c r="R8" s="518"/>
      <c r="S8" s="518"/>
      <c r="T8" s="518"/>
      <c r="U8" s="519"/>
      <c r="V8" s="513" t="s">
        <v>2519</v>
      </c>
      <c r="W8" s="513"/>
      <c r="X8" s="513"/>
      <c r="Y8" s="513"/>
      <c r="Z8" s="513"/>
      <c r="AA8" s="513"/>
      <c r="AB8" s="547"/>
      <c r="AC8" s="548"/>
      <c r="AD8" s="548"/>
      <c r="AE8" s="547" t="s">
        <v>2578</v>
      </c>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2505</v>
      </c>
      <c r="Q9" s="518"/>
      <c r="R9" s="518"/>
      <c r="S9" s="518"/>
      <c r="T9" s="518"/>
      <c r="U9" s="519"/>
      <c r="V9" s="513"/>
      <c r="W9" s="513"/>
      <c r="X9" s="513"/>
      <c r="Y9" s="513" t="s">
        <v>2519</v>
      </c>
      <c r="Z9" s="513"/>
      <c r="AA9" s="513"/>
      <c r="AB9" s="547" t="s">
        <v>2579</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2505</v>
      </c>
      <c r="Q10" s="518"/>
      <c r="R10" s="518"/>
      <c r="S10" s="518"/>
      <c r="T10" s="518"/>
      <c r="U10" s="519"/>
      <c r="V10" s="513" t="s">
        <v>2519</v>
      </c>
      <c r="W10" s="513"/>
      <c r="X10" s="513"/>
      <c r="Y10" s="513"/>
      <c r="Z10" s="513"/>
      <c r="AA10" s="513"/>
      <c r="AB10" s="547"/>
      <c r="AC10" s="548"/>
      <c r="AD10" s="548"/>
      <c r="AE10" s="547" t="s">
        <v>2578</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2505</v>
      </c>
      <c r="Q11" s="518"/>
      <c r="R11" s="518"/>
      <c r="S11" s="518"/>
      <c r="T11" s="518"/>
      <c r="U11" s="519"/>
      <c r="V11" s="513" t="s">
        <v>2519</v>
      </c>
      <c r="W11" s="513"/>
      <c r="X11" s="513"/>
      <c r="Y11" s="513"/>
      <c r="Z11" s="513"/>
      <c r="AA11" s="513"/>
      <c r="AB11" s="547"/>
      <c r="AC11" s="548"/>
      <c r="AD11" s="548"/>
      <c r="AE11" s="547" t="s">
        <v>2578</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2505</v>
      </c>
      <c r="Q12" s="518"/>
      <c r="R12" s="518"/>
      <c r="S12" s="518"/>
      <c r="T12" s="518"/>
      <c r="U12" s="519"/>
      <c r="V12" s="513" t="s">
        <v>2519</v>
      </c>
      <c r="W12" s="513"/>
      <c r="X12" s="513"/>
      <c r="Y12" s="513"/>
      <c r="Z12" s="513"/>
      <c r="AA12" s="513"/>
      <c r="AB12" s="547"/>
      <c r="AC12" s="548"/>
      <c r="AD12" s="548"/>
      <c r="AE12" s="547" t="s">
        <v>2578</v>
      </c>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2505</v>
      </c>
      <c r="Q13" s="518"/>
      <c r="R13" s="518"/>
      <c r="S13" s="518"/>
      <c r="T13" s="518"/>
      <c r="U13" s="519"/>
      <c r="V13" s="513" t="s">
        <v>2519</v>
      </c>
      <c r="W13" s="513"/>
      <c r="X13" s="513"/>
      <c r="Y13" s="513"/>
      <c r="Z13" s="513"/>
      <c r="AA13" s="513"/>
      <c r="AB13" s="547"/>
      <c r="AC13" s="548"/>
      <c r="AD13" s="548"/>
      <c r="AE13" s="547" t="s">
        <v>2578</v>
      </c>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2505</v>
      </c>
      <c r="Q14" s="521"/>
      <c r="R14" s="521"/>
      <c r="S14" s="521"/>
      <c r="T14" s="521"/>
      <c r="U14" s="522"/>
      <c r="V14" s="550"/>
      <c r="W14" s="550"/>
      <c r="X14" s="550"/>
      <c r="Y14" s="550" t="s">
        <v>2519</v>
      </c>
      <c r="Z14" s="550"/>
      <c r="AA14" s="550"/>
      <c r="AB14" s="556" t="s">
        <v>2575</v>
      </c>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2505</v>
      </c>
      <c r="Q16" s="515"/>
      <c r="R16" s="515"/>
      <c r="S16" s="515"/>
      <c r="T16" s="515"/>
      <c r="U16" s="516"/>
      <c r="V16" s="555" t="s">
        <v>2519</v>
      </c>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2505</v>
      </c>
      <c r="Q17" s="518"/>
      <c r="R17" s="518"/>
      <c r="S17" s="518"/>
      <c r="T17" s="518"/>
      <c r="U17" s="519"/>
      <c r="V17" s="513" t="s">
        <v>2519</v>
      </c>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2505</v>
      </c>
      <c r="Q18" s="518"/>
      <c r="R18" s="518"/>
      <c r="S18" s="518"/>
      <c r="T18" s="518"/>
      <c r="U18" s="519"/>
      <c r="V18" s="513" t="s">
        <v>2519</v>
      </c>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2505</v>
      </c>
      <c r="Q19" s="518"/>
      <c r="R19" s="518"/>
      <c r="S19" s="518"/>
      <c r="T19" s="518"/>
      <c r="U19" s="519"/>
      <c r="V19" s="513" t="s">
        <v>2519</v>
      </c>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2506</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2505</v>
      </c>
      <c r="Q21" s="518"/>
      <c r="R21" s="518"/>
      <c r="S21" s="518"/>
      <c r="T21" s="518"/>
      <c r="U21" s="519"/>
      <c r="V21" s="513" t="s">
        <v>2519</v>
      </c>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2505</v>
      </c>
      <c r="Q22" s="518"/>
      <c r="R22" s="518"/>
      <c r="S22" s="518"/>
      <c r="T22" s="518"/>
      <c r="U22" s="519"/>
      <c r="V22" s="513"/>
      <c r="W22" s="513"/>
      <c r="X22" s="513"/>
      <c r="Y22" s="513" t="s">
        <v>2519</v>
      </c>
      <c r="Z22" s="513"/>
      <c r="AA22" s="513"/>
      <c r="AB22" s="547" t="s">
        <v>2576</v>
      </c>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2505</v>
      </c>
      <c r="Q23" s="518"/>
      <c r="R23" s="518"/>
      <c r="S23" s="518"/>
      <c r="T23" s="518"/>
      <c r="U23" s="519"/>
      <c r="V23" s="513"/>
      <c r="W23" s="513"/>
      <c r="X23" s="513"/>
      <c r="Y23" s="513" t="s">
        <v>2519</v>
      </c>
      <c r="Z23" s="513"/>
      <c r="AA23" s="513"/>
      <c r="AB23" s="547" t="s">
        <v>2577</v>
      </c>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2505</v>
      </c>
      <c r="Q24" s="518"/>
      <c r="R24" s="518"/>
      <c r="S24" s="518"/>
      <c r="T24" s="518"/>
      <c r="U24" s="519"/>
      <c r="V24" s="513"/>
      <c r="W24" s="513"/>
      <c r="X24" s="513"/>
      <c r="Y24" s="513" t="s">
        <v>2519</v>
      </c>
      <c r="Z24" s="513"/>
      <c r="AA24" s="513"/>
      <c r="AB24" s="547" t="s">
        <v>2575</v>
      </c>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2506</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2505</v>
      </c>
      <c r="Q27" s="515"/>
      <c r="R27" s="515"/>
      <c r="S27" s="515"/>
      <c r="T27" s="515"/>
      <c r="U27" s="516"/>
      <c r="V27" s="555"/>
      <c r="W27" s="555"/>
      <c r="X27" s="555"/>
      <c r="Y27" s="555" t="s">
        <v>2519</v>
      </c>
      <c r="Z27" s="555"/>
      <c r="AA27" s="555"/>
      <c r="AB27" s="553" t="s">
        <v>2579</v>
      </c>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2505</v>
      </c>
      <c r="Q28" s="518"/>
      <c r="R28" s="518"/>
      <c r="S28" s="518"/>
      <c r="T28" s="518"/>
      <c r="U28" s="519"/>
      <c r="V28" s="513" t="s">
        <v>2519</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2505</v>
      </c>
      <c r="Q29" s="518"/>
      <c r="R29" s="518"/>
      <c r="S29" s="518"/>
      <c r="T29" s="518"/>
      <c r="U29" s="519"/>
      <c r="V29" s="513" t="s">
        <v>2519</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2505</v>
      </c>
      <c r="Q30" s="518"/>
      <c r="R30" s="518"/>
      <c r="S30" s="518"/>
      <c r="T30" s="518"/>
      <c r="U30" s="519"/>
      <c r="V30" s="513" t="s">
        <v>2519</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2505</v>
      </c>
      <c r="Q31" s="521"/>
      <c r="R31" s="521"/>
      <c r="S31" s="521"/>
      <c r="T31" s="521"/>
      <c r="U31" s="522"/>
      <c r="V31" s="550" t="s">
        <v>2519</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2505</v>
      </c>
      <c r="Q33" s="515"/>
      <c r="R33" s="515"/>
      <c r="S33" s="515"/>
      <c r="T33" s="515"/>
      <c r="U33" s="516"/>
      <c r="V33" s="555"/>
      <c r="W33" s="555"/>
      <c r="X33" s="555"/>
      <c r="Y33" s="555" t="s">
        <v>2519</v>
      </c>
      <c r="Z33" s="555"/>
      <c r="AA33" s="555"/>
      <c r="AB33" s="553" t="s">
        <v>2580</v>
      </c>
      <c r="AC33" s="554"/>
      <c r="AD33" s="554"/>
      <c r="AE33" s="553" t="s">
        <v>2581</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2506</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2506</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2023-04-18T04:12:15Z</dcterms:modified>
</cp:coreProperties>
</file>