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30" yWindow="0" windowWidth="21270" windowHeight="1290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<sst xmlns="http://schemas.openxmlformats.org/spreadsheetml/2006/main" count="3024" uniqueCount="2561">
  <si>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</si>
  <si>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</si>
  <si>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</si>
  <si>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</si>
  <si>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</si>
  <si>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</si>
  <si>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</si>
  <si>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</si>
  <si>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</si>
  <si>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</si>
  <si>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</si>
  <si>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</si>
  <si>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</si>
  <si>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</si>
  <si>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</si>
  <si>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</si>
  <si>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</si>
  <si>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</si>
  <si>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</si>
  <si>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</si>
  <si>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</si>
  <si>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</si>
  <si>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</si>
  <si>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</si>
  <si>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</si>
  <si>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</si>
  <si>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</si>
  <si>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</si>
  <si>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</si>
  <si>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</si>
  <si>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</si>
  <si>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</si>
  <si>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</si>
  <si>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</si>
  <si>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</si>
  <si>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</si>
  <si>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</si>
  <si>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</si>
  <si>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</si>
  <si>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</si>
  <si>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</si>
  <si>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</si>
  <si>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</si>
  <si>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</si>
  <si>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</si>
  <si>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</si>
  <si>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</si>
  <si>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</si>
  <si>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</si>
  <si>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</si>
  <si>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</si>
  <si>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</si>
  <si>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</si>
  <si>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</si>
  <si>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</si>
  <si>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</si>
  <si>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</si>
  <si>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</si>
  <si>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</si>
  <si>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</si>
  <si>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</si>
  <si>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</si>
  <si>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</si>
  <si>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</si>
  <si>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</si>
  <si>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</si>
  <si>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</si>
  <si>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</si>
  <si>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</si>
  <si>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</si>
  <si>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</si>
  <si>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</si>
  <si>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</si>
  <si>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</si>
  <si>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</si>
  <si>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</si>
  <si>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</si>
  <si>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</si>
  <si>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</si>
  <si>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</si>
  <si>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</si>
  <si>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</si>
  <si>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</si>
  <si>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</si>
  <si>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</si>
  <si>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</si>
  <si>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</si>
  <si>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</si>
  <si>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</si>
  <si>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</si>
  <si>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</si>
  <si>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</si>
  <si>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</si>
  <si>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</si>
  <si>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</si>
  <si>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</si>
  <si>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</si>
  <si>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</si>
  <si>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</si>
  <si>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</si>
  <si>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</si>
  <si>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</si>
  <si>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</si>
  <si>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</si>
  <si>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</si>
  <si>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</si>
  <si>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</si>
  <si>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</si>
  <si>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</si>
  <si>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</si>
  <si>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</si>
  <si>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</si>
  <si>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</si>
  <si>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</si>
  <si>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</si>
  <si>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</si>
  <si>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</si>
  <si>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</si>
  <si>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</si>
  <si>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</si>
  <si>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</si>
  <si>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</si>
  <si>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</si>
  <si>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</si>
  <si>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</si>
  <si>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</si>
  <si>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</si>
  <si>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</si>
  <si>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</si>
  <si>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</si>
  <si>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</si>
  <si>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</si>
  <si>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</si>
  <si>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</si>
  <si>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</si>
  <si>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</si>
  <si>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</si>
  <si>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</si>
  <si>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</si>
  <si>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</si>
  <si>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</si>
  <si>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</si>
  <si>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</si>
  <si>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</si>
  <si>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</si>
  <si>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</si>
  <si>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</si>
  <si>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</si>
  <si>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</si>
  <si>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</si>
  <si>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</si>
  <si>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</si>
  <si>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</si>
  <si>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</si>
  <si>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</si>
  <si>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</si>
  <si>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</si>
  <si>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</si>
  <si>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</si>
  <si>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</si>
  <si>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</si>
  <si>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</si>
  <si>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</si>
  <si>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</si>
  <si>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</si>
  <si>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</si>
  <si>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</si>
  <si>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</si>
  <si>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</si>
  <si>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</si>
  <si>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</si>
  <si>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</si>
  <si>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</si>
  <si>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</si>
  <si>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</si>
  <si>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</si>
  <si>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</si>
  <si>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</si>
  <si>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</si>
  <si>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</si>
  <si>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</si>
  <si>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</si>
  <si>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</si>
  <si>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</si>
  <si>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</si>
  <si>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</si>
  <si>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</si>
  <si>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</si>
  <si>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</si>
  <si>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</si>
  <si>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</si>
  <si>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</si>
  <si>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</si>
  <si>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</si>
  <si>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</si>
  <si>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</si>
  <si>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</si>
  <si>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</si>
  <si>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</si>
  <si>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</si>
  <si>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</si>
  <si>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</si>
  <si>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</si>
  <si>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</si>
  <si>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</si>
  <si>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</si>
  <si>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</si>
  <si>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</si>
  <si>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</si>
  <si>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</si>
  <si>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</si>
  <si>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</si>
  <si>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</si>
  <si>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</si>
  <si>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</si>
  <si>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</si>
  <si>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</si>
  <si>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</si>
  <si>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</si>
  <si>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</si>
  <si>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</si>
  <si>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</si>
  <si>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</si>
  <si>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</si>
  <si>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</si>
  <si>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</si>
  <si>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</si>
  <si>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</si>
  <si>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</si>
  <si>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</si>
  <si>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</si>
  <si>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</si>
  <si>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</si>
  <si>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</si>
  <si>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</si>
  <si>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</si>
  <si>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</si>
  <si>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</si>
  <si>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</si>
  <si>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</si>
  <si>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</si>
  <si>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</si>
  <si>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</si>
  <si>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</si>
  <si>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</si>
  <si>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</si>
  <si>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</si>
  <si>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</si>
  <si>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</si>
  <si>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</si>
  <si>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</si>
  <si>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</si>
  <si>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</si>
  <si>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</si>
  <si>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</si>
  <si>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</si>
  <si>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</si>
  <si>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</si>
  <si>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</si>
  <si>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</si>
  <si>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</si>
  <si>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</si>
  <si>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</si>
  <si>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</si>
  <si>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</si>
  <si>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</si>
  <si>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</si>
  <si>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</si>
  <si>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</si>
  <si>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</si>
  <si>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</si>
  <si>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</si>
  <si>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</si>
  <si>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</si>
  <si>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</si>
  <si>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</si>
  <si>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</si>
  <si>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</si>
  <si>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</si>
  <si>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</si>
  <si>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</si>
  <si>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</si>
  <si>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</si>
  <si>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</si>
  <si>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</si>
  <si>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</si>
  <si>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</si>
  <si>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</si>
  <si>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</si>
  <si>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</si>
  <si>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</si>
  <si>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</si>
  <si>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</si>
  <si>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</si>
  <si>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</si>
  <si>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</si>
  <si>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</si>
  <si>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</si>
  <si>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</si>
  <si>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</si>
  <si>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</si>
  <si>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</si>
  <si>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</si>
  <si>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</si>
  <si>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</si>
  <si>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</si>
  <si>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</si>
  <si>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</si>
  <si>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</si>
  <si>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</si>
  <si>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</si>
  <si>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</si>
  <si>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</si>
  <si>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</si>
  <si>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</si>
  <si>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</si>
  <si>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</si>
  <si>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</si>
  <si>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</si>
  <si>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</si>
  <si>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</si>
  <si>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</si>
  <si>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</si>
  <si>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</si>
  <si>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</si>
  <si>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</si>
  <si>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</si>
  <si>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</si>
  <si>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</si>
  <si>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</si>
  <si>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</si>
  <si>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</si>
  <si>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</si>
  <si>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</si>
  <si>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</si>
  <si>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</si>
  <si>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</si>
  <si>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</si>
  <si>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</si>
  <si>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</si>
  <si>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</si>
  <si>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</si>
  <si>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</si>
  <si>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</si>
  <si>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</si>
  <si>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</si>
  <si>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</si>
  <si>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</si>
  <si>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</si>
  <si>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</si>
  <si>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</si>
  <si>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</si>
  <si>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</si>
  <si>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</si>
  <si>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</si>
  <si>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</si>
  <si>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</si>
  <si>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</si>
  <si>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</si>
  <si>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</si>
  <si>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</si>
  <si>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</si>
  <si>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</si>
  <si>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</si>
  <si>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</si>
  <si>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</si>
  <si>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</si>
  <si>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</si>
  <si>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</si>
  <si>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</si>
  <si>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</si>
  <si>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</si>
  <si>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</si>
  <si>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</si>
  <si>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</si>
  <si>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</si>
  <si>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</si>
  <si>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</si>
  <si>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</si>
  <si>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</si>
  <si>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</si>
  <si>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</si>
  <si>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</si>
  <si>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</si>
  <si>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</si>
  <si>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</si>
  <si>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</si>
  <si>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</si>
  <si>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</si>
  <si>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</si>
  <si>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</si>
  <si>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</si>
  <si>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</si>
  <si>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</si>
  <si>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</si>
  <si>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</si>
  <si>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</si>
  <si>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</si>
  <si>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</si>
  <si>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</si>
  <si>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</si>
  <si>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</si>
  <si>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</si>
  <si>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</si>
  <si>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</si>
  <si>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</si>
  <si>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</si>
  <si>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</si>
  <si>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</si>
  <si>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</si>
  <si>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</si>
  <si>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</si>
  <si>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</si>
  <si>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</si>
  <si>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</si>
  <si>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</si>
  <si>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</si>
  <si>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</si>
  <si>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</si>
  <si>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</si>
  <si>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</si>
  <si>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</si>
  <si>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</si>
  <si>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</si>
  <si>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</si>
  <si>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</si>
  <si>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</si>
  <si>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</si>
  <si>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</si>
  <si>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</si>
  <si>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</si>
  <si>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</si>
  <si>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</si>
  <si>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</si>
  <si>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</si>
  <si>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</si>
  <si>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</si>
  <si>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</si>
  <si>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</si>
  <si>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</si>
  <si>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</si>
  <si>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</si>
  <si>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</si>
  <si>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</si>
  <si>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</si>
  <si>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</si>
  <si>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</si>
  <si>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</si>
  <si>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</si>
  <si>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</si>
  <si>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</si>
  <si>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</si>
  <si>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</si>
  <si>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</si>
  <si>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</si>
  <si>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</si>
  <si>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</si>
  <si>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</si>
  <si>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</si>
  <si>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</si>
  <si>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</si>
  <si>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</si>
  <si>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</si>
  <si>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</si>
  <si>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</si>
  <si>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</si>
  <si>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</si>
  <si>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</si>
  <si>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</si>
  <si>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</si>
  <si>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</si>
  <si>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</si>
  <si>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</si>
  <si>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</si>
  <si>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</si>
  <si>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</si>
  <si>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</si>
  <si>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</si>
  <si>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</si>
  <si>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</si>
  <si>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</si>
  <si>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</si>
  <si>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</si>
  <si>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</si>
  <si>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</si>
  <si>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</si>
  <si>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</si>
  <si>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</si>
  <si>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</si>
  <si>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</si>
  <si>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</si>
  <si>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</si>
  <si>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</si>
  <si>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</si>
  <si>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</si>
  <si>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</si>
  <si>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</si>
  <si>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</si>
  <si>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</si>
  <si>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</si>
  <si>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</si>
  <si>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</si>
  <si>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</si>
  <si>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</si>
  <si>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</si>
  <si>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</si>
  <si>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</si>
  <si>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</si>
  <si>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</si>
  <si>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</si>
  <si>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</si>
  <si>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</si>
  <si>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</si>
  <si>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</si>
  <si>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</si>
  <si>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</si>
  <si>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</si>
  <si>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</si>
  <si>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</si>
  <si>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</si>
  <si>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</si>
  <si>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</si>
  <si>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</si>
  <si>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</si>
  <si>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</si>
  <si>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</si>
  <si>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</si>
  <si>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</si>
  <si>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</si>
  <si>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</si>
  <si>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</si>
  <si>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</si>
  <si>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</si>
  <si>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</si>
  <si>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</si>
  <si>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</si>
  <si>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</si>
  <si>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</si>
  <si>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</si>
  <si>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</si>
  <si>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</si>
  <si>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</si>
  <si>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</si>
  <si>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</si>
  <si>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</si>
  <si>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</si>
  <si>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</si>
  <si>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</si>
  <si>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</si>
  <si>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</si>
  <si>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</si>
  <si>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</si>
  <si>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</si>
  <si>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</si>
  <si>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</si>
  <si>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</si>
  <si>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</si>
  <si>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</si>
  <si>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</si>
  <si>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</si>
  <si>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</si>
  <si>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</si>
  <si>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</si>
  <si>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</si>
  <si>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</si>
  <si>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</si>
  <si>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</si>
  <si>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</si>
  <si>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</si>
  <si>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</si>
  <si>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</si>
  <si>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</si>
  <si>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</si>
  <si>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</si>
  <si>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</si>
  <si>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</si>
  <si>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</si>
  <si>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</si>
  <si>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</si>
  <si>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</si>
  <si>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</si>
  <si>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</si>
  <si>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</si>
  <si>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</si>
  <si>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</si>
  <si>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</si>
  <si>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</si>
  <si>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</si>
  <si>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</si>
  <si>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</si>
  <si>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</si>
  <si>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</si>
  <si>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</si>
  <si>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</si>
  <si>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</si>
  <si>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</si>
  <si>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</si>
  <si>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</si>
  <si>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</si>
  <si>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</si>
  <si>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</si>
  <si>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</si>
  <si>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</si>
  <si>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</si>
  <si>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</si>
  <si>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</si>
  <si>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</si>
  <si>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</si>
  <si>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</si>
  <si>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</si>
  <si>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</si>
  <si>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</si>
  <si>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</si>
  <si>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</si>
  <si>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</si>
  <si>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</si>
  <si>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</si>
  <si>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</si>
  <si>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</si>
  <si>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</si>
  <si>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</si>
  <si>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</si>
  <si>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</si>
  <si>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</si>
  <si>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</si>
  <si>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</si>
  <si>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</si>
  <si>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</si>
  <si>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</si>
  <si>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</si>
  <si>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</si>
  <si>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</si>
  <si>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</si>
  <si>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</si>
  <si>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</si>
  <si>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</si>
  <si>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</si>
  <si>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</si>
  <si>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</si>
  <si>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</si>
  <si>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</si>
  <si>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</si>
  <si>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</si>
  <si>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</si>
  <si>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</si>
  <si>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</si>
  <si>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</si>
  <si>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</si>
  <si>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</si>
  <si>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</si>
  <si>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</si>
  <si>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</si>
  <si>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</si>
  <si>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</si>
  <si>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</si>
  <si>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</si>
  <si>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</si>
  <si>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</si>
  <si>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</si>
  <si>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</si>
  <si>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</si>
  <si>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</si>
  <si>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</si>
  <si>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</si>
  <si>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</si>
  <si>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</si>
  <si>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</si>
  <si>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</si>
  <si>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</si>
  <si>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</si>
  <si>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</si>
  <si>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</si>
  <si>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</si>
  <si>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</si>
  <si>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</si>
  <si>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</si>
  <si>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</si>
  <si>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</si>
  <si>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</si>
  <si>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</si>
  <si>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</si>
  <si>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</si>
  <si>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</si>
  <si>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</si>
  <si>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</si>
  <si>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</si>
  <si>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</si>
  <si>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</si>
  <si>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</si>
  <si>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</si>
  <si>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</si>
  <si>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</si>
  <si>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</si>
  <si>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</si>
  <si>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</si>
  <si>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</si>
  <si>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</si>
  <si>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</si>
  <si>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</si>
  <si>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</si>
  <si>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</si>
  <si>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</si>
  <si>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</si>
  <si>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</si>
  <si>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</si>
  <si>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</si>
  <si>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</si>
  <si>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</si>
  <si>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</si>
  <si>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</si>
  <si>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</si>
  <si>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</si>
  <si>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</si>
  <si>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</si>
  <si>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</si>
  <si>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</si>
  <si>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</si>
  <si>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</si>
  <si>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</si>
  <si>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</si>
  <si>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</si>
  <si>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</si>
  <si>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</si>
  <si>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</si>
  <si>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</si>
  <si>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</si>
  <si>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</si>
  <si>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</si>
  <si>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</si>
  <si>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</si>
  <si>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</si>
  <si>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</si>
  <si>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</si>
  <si>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</si>
  <si>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</si>
  <si>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</si>
  <si>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</si>
  <si>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</si>
  <si>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</si>
  <si>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</si>
  <si>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</si>
  <si>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</si>
  <si>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</si>
  <si>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</si>
  <si>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</si>
  <si>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</si>
  <si>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</si>
  <si>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</si>
  <si>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</si>
  <si>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</si>
  <si>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</si>
  <si>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</si>
  <si>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</si>
  <si>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</si>
  <si>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</si>
  <si>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</si>
  <si>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</si>
  <si>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</si>
  <si>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</si>
  <si>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</si>
  <si>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</si>
  <si>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</si>
  <si>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</si>
  <si>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</si>
  <si>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</si>
  <si>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</si>
  <si>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</si>
  <si>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</si>
  <si>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</si>
  <si>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</si>
  <si>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</si>
  <si>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</si>
  <si>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</si>
  <si>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</si>
  <si>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</si>
  <si>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</si>
  <si>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</si>
  <si>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</si>
  <si>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</si>
  <si>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</si>
  <si>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</si>
  <si>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</si>
  <si>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</si>
  <si>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</si>
  <si>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</si>
  <si>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</si>
  <si>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</si>
  <si>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</si>
  <si>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</si>
  <si>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</si>
  <si>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</si>
  <si>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</si>
  <si>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</si>
  <si>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</si>
  <si>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</si>
  <si>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</si>
  <si>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</si>
  <si>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</si>
  <si>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</si>
  <si>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</si>
  <si>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</si>
  <si>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</si>
  <si>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</si>
  <si>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</si>
  <si>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</si>
  <si>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</si>
  <si>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</si>
  <si>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</si>
  <si>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</si>
  <si>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</si>
  <si>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</si>
  <si>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</si>
  <si>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</si>
  <si>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</si>
  <si>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</si>
  <si>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</si>
  <si>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</si>
  <si>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</si>
  <si>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</si>
  <si>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</si>
  <si>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</si>
  <si>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</si>
  <si>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</si>
  <si>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</si>
  <si>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</si>
  <si>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</si>
  <si>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</si>
  <si>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</si>
  <si>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</si>
  <si>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</si>
  <si>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</si>
  <si>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</si>
  <si>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</si>
  <si>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</si>
  <si>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</si>
  <si>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</si>
  <si>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</si>
  <si>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</si>
  <si>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</si>
  <si>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</si>
  <si>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</si>
  <si>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</si>
  <si>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</si>
  <si>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</si>
  <si>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</si>
  <si>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</si>
  <si>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</si>
  <si>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</si>
  <si>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</si>
  <si>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</si>
  <si>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</si>
  <si>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</si>
  <si>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</si>
  <si>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</si>
  <si>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</si>
  <si>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</si>
  <si>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</si>
  <si>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</si>
  <si>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</si>
  <si>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</si>
  <si>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</si>
  <si>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</si>
  <si>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</si>
  <si>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</si>
  <si>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</si>
  <si>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</si>
  <si>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</si>
  <si>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</si>
  <si>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</si>
  <si>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</si>
  <si>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</si>
  <si>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</si>
  <si>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</si>
  <si>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</si>
  <si>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</si>
  <si>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</si>
  <si>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</si>
  <si>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</si>
  <si>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</si>
  <si>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</si>
  <si>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</si>
  <si>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</si>
  <si>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</si>
  <si>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</si>
  <si>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</si>
  <si>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</si>
  <si>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</si>
  <si>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</si>
  <si>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</si>
  <si>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</si>
  <si>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</si>
  <si>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</si>
  <si>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</si>
  <si>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</si>
  <si>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</si>
  <si>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</si>
  <si>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</si>
  <si>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</si>
  <si>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</si>
  <si>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</si>
  <si>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</si>
  <si>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</si>
  <si>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</si>
  <si>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</si>
  <si>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</si>
  <si>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</si>
  <si>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</si>
  <si>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</si>
  <si>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</si>
  <si>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</si>
  <si>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</si>
  <si>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</si>
  <si>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</si>
  <si>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</si>
  <si>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</si>
  <si>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</si>
  <si>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</si>
  <si>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</si>
  <si>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</si>
  <si>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</si>
  <si>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</si>
  <si>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</si>
  <si>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</si>
  <si>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</si>
  <si>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</si>
  <si>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</si>
  <si>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</si>
  <si>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</si>
  <si>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</si>
  <si>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</si>
  <si>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</si>
  <si>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</si>
  <si>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</si>
  <si>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</si>
  <si>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</si>
  <si>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</si>
  <si>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</si>
  <si>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</si>
  <si>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</si>
  <si>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</si>
  <si>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</si>
  <si>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</si>
  <si>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</si>
  <si>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</si>
  <si>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</si>
  <si>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</si>
  <si>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</si>
  <si>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</si>
  <si>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</si>
  <si>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</si>
  <si>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</si>
  <si>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</si>
  <si>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</si>
  <si>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</si>
  <si>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</si>
  <si>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</si>
  <si>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</si>
  <si>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</si>
  <si>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</si>
  <si>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</si>
  <si>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</si>
  <si>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</si>
  <si>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</si>
  <si>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</si>
  <si>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</si>
  <si>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</si>
  <si>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</si>
  <si>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</si>
  <si>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</si>
  <si>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</si>
  <si>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</si>
  <si>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</si>
  <si>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</si>
  <si>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</si>
  <si>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</si>
  <si>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</si>
  <si>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</si>
  <si>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</si>
  <si>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</si>
  <si>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</si>
  <si>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</si>
  <si>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</si>
  <si>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</si>
  <si>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</si>
  <si>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</si>
  <si>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</si>
  <si>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</si>
  <si>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</si>
  <si>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</si>
  <si>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</si>
  <si>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</si>
  <si>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</si>
  <si>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</si>
  <si>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</si>
  <si>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</si>
  <si>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</si>
  <si>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</si>
  <si>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</si>
  <si>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</si>
  <si>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</si>
  <si>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</si>
  <si>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</si>
  <si>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</si>
  <si>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</si>
  <si>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</si>
  <si>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</si>
  <si>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</si>
  <si>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</si>
  <si>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</si>
  <si>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</si>
  <si>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</si>
  <si>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</si>
  <si>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</si>
  <si>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</si>
  <si>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</si>
  <si>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</si>
  <si>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</si>
  <si>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</si>
  <si>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</si>
  <si>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</si>
  <si>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</si>
  <si>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</si>
  <si>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</si>
  <si>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</si>
  <si>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</si>
  <si>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</si>
  <si>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</si>
  <si>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</si>
  <si>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</si>
  <si>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</si>
  <si>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</si>
  <si>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</si>
  <si>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</si>
  <si>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</si>
  <si>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</si>
  <si>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</si>
  <si>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</si>
  <si>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</si>
  <si>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</si>
  <si>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</si>
  <si>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</si>
  <si>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</si>
  <si>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</si>
  <si>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</si>
  <si>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</si>
  <si>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</si>
  <si>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</si>
  <si>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</si>
  <si>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</si>
  <si>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</si>
  <si>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</si>
  <si>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</si>
  <si>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</si>
  <si>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</si>
  <si>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</si>
  <si>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</si>
  <si>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</si>
  <si>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</si>
  <si>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</si>
  <si>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</si>
  <si>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</si>
  <si>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</si>
  <si>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</si>
  <si>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</si>
  <si>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</si>
  <si>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</si>
  <si>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</si>
  <si>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</si>
  <si>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</si>
  <si>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</si>
  <si>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</si>
  <si>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</si>
  <si>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</si>
  <si>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</si>
  <si>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</si>
  <si>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</si>
  <si>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</si>
  <si>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</si>
  <si>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</si>
  <si>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</si>
  <si>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</si>
  <si>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</si>
  <si>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</si>
  <si>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</si>
  <si>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</si>
  <si>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</si>
  <si>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</si>
  <si>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</si>
  <si>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</si>
  <si>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</si>
  <si>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</si>
  <si>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</si>
  <si>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</si>
  <si>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</si>
  <si>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</si>
  <si>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</si>
  <si>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</si>
  <si>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</si>
  <si>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</si>
  <si>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</si>
  <si>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</si>
  <si>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</si>
  <si>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</si>
  <si>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</si>
  <si>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</si>
  <si>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</si>
  <si>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</si>
  <si>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</si>
  <si>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</si>
  <si>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</si>
  <si>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</si>
  <si>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</si>
  <si>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</si>
  <si>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</si>
  <si>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</si>
  <si>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</si>
  <si>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</si>
  <si>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</si>
  <si>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</si>
  <si>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</si>
  <si>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</si>
  <si>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</si>
  <si>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</si>
  <si>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</si>
  <si>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</si>
  <si>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</si>
  <si>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</si>
  <si>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</si>
  <si>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</si>
  <si>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</si>
  <si>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</si>
  <si>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</si>
  <si>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</si>
  <si>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</si>
  <si>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</si>
  <si>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</si>
  <si>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</si>
  <si>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</si>
  <si>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</si>
  <si>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</si>
  <si>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</si>
  <si>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</si>
  <si>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</si>
  <si>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</si>
  <si>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</si>
  <si>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</si>
  <si>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</si>
  <si>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</si>
  <si>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</si>
  <si>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</si>
  <si>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</si>
  <si>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</si>
  <si>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</si>
  <si>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</si>
  <si>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</si>
  <si>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</si>
  <si>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</si>
  <si>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</si>
  <si>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</si>
  <si>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</si>
  <si>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</si>
  <si>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</si>
  <si>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</si>
  <si>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</si>
  <si>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</si>
  <si>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</si>
  <si>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</si>
  <si>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</si>
  <si>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</si>
  <si>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</si>
  <si>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</si>
  <si>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</si>
  <si>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</si>
  <si>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</si>
  <si>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</si>
  <si>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</si>
  <si>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</si>
  <si>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</si>
  <si>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</si>
  <si>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</si>
  <si>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</si>
  <si>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</si>
  <si>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</si>
  <si>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</si>
  <si>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</si>
  <si>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</si>
  <si>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</si>
  <si>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</si>
  <si>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</si>
  <si>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</si>
  <si>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</si>
  <si>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</si>
  <si>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</si>
  <si>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</si>
  <si>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</si>
  <si>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</si>
  <si>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</si>
  <si>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</si>
  <si>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</si>
  <si>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</si>
  <si>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</si>
  <si>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</si>
  <si>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</si>
  <si>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</si>
  <si>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</si>
  <si>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</si>
  <si>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</si>
  <si>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</si>
  <si>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</si>
  <si>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</si>
  <si>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</si>
  <si>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</si>
  <si>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</si>
  <si>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</si>
  <si>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</si>
  <si>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</si>
  <si>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</si>
  <si>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</si>
  <si>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</si>
  <si>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</si>
  <si>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</si>
  <si>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</si>
  <si>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</si>
  <si>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</si>
  <si>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</si>
  <si>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</si>
  <si>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</si>
  <si>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</si>
  <si>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</si>
  <si>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</si>
  <si>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</si>
  <si>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</si>
  <si>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</si>
  <si>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</si>
  <si>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</si>
  <si>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</si>
  <si>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</si>
  <si>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</si>
  <si>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</si>
  <si>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</si>
  <si>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</si>
  <si>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</si>
  <si>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</si>
  <si>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</si>
  <si>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</si>
  <si>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</si>
  <si>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</si>
  <si>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</si>
  <si>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</si>
  <si>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</si>
  <si>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</si>
  <si>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</si>
  <si>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</si>
  <si>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</si>
  <si>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</si>
  <si>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</si>
  <si>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</si>
  <si>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</si>
  <si>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</si>
  <si>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</si>
  <si>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</si>
  <si>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</si>
  <si>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</si>
  <si>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</si>
  <si>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</si>
  <si>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</si>
  <si>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</si>
  <si>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</si>
  <si>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</si>
  <si>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</si>
  <si>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</si>
  <si>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</si>
  <si>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</si>
  <si>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</si>
  <si>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</si>
  <si>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</si>
  <si>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</si>
  <si>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</si>
  <si>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</si>
  <si>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</si>
  <si>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</si>
  <si>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</si>
  <si>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</si>
  <si>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</si>
  <si>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</si>
  <si>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</si>
  <si>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</si>
  <si>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</si>
  <si>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</si>
  <si>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</si>
  <si>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</si>
  <si>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</si>
  <si>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</si>
  <si>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</si>
  <si>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</si>
  <si>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</si>
  <si>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</si>
  <si>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</si>
  <si>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</si>
  <si>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</si>
  <si>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</si>
  <si>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</si>
  <si>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</si>
  <si>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</si>
  <si>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</si>
  <si>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</si>
  <si>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</si>
  <si>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</si>
  <si>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</si>
  <si>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</si>
  <si>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</si>
  <si>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</si>
  <si>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</si>
  <si>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</si>
  <si>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</si>
  <si>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</si>
  <si>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</si>
  <si>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</si>
  <si>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</si>
  <si>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</si>
  <si>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</si>
  <si>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</si>
  <si>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</si>
  <si>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</si>
  <si>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</si>
  <si>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</si>
  <si>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</si>
  <si>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</si>
  <si>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</si>
  <si>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</si>
  <si>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</si>
  <si>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</si>
  <si>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</si>
  <si>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</si>
  <si>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</si>
  <si>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</si>
  <si>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</si>
  <si>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</si>
  <si>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</si>
  <si>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</si>
  <si>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</si>
  <si>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</si>
  <si>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</si>
  <si>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</si>
  <si>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</si>
  <si>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</si>
  <si>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</si>
  <si>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</si>
  <si>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</si>
  <si>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</si>
  <si>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</si>
  <si>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</si>
  <si>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</si>
  <si>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</si>
  <si>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</si>
  <si>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</si>
  <si>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</si>
  <si>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</si>
  <si>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</si>
  <si>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</si>
  <si>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</si>
  <si>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</si>
  <si>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</si>
  <si>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</si>
  <si>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</si>
  <si>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</si>
  <si>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</si>
  <si>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</si>
  <si>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</si>
  <si>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</si>
  <si>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</si>
  <si>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</si>
  <si>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</si>
  <si>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</si>
  <si>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</si>
  <si>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</si>
  <si>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</si>
  <si>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</si>
  <si>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</si>
  <si>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</si>
  <si>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</si>
  <si>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</si>
  <si>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</si>
  <si>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</si>
  <si>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</si>
  <si>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</si>
  <si>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</si>
  <si>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</si>
  <si>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</si>
  <si>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</si>
  <si>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</si>
  <si>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</si>
  <si>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</si>
  <si>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</si>
  <si>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</si>
  <si>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</si>
  <si>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</si>
  <si>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</si>
  <si>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</si>
  <si>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</si>
  <si>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</si>
  <si>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</si>
  <si>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</si>
  <si>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</si>
  <si>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</si>
  <si>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</si>
  <si>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</si>
  <si>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</si>
  <si>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</si>
  <si>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</si>
  <si>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</si>
  <si>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</si>
  <si>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</si>
  <si>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</si>
  <si>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</si>
  <si>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</si>
  <si>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</si>
  <si>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</si>
  <si>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</si>
  <si>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</si>
  <si>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</si>
  <si>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</si>
  <si>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</si>
  <si>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</si>
  <si>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</si>
  <si>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</si>
  <si>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</si>
  <si>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</si>
  <si>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</si>
  <si>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</si>
  <si>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</si>
  <si>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</si>
  <si>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</si>
  <si>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</si>
  <si>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</si>
  <si>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</si>
  <si>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</si>
  <si>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</si>
  <si>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</si>
  <si>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</si>
  <si>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</si>
  <si>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</si>
  <si>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</si>
  <si>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</si>
  <si>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</si>
  <si>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</si>
  <si>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</si>
  <si>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</si>
  <si>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</si>
  <si>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</si>
  <si>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</si>
  <si>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</si>
  <si>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</si>
  <si>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</si>
  <si>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</si>
  <si>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</si>
  <si>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</si>
  <si>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</si>
  <si>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</si>
  <si>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</si>
  <si>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</si>
  <si>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</si>
  <si>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</si>
  <si>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</si>
  <si>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</si>
  <si>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</si>
  <si>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</si>
  <si>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</si>
  <si>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</si>
  <si>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</si>
  <si>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</si>
  <si>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</si>
  <si>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</si>
  <si>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</si>
  <si>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</si>
  <si>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</si>
  <si>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</si>
  <si>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</si>
  <si>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</si>
  <si>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</si>
  <si>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</si>
  <si>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</si>
  <si>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</si>
  <si>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</si>
  <si>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</si>
  <si>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</si>
  <si>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</si>
  <si>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</si>
  <si>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</si>
  <si>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</si>
  <si>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</si>
  <si>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</si>
  <si>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</si>
  <si>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</si>
  <si>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</si>
  <si>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</si>
  <si>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</si>
  <si>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</si>
  <si>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</si>
  <si>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</si>
  <si>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</si>
  <si>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</si>
  <si>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</si>
  <si>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</si>
  <si>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</si>
  <si>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</si>
  <si>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</si>
  <si>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</si>
  <si>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</si>
  <si>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</si>
  <si>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</si>
  <si>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</si>
  <si>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</si>
  <si>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</si>
  <si>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</si>
  <si>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</si>
  <si>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</si>
  <si>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</si>
  <si>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</si>
  <si>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</si>
  <si>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</si>
  <si>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</si>
  <si>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</si>
  <si>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</si>
  <si>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</si>
  <si>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</si>
  <si>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</si>
  <si>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</si>
  <si>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</si>
  <si>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</si>
  <si>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</si>
  <si>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</si>
  <si>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</si>
  <si>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</si>
  <si>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</si>
  <si>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</si>
  <si>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</si>
  <si>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</si>
  <si>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</si>
  <si>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</si>
  <si>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</si>
  <si>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</si>
  <si>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</si>
  <si>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</si>
  <si>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</si>
  <si>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</si>
  <si>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</si>
  <si>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</si>
  <si>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</si>
  <si>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</si>
  <si>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</si>
  <si>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</si>
  <si>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</si>
  <si>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</si>
  <si>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</si>
  <si>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</si>
  <si>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</si>
  <si>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</si>
  <si>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</si>
  <si>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</si>
  <si>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</si>
  <si>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</si>
  <si>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</si>
  <si>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</si>
  <si>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</si>
  <si>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</si>
  <si>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</si>
  <si>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</si>
  <si>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</si>
  <si>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</si>
  <si>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</si>
  <si>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</si>
  <si>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</si>
  <si>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</si>
  <si>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</si>
  <si>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</si>
  <si>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</si>
  <si>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</si>
  <si>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</si>
  <si>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</si>
  <si>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</si>
  <si>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</si>
  <si>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</si>
  <si>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</si>
  <si>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</si>
  <si>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</si>
  <si>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</si>
  <si>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</si>
  <si>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</si>
  <si>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</si>
  <si>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</si>
  <si>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</si>
  <si>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</si>
  <si>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</si>
  <si>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</si>
  <si>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</si>
  <si>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</si>
  <si>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</si>
  <si>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</si>
  <si>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</si>
  <si>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</si>
  <si>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</si>
  <si>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</si>
  <si>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</si>
  <si>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</si>
  <si>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</si>
  <si>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</si>
  <si>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</si>
  <si>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</si>
  <si>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</si>
  <si>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</si>
  <si>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</si>
  <si>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</si>
  <si>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</si>
  <si>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</si>
  <si>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</si>
  <si>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</si>
  <si>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</si>
  <si>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</si>
  <si>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</si>
  <si>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</si>
  <si>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</si>
  <si>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</si>
  <si>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</si>
  <si>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</si>
  <si>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</si>
  <si>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</si>
  <si>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</si>
  <si>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</si>
  <si>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</si>
  <si>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</si>
  <si>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</si>
  <si>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</si>
  <si>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</si>
  <si>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</si>
  <si>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</si>
  <si>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</si>
  <si>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</si>
  <si>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</si>
  <si>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</si>
  <si>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</si>
  <si>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</si>
  <si>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</si>
  <si>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</si>
  <si>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</si>
  <si>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</si>
  <si>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</si>
  <si>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</si>
  <si>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</si>
  <si>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</si>
  <si>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</si>
  <si>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</si>
  <si>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</si>
  <si>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</si>
  <si>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</si>
  <si>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</si>
  <si>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</si>
  <si>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</si>
  <si>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</si>
  <si>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</si>
  <si>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</si>
  <si>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</si>
  <si>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</si>
  <si>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</si>
  <si>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</si>
  <si>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</si>
  <si>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</si>
  <si>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</si>
  <si>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</si>
  <si>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</si>
  <si>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</si>
  <si>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</si>
  <si>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</si>
  <si>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</si>
  <si>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</si>
  <si>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</si>
  <si>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</si>
  <si>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</si>
  <si>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</si>
  <si>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</si>
  <si>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</si>
  <si>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</si>
  <si>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</si>
  <si>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</si>
  <si>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</si>
  <si>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</si>
  <si>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</si>
  <si>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</si>
  <si>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</si>
  <si>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</si>
  <si>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</si>
  <si>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</si>
  <si>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</si>
  <si>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</si>
  <si>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</si>
  <si>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</si>
  <si>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</si>
  <si>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</si>
  <si>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</si>
  <si>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</si>
  <si>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</si>
  <si>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</si>
  <si>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</si>
  <si>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</si>
  <si>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</si>
  <si>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</si>
  <si>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</si>
  <si>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</si>
  <si>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</si>
  <si>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</si>
  <si>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</si>
  <si>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</si>
  <si>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</si>
  <si>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</si>
  <si>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</si>
  <si>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</si>
  <si>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</si>
  <si>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</si>
  <si>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</si>
  <si>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</si>
  <si>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</si>
  <si>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</si>
  <si>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</si>
  <si>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</si>
  <si>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</si>
  <si>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</si>
  <si>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</si>
  <si>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</si>
  <si>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</si>
  <si>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</si>
  <si>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</si>
  <si>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</si>
  <si>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</si>
  <si>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</si>
  <si>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</si>
  <si>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</si>
  <si>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</si>
  <si>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</si>
  <si>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</si>
  <si>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</si>
  <si>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</si>
  <si>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</si>
  <si>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</si>
  <si>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</si>
  <si>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</si>
  <si>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</si>
  <si>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</si>
  <si>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</si>
  <si>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</si>
  <si>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</si>
  <si>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</si>
  <si>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</si>
  <si>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</si>
  <si>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</si>
  <si>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</si>
  <si>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</si>
  <si>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</si>
  <si>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</si>
  <si>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</si>
  <si>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</si>
  <si>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</si>
  <si>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</si>
  <si>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</si>
  <si>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</si>
  <si>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</si>
  <si>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</si>
  <si>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</si>
  <si>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</si>
  <si>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</si>
  <si>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</si>
  <si>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</si>
  <si>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</si>
  <si>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</si>
  <si>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</si>
  <si>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</si>
  <si>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</si>
  <si>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</si>
  <si>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</si>
  <si>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</si>
  <si>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</si>
  <si>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</si>
  <si>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</si>
  <si>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</si>
  <si>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</si>
  <si>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</si>
  <si>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</si>
  <si>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</si>
  <si>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</si>
  <si>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</si>
  <si>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</si>
  <si>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</si>
  <si>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</si>
  <si>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</si>
  <si>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</si>
  <si>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</si>
  <si>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</si>
  <si>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</si>
  <si>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</si>
  <si>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</si>
  <si>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</si>
  <si>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</si>
  <si>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</si>
  <si>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</si>
  <si>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</si>
  <si>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</si>
  <si>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</si>
  <si>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</si>
  <si>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</si>
  <si>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</si>
  <si>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</si>
  <si>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</si>
  <si>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</si>
  <si>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</si>
  <si>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</si>
  <si>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</si>
  <si>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</si>
  <si>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</si>
  <si>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</si>
  <si>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</si>
  <si>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</si>
  <si>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</si>
  <si>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</si>
  <si>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</si>
  <si>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</si>
  <si>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</si>
  <si>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</si>
  <si>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</si>
  <si>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</si>
  <si>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</si>
  <si>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</si>
  <si>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</si>
  <si>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</si>
  <si>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</si>
  <si>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</si>
  <si>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</si>
  <si>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</si>
  <si>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</si>
  <si>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</si>
  <si>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</si>
  <si>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</si>
  <si>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</si>
  <si>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</si>
  <si>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</si>
  <si>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</si>
  <si>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</si>
  <si>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</si>
  <si>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</si>
  <si>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</si>
  <si>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</si>
  <si>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</si>
  <si>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</si>
  <si>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</si>
  <si>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</si>
  <si>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</si>
  <si>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</si>
  <si>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</si>
  <si>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</si>
  <si>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</si>
  <si>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</si>
  <si>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</si>
  <si>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</si>
  <si>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</si>
  <si>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</si>
  <si>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</si>
  <si>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</si>
  <si>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</si>
  <si>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</si>
  <si>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</si>
  <si>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</si>
  <si>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</si>
  <si>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</si>
  <si>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</si>
  <si>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</si>
  <si>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</si>
  <si>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</si>
  <si>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</si>
  <si>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</si>
  <si>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</si>
  <si>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</si>
  <si>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</si>
  <si>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</si>
  <si>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</si>
  <si>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</si>
  <si>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</si>
  <si>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</si>
  <si>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</si>
  <si>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</si>
  <si>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</si>
  <si>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</si>
  <si>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</si>
  <si>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</si>
  <si>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</si>
  <si>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</si>
  <si>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</si>
  <si>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</si>
  <si>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</si>
  <si>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</si>
  <si>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</si>
  <si>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</si>
  <si>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</si>
  <si>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</si>
  <si>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</si>
  <si>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</si>
  <si>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</si>
  <si>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</si>
  <si>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</si>
  <si>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</si>
  <si>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</si>
  <si>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</si>
  <si>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</si>
  <si>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</si>
  <si>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</si>
  <si>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</si>
  <si>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</si>
  <si>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</si>
  <si>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</si>
  <si>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</si>
  <si>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</si>
  <si>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</si>
  <si>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</si>
  <si>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</si>
  <si>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</si>
  <si>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</si>
  <si>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</si>
  <si>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</si>
  <si>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</si>
  <si>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</si>
  <si>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</si>
  <si>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</si>
  <si>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</si>
  <si>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</si>
  <si>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</si>
  <si>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</si>
  <si>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</si>
  <si>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</si>
  <si>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</si>
  <si>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</si>
  <si>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</si>
  <si>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</si>
  <si>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</si>
  <si>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</si>
  <si>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</si>
  <si>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</si>
  <si>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</si>
  <si>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</si>
  <si>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</si>
  <si>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</si>
  <si>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</si>
  <si>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</si>
  <si>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</si>
  <si>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</si>
  <si>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</si>
  <si>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</si>
  <si>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</si>
  <si>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</si>
  <si>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</si>
  <si>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</si>
  <si>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</si>
  <si>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</si>
  <si>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</si>
  <si>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</si>
  <si>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</si>
  <si>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</si>
  <si>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</si>
  <si>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</si>
  <si>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</si>
  <si>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</si>
  <si>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</si>
  <si>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</si>
  <si>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</si>
  <si>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</si>
  <si>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</si>
  <si>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</si>
  <si>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</si>
  <si>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</si>
  <si>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</si>
  <si>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</si>
  <si>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</si>
  <si>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</si>
  <si>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</si>
  <si>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</si>
  <si>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</si>
  <si>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</si>
  <si>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</si>
  <si>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</si>
  <si>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</si>
  <si>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</si>
  <si>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</si>
  <si>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</si>
  <si>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</si>
  <si>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</si>
  <si>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</si>
  <si>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</si>
  <si>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</si>
  <si>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</si>
  <si>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</si>
  <si>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</si>
  <si>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</si>
  <si>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</si>
  <si>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</si>
  <si>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</si>
  <si>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</si>
  <si>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</si>
  <si>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</si>
  <si>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</si>
  <si>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</si>
  <si>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</si>
  <si>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</si>
  <si>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</si>
  <si>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</si>
  <si>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</si>
  <si>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</si>
  <si>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</si>
  <si>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</si>
  <si>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</si>
  <si>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</si>
  <si>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</si>
  <si>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</si>
  <si>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</si>
  <si>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</si>
  <si>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</si>
  <si>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</si>
  <si>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</si>
  <si>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</si>
  <si>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</si>
  <si>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</si>
  <si>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</si>
  <si>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</si>
  <si>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</si>
  <si>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</si>
  <si>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</si>
  <si>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</si>
  <si>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</si>
  <si>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</si>
  <si>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</si>
  <si>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</si>
  <si>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</si>
  <si>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</si>
  <si>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</si>
  <si>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</si>
  <si>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</si>
  <si>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</si>
  <si>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</si>
  <si>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</si>
  <si>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</si>
  <si>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</si>
  <si>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</si>
  <si>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</si>
  <si>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</si>
  <si>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</si>
  <si>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</si>
  <si>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</si>
  <si>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</si>
  <si>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</si>
  <si>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</si>
  <si>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</si>
  <si>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</si>
  <si>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</si>
  <si>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</si>
  <si>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</si>
  <si>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</si>
  <si>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</si>
  <si>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</si>
  <si>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</si>
  <si>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</si>
  <si>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</si>
  <si>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</si>
  <si>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</si>
  <si>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</si>
  <si>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</si>
  <si>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</si>
  <si>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</si>
  <si>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</si>
  <si>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</si>
  <si>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</si>
  <si>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</si>
  <si>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</si>
  <si>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</si>
  <si>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</si>
  <si>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</si>
  <si>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</si>
  <si>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</si>
  <si>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</si>
  <si>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</si>
  <si>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</si>
  <si>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</si>
  <si>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</si>
  <si>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</si>
  <si>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</si>
  <si>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</si>
  <si>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</si>
  <si>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</si>
  <si>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</si>
  <si>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</si>
  <si>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</si>
  <si>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</si>
  <si>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</si>
  <si>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</si>
  <si>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</si>
  <si>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</si>
  <si>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</si>
  <si>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</si>
  <si>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</si>
  <si>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</si>
  <si>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</si>
  <si>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</si>
  <si>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</si>
  <si>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</si>
  <si>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</si>
  <si>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</si>
  <si>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</si>
  <si>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</si>
  <si>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</si>
  <si>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</si>
  <si>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</si>
  <si>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</si>
  <si>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</si>
  <si>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</si>
  <si>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</si>
  <si>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</si>
  <si>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</si>
  <si>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</si>
  <si>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</si>
  <si>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</si>
  <si>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</si>
  <si>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</si>
  <si>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</si>
  <si>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</si>
  <si>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</si>
  <si>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</si>
  <si>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</si>
  <si>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</si>
  <si>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</si>
  <si>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</si>
  <si>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</si>
  <si>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</si>
  <si>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</si>
  <si>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</si>
  <si>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</si>
  <si>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</si>
  <si>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</si>
  <si>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</si>
  <si>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</si>
  <si>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</si>
  <si>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</si>
  <si>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</si>
  <si>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</si>
  <si>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</si>
  <si>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</si>
  <si>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</si>
  <si>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</si>
  <si>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</si>
  <si>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</si>
  <si>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</si>
  <si>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</si>
  <si>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</si>
  <si>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</si>
  <si>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</si>
  <si>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</si>
  <si>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</si>
  <si>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</si>
  <si>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</si>
  <si>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</si>
  <si>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</si>
  <si>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</si>
  <si>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</si>
  <si>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</si>
  <si>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</si>
  <si>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</si>
  <si>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</si>
  <si>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</si>
  <si>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</si>
  <si>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</si>
  <si>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</si>
  <si>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</si>
  <si>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</si>
  <si>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</si>
  <si>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</si>
  <si>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</si>
  <si>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</si>
  <si>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</si>
  <si>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</si>
  <si>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</si>
  <si>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</si>
  <si>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</si>
  <si>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</si>
  <si>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</si>
  <si>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</si>
  <si>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</si>
  <si>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</si>
  <si>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</si>
  <si>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</si>
  <si>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</si>
  <si>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</si>
  <si>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</si>
  <si>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</si>
  <si>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</si>
  <si>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</si>
  <si>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</si>
  <si>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</si>
  <si>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</si>
  <si>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</si>
  <si>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</si>
  <si>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</si>
  <si>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</si>
  <si>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</si>
  <si>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</si>
  <si>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</si>
  <si>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</si>
  <si>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</si>
  <si>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</si>
  <si>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</si>
  <si>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</si>
  <si>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</si>
  <si>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</si>
  <si>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</si>
  <si>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</si>
  <si>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</si>
  <si>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</si>
  <si>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</si>
  <si>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</si>
  <si>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</si>
  <si>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</si>
  <si>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</si>
  <si>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</si>
  <si>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</si>
  <si>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</si>
  <si>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</si>
  <si>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</si>
  <si>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</si>
  <si>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</si>
  <si>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</si>
  <si>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</si>
  <si>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</si>
  <si>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</si>
  <si>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</si>
  <si>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</si>
  <si>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</si>
  <si>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</si>
  <si>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</si>
  <si>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</si>
  <si>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</si>
  <si>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</si>
  <si>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</si>
  <si>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</si>
  <si>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</si>
  <si>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</si>
  <si>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</si>
  <si>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</si>
  <si>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</si>
  <si>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</si>
  <si>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</si>
  <si>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</si>
  <si>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</si>
  <si>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</si>
  <si>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</si>
  <si>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</si>
  <si>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</si>
  <si>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</si>
  <si>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</si>
  <si>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</si>
  <si>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</si>
  <si>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</si>
  <si>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</si>
  <si>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</si>
  <si>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</si>
  <si>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</si>
  <si>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</si>
  <si>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</si>
  <si>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</si>
  <si>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</si>
  <si>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</si>
  <si>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</si>
  <si>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</si>
  <si>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</si>
  <si>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</si>
  <si>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</si>
  <si>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</si>
  <si>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</si>
  <si>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</si>
  <si>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</si>
  <si>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</si>
  <si>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</si>
  <si>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</si>
  <si>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</si>
  <si>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</si>
  <si>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</si>
  <si>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</si>
  <si>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</si>
  <si>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</si>
  <si>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</si>
  <si>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</si>
  <si>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</si>
  <si>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</si>
  <si>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</si>
  <si>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</si>
  <si>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</si>
  <si>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</si>
  <si>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</si>
  <si>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</si>
  <si>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</si>
  <si>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</si>
  <si>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</si>
  <si>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</si>
  <si>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</si>
  <si>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</si>
  <si>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</si>
  <si>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</si>
  <si>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</si>
  <si>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</si>
  <si>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</si>
  <si>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</si>
  <si>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</si>
  <si>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</si>
  <si>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</si>
  <si>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</si>
  <si>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</si>
  <si>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</si>
  <si>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</si>
  <si>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</si>
  <si>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</si>
  <si>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</si>
  <si>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</si>
  <si>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</si>
  <si>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</si>
  <si>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</si>
  <si>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</si>
  <si>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</si>
  <si>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</si>
  <si>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</si>
  <si>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</si>
  <si>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</si>
  <si>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</si>
  <si>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</si>
  <si>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</si>
  <si>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</si>
  <si>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</si>
  <si>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</si>
  <si>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</si>
  <si>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</si>
  <si>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</si>
  <si>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</si>
  <si>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</si>
  <si>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</si>
  <si>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</si>
  <si>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</si>
  <si>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</si>
  <si>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</si>
  <si>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</si>
  <si>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</si>
  <si>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</si>
  <si>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</si>
  <si>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</si>
  <si>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</si>
  <si>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</si>
  <si>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</si>
  <si>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</si>
  <si>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</si>
  <si>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</si>
  <si>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</si>
  <si>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</si>
  <si>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</si>
  <si>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</si>
  <si>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</si>
  <si>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</si>
  <si>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</si>
  <si>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</si>
  <si>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</si>
  <si>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</si>
  <si>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</si>
  <si>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</si>
  <si>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</si>
  <si>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</si>
  <si>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</si>
  <si>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</si>
  <si>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</si>
  <si>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</si>
  <si>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</si>
  <si>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</si>
  <si>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</si>
  <si>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</si>
  <si>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</si>
  <si>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</si>
  <si>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</si>
  <si>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</si>
  <si>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</si>
  <si>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</si>
  <si>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</si>
  <si>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</si>
  <si>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</si>
  <si>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</si>
  <si>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</si>
  <si>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</si>
  <si>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</si>
  <si>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</si>
  <si>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</si>
  <si>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</si>
  <si>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</si>
  <si>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</si>
  <si>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</si>
  <si>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</si>
  <si>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</si>
  <si>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</si>
  <si>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</si>
  <si>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</si>
  <si>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</si>
  <si>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</si>
  <si>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</si>
  <si>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</si>
  <si>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</si>
  <si>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</si>
  <si>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</si>
  <si>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</si>
  <si>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</si>
  <si>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</si>
  <si>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</si>
  <si>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</si>
  <si>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</si>
  <si>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</si>
  <si>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</si>
  <si>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</si>
  <si>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</si>
  <si>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</si>
  <si>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</si>
  <si>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</si>
  <si>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</si>
  <si>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</si>
  <si>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</si>
  <si>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</si>
  <si>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</si>
  <si>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</si>
  <si>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</si>
  <si>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</si>
  <si>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</si>
  <si>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</si>
  <si>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</si>
  <si>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</si>
  <si>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</si>
  <si>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</si>
  <si>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</si>
  <si>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</si>
  <si>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</si>
  <si>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</si>
  <si>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</si>
  <si>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</si>
  <si>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</si>
  <si>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</si>
  <si>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</si>
  <si>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</si>
  <si>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</si>
  <si>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</si>
  <si>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</si>
  <si>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</si>
  <si>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</si>
  <si>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</si>
  <si>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</si>
  <si>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</si>
  <si>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</si>
  <si>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</si>
  <si>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</si>
  <si>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</si>
  <si>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</si>
  <si>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</si>
  <si>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</si>
  <si>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</si>
  <si>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</si>
  <si>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</si>
  <si>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</si>
  <si>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</si>
  <si>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</si>
  <si>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</si>
  <si>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</si>
  <si>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</si>
  <si>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</si>
  <si>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</si>
  <si>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</si>
  <si>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</si>
  <si>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</si>
  <si>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小松　由美子</t>
    <rPh sb="0" eb="2">
      <t>コマツ</t>
    </rPh>
    <rPh sb="3" eb="6">
      <t>ユミコ</t>
    </rPh>
    <phoneticPr fontId="1"/>
  </si>
  <si>
    <t>代表取締役</t>
    <rPh sb="0" eb="5">
      <t>ダイトリ</t>
    </rPh>
    <phoneticPr fontId="1"/>
  </si>
  <si>
    <t>２　法人</t>
  </si>
  <si>
    <t>５　営利法人</t>
  </si>
  <si>
    <t>かぶしきがいしゃさんしゃいん</t>
    <phoneticPr fontId="1"/>
  </si>
  <si>
    <t>株式会社サンシャイン</t>
    <rPh sb="0" eb="4">
      <t>kk</t>
    </rPh>
    <phoneticPr fontId="1"/>
  </si>
  <si>
    <t>2020001061830</t>
    <phoneticPr fontId="1"/>
  </si>
  <si>
    <t>横浜市鶴見区東寺尾北台3－32</t>
    <phoneticPr fontId="1"/>
  </si>
  <si>
    <t>045</t>
    <phoneticPr fontId="1"/>
  </si>
  <si>
    <t>473</t>
    <phoneticPr fontId="1"/>
  </si>
  <si>
    <t>2020</t>
    <phoneticPr fontId="1"/>
  </si>
  <si>
    <t>oasis5106</t>
    <phoneticPr fontId="1"/>
  </si>
  <si>
    <t>yahoo.co.jp</t>
    <phoneticPr fontId="1"/>
  </si>
  <si>
    <t>https://</t>
  </si>
  <si>
    <t>kaigobiz.jp/oasis.html</t>
    <phoneticPr fontId="1"/>
  </si>
  <si>
    <t>じゅうたくがたゆうりょうろうじんほーむ　おあしす</t>
    <phoneticPr fontId="1"/>
  </si>
  <si>
    <t>住宅型有料老人ホーム　オアシス</t>
    <rPh sb="0" eb="7">
      <t>ジュウタクガタユウリョウロウジン</t>
    </rPh>
    <phoneticPr fontId="1"/>
  </si>
  <si>
    <t>横浜市神奈川区菅田町１６０２－１</t>
    <rPh sb="0" eb="3">
      <t>ヨコハマシ</t>
    </rPh>
    <phoneticPr fontId="1"/>
  </si>
  <si>
    <t>市営地下鉄片倉</t>
    <rPh sb="0" eb="5">
      <t>シエイチカテツ</t>
    </rPh>
    <rPh sb="5" eb="7">
      <t>カタクラ</t>
    </rPh>
    <phoneticPr fontId="1"/>
  </si>
  <si>
    <t>市営地下鉄片倉駅から市営バス36系統　「中村」下車徒歩1分</t>
    <phoneticPr fontId="1"/>
  </si>
  <si>
    <t>管理者</t>
    <rPh sb="0" eb="3">
      <t>カンリシャ</t>
    </rPh>
    <phoneticPr fontId="1"/>
  </si>
  <si>
    <t>３　住宅型</t>
  </si>
  <si>
    <t>２　事業者が賃借する土地</t>
  </si>
  <si>
    <t>２　なし</t>
  </si>
  <si>
    <t>１　あり</t>
  </si>
  <si>
    <t>３　その他</t>
  </si>
  <si>
    <t>木造</t>
    <rPh sb="0" eb="2">
      <t>モクゾウ</t>
    </rPh>
    <phoneticPr fontId="1"/>
  </si>
  <si>
    <t>木造　地下１階 地上２階建</t>
    <phoneticPr fontId="1"/>
  </si>
  <si>
    <t>１　全室個室（縁故者個室含む）</t>
  </si>
  <si>
    <t>４　なし</t>
  </si>
  <si>
    <t>１　全ての居室あり</t>
  </si>
  <si>
    <t>１　全ての便所あり</t>
  </si>
  <si>
    <t>１　全ての浴室あり</t>
  </si>
  <si>
    <t>現在介護を必要とされている方の多くは戦後の混乱期の日本復興に人生を捧げ、今日の繁栄の基盤を築いて下さいました。それらの方々そして介護を必要とされている多くの要支援者及び要介護者が自立した案穏な生活を送られるために心をもって支援をさせていただきます。</t>
    <phoneticPr fontId="1"/>
  </si>
  <si>
    <t>一人ひとりに寄り添い、時間をかけて丁寧に支援していきます。安心できる環境の中で、これまで築き上げてきた家族や地域社会との関係を断ち切ることなく暮らし続けることを大切にします。</t>
    <phoneticPr fontId="1"/>
  </si>
  <si>
    <t>１　自ら実施</t>
  </si>
  <si>
    <t>○</t>
  </si>
  <si>
    <t>入居契約書第29条に記載</t>
    <rPh sb="0" eb="5">
      <t>ニュウキョケイヤクショ</t>
    </rPh>
    <rPh sb="5" eb="6">
      <t>ダイ</t>
    </rPh>
    <rPh sb="8" eb="9">
      <t>ジョウ</t>
    </rPh>
    <rPh sb="10" eb="12">
      <t>キサイ</t>
    </rPh>
    <phoneticPr fontId="1"/>
  </si>
  <si>
    <t>入居契約書第28条</t>
    <rPh sb="0" eb="5">
      <t>ニュウキョケイヤクショ</t>
    </rPh>
    <rPh sb="5" eb="6">
      <t>ダイ</t>
    </rPh>
    <rPh sb="8" eb="9">
      <t>ジョウ</t>
    </rPh>
    <phoneticPr fontId="1"/>
  </si>
  <si>
    <t>最長1週間　12000円/日
介護保険サービスは使えません。</t>
    <rPh sb="0" eb="2">
      <t>サイチョウ</t>
    </rPh>
    <rPh sb="3" eb="5">
      <t>シュウカン</t>
    </rPh>
    <rPh sb="11" eb="12">
      <t>エン</t>
    </rPh>
    <rPh sb="13" eb="14">
      <t>ヒ</t>
    </rPh>
    <rPh sb="15" eb="17">
      <t>カイゴ</t>
    </rPh>
    <rPh sb="17" eb="19">
      <t>ホケン</t>
    </rPh>
    <rPh sb="24" eb="25">
      <t>ツカ</t>
    </rPh>
    <phoneticPr fontId="1"/>
  </si>
  <si>
    <t>初任者研修</t>
    <rPh sb="0" eb="5">
      <t>ショニンシャケンシュウ</t>
    </rPh>
    <phoneticPr fontId="1"/>
  </si>
  <si>
    <t>１　利用権方式</t>
  </si>
  <si>
    <t>３　月払い方式</t>
  </si>
  <si>
    <t>消費者物価指数、人件費、水道光熱費等の上昇等を艱難</t>
    <phoneticPr fontId="1"/>
  </si>
  <si>
    <t>運営懇談会に議案を上げて承認を得る。</t>
    <phoneticPr fontId="1"/>
  </si>
  <si>
    <t>管理費に含む</t>
    <rPh sb="0" eb="3">
      <t>カンリヒ</t>
    </rPh>
    <rPh sb="4" eb="5">
      <t>フク</t>
    </rPh>
    <phoneticPr fontId="1"/>
  </si>
  <si>
    <t>近隣のワンルームマンションの家賃相場及び横浜市生活保護費から算定</t>
    <phoneticPr fontId="1"/>
  </si>
  <si>
    <t>48,000円/月・人
(朝300円　昼600円　夜600円　おやつ100円)</t>
    <phoneticPr fontId="1"/>
  </si>
  <si>
    <t>施設の維持管理、事務費、光熱費、介護サービス費</t>
    <phoneticPr fontId="1"/>
  </si>
  <si>
    <t>本社・営業所</t>
    <rPh sb="0" eb="2">
      <t>ホンシャ</t>
    </rPh>
    <rPh sb="3" eb="6">
      <t>エイギョウショ</t>
    </rPh>
    <phoneticPr fontId="1"/>
  </si>
  <si>
    <t>国保連苦情窓口</t>
    <phoneticPr fontId="1"/>
  </si>
  <si>
    <t>329</t>
    <phoneticPr fontId="1"/>
  </si>
  <si>
    <t>3447</t>
    <phoneticPr fontId="1"/>
  </si>
  <si>
    <t>土日祝</t>
    <rPh sb="0" eb="2">
      <t>ドニチ</t>
    </rPh>
    <rPh sb="2" eb="3">
      <t>シュク</t>
    </rPh>
    <phoneticPr fontId="1"/>
  </si>
  <si>
    <t>横浜市健康福祉局高齢健康福祉部高齢施設課</t>
    <phoneticPr fontId="1"/>
  </si>
  <si>
    <t>土日祝</t>
    <rPh sb="0" eb="3">
      <t>ドニチシュク</t>
    </rPh>
    <phoneticPr fontId="1"/>
  </si>
  <si>
    <t>介護事業者賠償責任補償</t>
    <rPh sb="0" eb="11">
      <t>カイゴジギョウシャバイショウセキニンホショウ</t>
    </rPh>
    <phoneticPr fontId="1"/>
  </si>
  <si>
    <t>事故対応マニュアルに従い、対応する。</t>
    <phoneticPr fontId="1"/>
  </si>
  <si>
    <t>随時</t>
    <rPh sb="0" eb="2">
      <t>ズイジ</t>
    </rPh>
    <phoneticPr fontId="1"/>
  </si>
  <si>
    <t>２　入居希望者に交付</t>
  </si>
  <si>
    <t>１　入居希望者に公開</t>
  </si>
  <si>
    <t>居室面積、エレベーター未設置　廊下幅
耐火・準耐火ではない</t>
    <rPh sb="0" eb="4">
      <t>キョシツメンセキ</t>
    </rPh>
    <phoneticPr fontId="1"/>
  </si>
  <si>
    <t>３　適合していない</t>
  </si>
  <si>
    <t>廊下幅　緊急警報装置未設置個所あり　浴室　トイレ</t>
    <rPh sb="0" eb="3">
      <t>ロウカハバ</t>
    </rPh>
    <rPh sb="4" eb="6">
      <t>キンキュウ</t>
    </rPh>
    <rPh sb="6" eb="8">
      <t>ケイホウ</t>
    </rPh>
    <rPh sb="8" eb="10">
      <t>ソウチ</t>
    </rPh>
    <rPh sb="10" eb="11">
      <t>ミ</t>
    </rPh>
    <rPh sb="11" eb="13">
      <t>セッチ</t>
    </rPh>
    <rPh sb="13" eb="15">
      <t>カショ</t>
    </rPh>
    <rPh sb="18" eb="20">
      <t>ヨクシツ</t>
    </rPh>
    <phoneticPr fontId="1"/>
  </si>
  <si>
    <t>居室以外では介護職員が付き添う。　車いすがすれ違う場合は、
転回スペースで待機する。</t>
    <rPh sb="0" eb="4">
      <t>キョシツイガイ</t>
    </rPh>
    <rPh sb="6" eb="10">
      <t>カイゴショクイン</t>
    </rPh>
    <rPh sb="11" eb="12">
      <t>ツ</t>
    </rPh>
    <rPh sb="13" eb="14">
      <t>ソ</t>
    </rPh>
    <rPh sb="17" eb="18">
      <t>クルマ</t>
    </rPh>
    <rPh sb="23" eb="24">
      <t>チガ</t>
    </rPh>
    <rPh sb="25" eb="27">
      <t>バアイ</t>
    </rPh>
    <rPh sb="30" eb="32">
      <t>テンカイ</t>
    </rPh>
    <rPh sb="37" eb="39">
      <t>タイキ</t>
    </rPh>
    <phoneticPr fontId="1"/>
  </si>
  <si>
    <t>ヘルパーステーションオアシス</t>
    <phoneticPr fontId="1"/>
  </si>
  <si>
    <t>横浜市神奈川区菅田町1602-1</t>
    <rPh sb="0" eb="10">
      <t>ヨコハマシカナガワクスゲタチョウ</t>
    </rPh>
    <phoneticPr fontId="1"/>
  </si>
  <si>
    <t>実費</t>
    <rPh sb="0" eb="2">
      <t>ジッピ</t>
    </rPh>
    <phoneticPr fontId="1"/>
  </si>
  <si>
    <t>グレイス在宅クリニック</t>
    <phoneticPr fontId="1"/>
  </si>
  <si>
    <t>横浜市中区元町3-133-9
元町医療モール 5階</t>
    <phoneticPr fontId="1"/>
  </si>
  <si>
    <t>内科　心療内科　在宅診療</t>
    <rPh sb="0" eb="2">
      <t>ナイカ</t>
    </rPh>
    <rPh sb="3" eb="5">
      <t>シンリョウ</t>
    </rPh>
    <rPh sb="5" eb="7">
      <t>ナイカ</t>
    </rPh>
    <rPh sb="8" eb="10">
      <t>ザイタク</t>
    </rPh>
    <rPh sb="10" eb="12">
      <t>シンリョウ</t>
    </rPh>
    <phoneticPr fontId="1"/>
  </si>
  <si>
    <t>内科　在宅診療</t>
    <rPh sb="0" eb="2">
      <t>ナイカ</t>
    </rPh>
    <rPh sb="3" eb="7">
      <t>ザイタクシンリョウ</t>
    </rPh>
    <phoneticPr fontId="1"/>
  </si>
  <si>
    <t>訪問診療　健康診断</t>
    <rPh sb="0" eb="4">
      <t>ホウモンシンリョウ</t>
    </rPh>
    <rPh sb="5" eb="9">
      <t>ケンコウシンダン</t>
    </rPh>
    <phoneticPr fontId="1"/>
  </si>
  <si>
    <t>１　減額なし</t>
  </si>
  <si>
    <t>神奈川区高齢・障害課</t>
    <rPh sb="0" eb="4">
      <t>カナガワク</t>
    </rPh>
    <rPh sb="4" eb="6">
      <t>コウレイ</t>
    </rPh>
    <rPh sb="7" eb="9">
      <t>ショウガイ</t>
    </rPh>
    <rPh sb="9" eb="10">
      <t>カ</t>
    </rPh>
    <phoneticPr fontId="1"/>
  </si>
  <si>
    <t>045</t>
    <phoneticPr fontId="1"/>
  </si>
  <si>
    <t>411</t>
    <phoneticPr fontId="1"/>
  </si>
  <si>
    <t>7110</t>
    <phoneticPr fontId="1"/>
  </si>
  <si>
    <t>実費</t>
    <rPh sb="0" eb="2">
      <t>ジッピ</t>
    </rPh>
    <phoneticPr fontId="1"/>
  </si>
  <si>
    <t>045</t>
    <phoneticPr fontId="1"/>
  </si>
  <si>
    <t>671</t>
    <phoneticPr fontId="1"/>
  </si>
  <si>
    <t>3923</t>
    <phoneticPr fontId="1"/>
  </si>
  <si>
    <t>柴田　敦美</t>
    <rPh sb="0" eb="2">
      <t>シバタ</t>
    </rPh>
    <rPh sb="3" eb="5">
      <t>アツミ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</si>
</sst>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22</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230</v>
      </c>
      <c r="H17" s="35" t="s">
        <v>487</v>
      </c>
      <c r="I17" s="32">
        <v>16</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2488</v>
      </c>
      <c r="O20" s="288"/>
      <c r="P20" s="289"/>
      <c r="Q20" s="12"/>
    </row>
    <row r="21" spans="1:20" ht="20.100000000000001" customHeight="1">
      <c r="B21" s="343"/>
      <c r="C21" s="344"/>
      <c r="D21" s="344"/>
      <c r="E21" s="345"/>
      <c r="F21" s="396" t="s">
        <v>423</v>
      </c>
      <c r="G21" s="425"/>
      <c r="H21" s="425"/>
      <c r="I21" s="397"/>
      <c r="J21" s="138" t="s">
        <v>2489</v>
      </c>
      <c r="K21" s="93"/>
      <c r="L21" s="93"/>
      <c r="M21" s="35" t="s">
        <v>483</v>
      </c>
      <c r="N21" s="93" t="s">
        <v>2490</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5"/>
      <c r="L23" s="92" t="s">
        <v>2492</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2479</v>
      </c>
      <c r="K25" s="178"/>
      <c r="L25" s="178"/>
      <c r="M25" s="178"/>
      <c r="N25" s="178"/>
      <c r="O25" s="138"/>
      <c r="P25" s="179"/>
    </row>
    <row r="26" spans="1:20" ht="20.100000000000001" customHeight="1">
      <c r="B26" s="167" t="s">
        <v>9</v>
      </c>
      <c r="C26" s="166"/>
      <c r="D26" s="166"/>
      <c r="E26" s="166"/>
      <c r="F26" s="432">
        <v>2009</v>
      </c>
      <c r="G26" s="433"/>
      <c r="H26" s="35" t="s">
        <v>484</v>
      </c>
      <c r="I26" s="433">
        <v>6</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2493</v>
      </c>
      <c r="I31" s="450"/>
      <c r="J31" s="450"/>
      <c r="K31" s="450"/>
      <c r="L31" s="450"/>
      <c r="M31" s="450"/>
      <c r="N31" s="450"/>
      <c r="O31" s="450"/>
      <c r="P31" s="451"/>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221</v>
      </c>
      <c r="H33" s="35" t="s">
        <v>487</v>
      </c>
      <c r="I33" s="32">
        <v>864</v>
      </c>
      <c r="J33" s="439"/>
      <c r="K33" s="439"/>
      <c r="L33" s="439"/>
      <c r="M33" s="439"/>
      <c r="N33" s="439"/>
      <c r="O33" s="439"/>
      <c r="P33" s="440"/>
      <c r="S33" s="15" t="str">
        <f>IF(OR(G33="",I33=""),"未記入","")</f>
        <v/>
      </c>
    </row>
    <row r="34" spans="2:20" ht="58.5" customHeight="1">
      <c r="B34" s="280"/>
      <c r="C34" s="298"/>
      <c r="D34" s="298"/>
      <c r="E34" s="281"/>
      <c r="F34" s="104" t="s">
        <v>2495</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2487</v>
      </c>
      <c r="M44" s="35" t="s">
        <v>487</v>
      </c>
      <c r="N44" s="63" t="s">
        <v>2488</v>
      </c>
      <c r="O44" s="288"/>
      <c r="P44" s="289"/>
    </row>
    <row r="45" spans="2:20" ht="20.100000000000001" customHeight="1">
      <c r="B45" s="167"/>
      <c r="C45" s="166"/>
      <c r="D45" s="166"/>
      <c r="E45" s="166"/>
      <c r="F45" s="396" t="s">
        <v>423</v>
      </c>
      <c r="G45" s="425"/>
      <c r="H45" s="425"/>
      <c r="I45" s="397"/>
      <c r="J45" s="138" t="s">
        <v>2489</v>
      </c>
      <c r="K45" s="93"/>
      <c r="L45" s="93"/>
      <c r="M45" s="35" t="s">
        <v>483</v>
      </c>
      <c r="N45" s="93" t="s">
        <v>2490</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5"/>
      <c r="L47" s="92" t="s">
        <v>2492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2560</v>
      </c>
      <c r="K48" s="178"/>
      <c r="L48" s="178"/>
      <c r="M48" s="178"/>
      <c r="N48" s="178"/>
      <c r="O48" s="138"/>
      <c r="P48" s="179"/>
    </row>
    <row r="49" spans="1:20" ht="20.100000000000001" customHeight="1">
      <c r="B49" s="167"/>
      <c r="C49" s="166"/>
      <c r="D49" s="166"/>
      <c r="E49" s="166"/>
      <c r="F49" s="166" t="s">
        <v>18</v>
      </c>
      <c r="G49" s="166"/>
      <c r="H49" s="166"/>
      <c r="I49" s="166"/>
      <c r="J49" s="178" t="s">
        <v>2498</v>
      </c>
      <c r="K49" s="178"/>
      <c r="L49" s="178"/>
      <c r="M49" s="178"/>
      <c r="N49" s="178"/>
      <c r="O49" s="138"/>
      <c r="P49" s="179"/>
    </row>
    <row r="50" spans="1:20" ht="20.100000000000001" customHeight="1">
      <c r="B50" s="108" t="s">
        <v>28</v>
      </c>
      <c r="C50" s="217"/>
      <c r="D50" s="217"/>
      <c r="E50" s="217"/>
      <c r="F50" s="217"/>
      <c r="G50" s="217"/>
      <c r="H50" s="217"/>
      <c r="I50" s="217"/>
      <c r="J50" s="432">
        <v>1984</v>
      </c>
      <c r="K50" s="433"/>
      <c r="L50" s="35" t="s">
        <v>484</v>
      </c>
      <c r="M50" s="61">
        <v>4</v>
      </c>
      <c r="N50" s="35" t="s">
        <v>485</v>
      </c>
      <c r="O50" s="61">
        <v>15</v>
      </c>
      <c r="P50" s="37" t="s">
        <v>486</v>
      </c>
      <c r="S50" s="15" t="str">
        <f>IF(OR(J50="",M50="",O50=""),"未記入","")</f>
        <v/>
      </c>
    </row>
    <row r="51" spans="1:20" ht="20.100000000000001" customHeight="1" thickBot="1">
      <c r="B51" s="109" t="s">
        <v>29</v>
      </c>
      <c r="C51" s="434"/>
      <c r="D51" s="434"/>
      <c r="E51" s="434"/>
      <c r="F51" s="434"/>
      <c r="G51" s="434"/>
      <c r="H51" s="434"/>
      <c r="I51" s="434"/>
      <c r="J51" s="423">
        <v>2010</v>
      </c>
      <c r="K51" s="424"/>
      <c r="L51" s="36" t="s">
        <v>484</v>
      </c>
      <c r="M51" s="62">
        <v>3</v>
      </c>
      <c r="N51" s="36" t="s">
        <v>485</v>
      </c>
      <c r="O51" s="62">
        <v>8</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1324.38</v>
      </c>
      <c r="H61" s="193"/>
      <c r="I61" s="193"/>
      <c r="J61" s="193"/>
      <c r="K61" s="431"/>
      <c r="L61" s="370" t="s">
        <v>516</v>
      </c>
      <c r="M61" s="359"/>
      <c r="N61" s="359"/>
      <c r="O61" s="359"/>
      <c r="P61" s="384"/>
    </row>
    <row r="62" spans="1:20" ht="20.100000000000001" customHeight="1">
      <c r="B62" s="167"/>
      <c r="C62" s="166"/>
      <c r="D62" s="207" t="s">
        <v>39</v>
      </c>
      <c r="E62" s="218"/>
      <c r="F62" s="236"/>
      <c r="G62" s="178" t="s">
        <v>2500</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2501</v>
      </c>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2019</v>
      </c>
      <c r="L68" s="39" t="s">
        <v>484</v>
      </c>
      <c r="M68" s="61">
        <v>1</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2024</v>
      </c>
      <c r="L70" s="39" t="s">
        <v>484</v>
      </c>
      <c r="M70" s="61">
        <v>12</v>
      </c>
      <c r="N70" s="39" t="s">
        <v>485</v>
      </c>
      <c r="O70" s="61">
        <v>31</v>
      </c>
      <c r="P70" s="40" t="s">
        <v>486</v>
      </c>
    </row>
    <row r="71" spans="2:16" ht="20.100000000000001" customHeight="1">
      <c r="B71" s="167"/>
      <c r="C71" s="166"/>
      <c r="D71" s="297"/>
      <c r="E71" s="298"/>
      <c r="F71" s="281"/>
      <c r="G71" s="216"/>
      <c r="H71" s="171" t="s">
        <v>437</v>
      </c>
      <c r="I71" s="171"/>
      <c r="J71" s="242"/>
      <c r="K71" s="138" t="s">
        <v>2502</v>
      </c>
      <c r="L71" s="93"/>
      <c r="M71" s="93"/>
      <c r="N71" s="93"/>
      <c r="O71" s="93"/>
      <c r="P71" s="139"/>
    </row>
    <row r="72" spans="2:16" ht="20.100000000000001" customHeight="1">
      <c r="B72" s="68" t="s">
        <v>2381</v>
      </c>
      <c r="C72" s="69"/>
      <c r="D72" s="207" t="s">
        <v>40</v>
      </c>
      <c r="E72" s="218"/>
      <c r="F72" s="236"/>
      <c r="G72" s="287" t="s">
        <v>41</v>
      </c>
      <c r="H72" s="288"/>
      <c r="I72" s="288"/>
      <c r="J72" s="363"/>
      <c r="K72" s="138">
        <v>178.75</v>
      </c>
      <c r="L72" s="93"/>
      <c r="M72" s="93"/>
      <c r="N72" s="171" t="s">
        <v>490</v>
      </c>
      <c r="O72" s="171"/>
      <c r="P72" s="197"/>
    </row>
    <row r="73" spans="2:16" ht="20.100000000000001" customHeight="1">
      <c r="B73" s="70"/>
      <c r="C73" s="71"/>
      <c r="D73" s="297"/>
      <c r="E73" s="298"/>
      <c r="F73" s="281"/>
      <c r="G73" s="217" t="s">
        <v>42</v>
      </c>
      <c r="H73" s="217"/>
      <c r="I73" s="217"/>
      <c r="J73" s="217"/>
      <c r="K73" s="138">
        <v>178.75</v>
      </c>
      <c r="L73" s="93"/>
      <c r="M73" s="93"/>
      <c r="N73" s="171" t="s">
        <v>490</v>
      </c>
      <c r="O73" s="171"/>
      <c r="P73" s="197"/>
    </row>
    <row r="74" spans="2:16" ht="20.100000000000001" customHeight="1">
      <c r="B74" s="70"/>
      <c r="C74" s="71"/>
      <c r="D74" s="166" t="s">
        <v>43</v>
      </c>
      <c r="E74" s="166"/>
      <c r="F74" s="166"/>
      <c r="G74" s="178" t="s">
        <v>2503</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t="s">
        <v>2504</v>
      </c>
      <c r="I76" s="173"/>
      <c r="J76" s="173"/>
      <c r="K76" s="173"/>
      <c r="L76" s="173"/>
      <c r="M76" s="173"/>
      <c r="N76" s="173"/>
      <c r="O76" s="173"/>
      <c r="P76" s="174"/>
    </row>
    <row r="77" spans="2:16" ht="20.100000000000001" customHeight="1">
      <c r="B77" s="70"/>
      <c r="C77" s="71"/>
      <c r="D77" s="166" t="s">
        <v>44</v>
      </c>
      <c r="E77" s="166"/>
      <c r="F77" s="166"/>
      <c r="G77" s="178"/>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t="s">
        <v>2505</v>
      </c>
      <c r="I79" s="173"/>
      <c r="J79" s="173"/>
      <c r="K79" s="173"/>
      <c r="L79" s="173"/>
      <c r="M79" s="173"/>
      <c r="N79" s="173"/>
      <c r="O79" s="173"/>
      <c r="P79" s="174"/>
    </row>
    <row r="80" spans="2:16" ht="20.100000000000001" customHeight="1">
      <c r="B80" s="70"/>
      <c r="C80" s="71"/>
      <c r="D80" s="166" t="s">
        <v>39</v>
      </c>
      <c r="E80" s="166"/>
      <c r="F80" s="166"/>
      <c r="G80" s="178"/>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2501</v>
      </c>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2019</v>
      </c>
      <c r="L86" s="39" t="s">
        <v>484</v>
      </c>
      <c r="M86" s="61">
        <v>1</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2024</v>
      </c>
      <c r="L88" s="39" t="s">
        <v>484</v>
      </c>
      <c r="M88" s="61">
        <v>12</v>
      </c>
      <c r="N88" s="39" t="s">
        <v>485</v>
      </c>
      <c r="O88" s="61">
        <v>31</v>
      </c>
      <c r="P88" s="40" t="s">
        <v>486</v>
      </c>
    </row>
    <row r="89" spans="2:19" ht="20.100000000000001" customHeight="1">
      <c r="B89" s="72"/>
      <c r="C89" s="73"/>
      <c r="D89" s="166"/>
      <c r="E89" s="166"/>
      <c r="F89" s="166"/>
      <c r="G89" s="216"/>
      <c r="H89" s="171" t="s">
        <v>437</v>
      </c>
      <c r="I89" s="171"/>
      <c r="J89" s="242"/>
      <c r="K89" s="138" t="s">
        <v>2502</v>
      </c>
      <c r="L89" s="93"/>
      <c r="M89" s="93"/>
      <c r="N89" s="93"/>
      <c r="O89" s="93"/>
      <c r="P89" s="139"/>
    </row>
    <row r="90" spans="2:19" ht="20.100000000000001" customHeight="1">
      <c r="B90" s="167" t="s">
        <v>45</v>
      </c>
      <c r="C90" s="166"/>
      <c r="D90" s="117" t="s">
        <v>46</v>
      </c>
      <c r="E90" s="218"/>
      <c r="F90" s="236"/>
      <c r="G90" s="178" t="s">
        <v>2506</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9.5</v>
      </c>
      <c r="K95" s="50" t="s">
        <v>490</v>
      </c>
      <c r="L95" s="138">
        <v>6</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12.6</v>
      </c>
      <c r="K96" s="50" t="s">
        <v>490</v>
      </c>
      <c r="L96" s="138">
        <v>3</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2</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1</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0</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2502</v>
      </c>
      <c r="H113" s="178"/>
      <c r="I113" s="178"/>
      <c r="J113" s="178"/>
      <c r="K113" s="178"/>
      <c r="L113" s="178"/>
      <c r="M113" s="178"/>
      <c r="N113" s="178"/>
      <c r="O113" s="138"/>
      <c r="P113" s="179"/>
    </row>
    <row r="114" spans="2:16" ht="20.100000000000001" customHeight="1">
      <c r="B114" s="419"/>
      <c r="C114" s="420"/>
      <c r="D114" s="117" t="s">
        <v>79</v>
      </c>
      <c r="E114" s="118"/>
      <c r="F114" s="133"/>
      <c r="G114" s="123" t="s">
        <v>2502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2502</v>
      </c>
      <c r="H117" s="178"/>
      <c r="I117" s="178"/>
      <c r="J117" s="178"/>
      <c r="K117" s="178"/>
      <c r="L117" s="178"/>
      <c r="M117" s="178"/>
      <c r="N117" s="178"/>
      <c r="O117" s="138"/>
      <c r="P117" s="179"/>
    </row>
    <row r="118" spans="2:16" ht="20.100000000000001" customHeight="1">
      <c r="B118" s="134"/>
      <c r="C118" s="135"/>
      <c r="D118" s="110" t="s">
        <v>73</v>
      </c>
      <c r="E118" s="102"/>
      <c r="F118" s="103"/>
      <c r="G118" s="178" t="s">
        <v>2502</v>
      </c>
      <c r="H118" s="178"/>
      <c r="I118" s="178"/>
      <c r="J118" s="178"/>
      <c r="K118" s="178"/>
      <c r="L118" s="178"/>
      <c r="M118" s="178"/>
      <c r="N118" s="178"/>
      <c r="O118" s="138"/>
      <c r="P118" s="179"/>
    </row>
    <row r="119" spans="2:16" ht="20.100000000000001" customHeight="1">
      <c r="B119" s="134"/>
      <c r="C119" s="135"/>
      <c r="D119" s="234" t="s">
        <v>74</v>
      </c>
      <c r="E119" s="273"/>
      <c r="F119" s="235"/>
      <c r="G119" s="178" t="s">
        <v>2502</v>
      </c>
      <c r="H119" s="178"/>
      <c r="I119" s="178"/>
      <c r="J119" s="178"/>
      <c r="K119" s="178"/>
      <c r="L119" s="178"/>
      <c r="M119" s="178"/>
      <c r="N119" s="178"/>
      <c r="O119" s="138"/>
      <c r="P119" s="179"/>
    </row>
    <row r="120" spans="2:16" ht="20.100000000000001" customHeight="1">
      <c r="B120" s="134"/>
      <c r="C120" s="135"/>
      <c r="D120" s="169" t="s">
        <v>75</v>
      </c>
      <c r="E120" s="171"/>
      <c r="F120" s="242"/>
      <c r="G120" s="178" t="s">
        <v>2502</v>
      </c>
      <c r="H120" s="178"/>
      <c r="I120" s="178"/>
      <c r="J120" s="178"/>
      <c r="K120" s="178"/>
      <c r="L120" s="178"/>
      <c r="M120" s="178"/>
      <c r="N120" s="178"/>
      <c r="O120" s="138"/>
      <c r="P120" s="179"/>
    </row>
    <row r="121" spans="2:16" ht="20.100000000000001" customHeight="1">
      <c r="B121" s="134"/>
      <c r="C121" s="135"/>
      <c r="D121" s="169" t="s">
        <v>76</v>
      </c>
      <c r="E121" s="171"/>
      <c r="F121" s="242"/>
      <c r="G121" s="178" t="s">
        <v>2502</v>
      </c>
      <c r="H121" s="178"/>
      <c r="I121" s="178"/>
      <c r="J121" s="178"/>
      <c r="K121" s="178"/>
      <c r="L121" s="178"/>
      <c r="M121" s="178"/>
      <c r="N121" s="178"/>
      <c r="O121" s="138"/>
      <c r="P121" s="179"/>
    </row>
    <row r="122" spans="2:16" ht="20.100000000000001" customHeight="1">
      <c r="B122" s="136"/>
      <c r="C122" s="137"/>
      <c r="D122" s="169" t="s">
        <v>77</v>
      </c>
      <c r="E122" s="171"/>
      <c r="F122" s="242"/>
      <c r="G122" s="178" t="s">
        <v>2502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2508</v>
      </c>
      <c r="H123" s="178"/>
      <c r="I123" s="178"/>
      <c r="J123" s="178"/>
      <c r="K123" s="178"/>
      <c r="L123" s="178"/>
      <c r="M123" s="178"/>
      <c r="N123" s="178"/>
      <c r="O123" s="138"/>
      <c r="P123" s="179"/>
    </row>
    <row r="124" spans="2:16" ht="20.100000000000001" customHeight="1">
      <c r="B124" s="134"/>
      <c r="C124" s="135"/>
      <c r="D124" s="110" t="s">
        <v>446</v>
      </c>
      <c r="E124" s="102"/>
      <c r="F124" s="103"/>
      <c r="G124" s="178" t="s">
        <v>2509</v>
      </c>
      <c r="H124" s="178"/>
      <c r="I124" s="178"/>
      <c r="J124" s="178"/>
      <c r="K124" s="178"/>
      <c r="L124" s="178"/>
      <c r="M124" s="178"/>
      <c r="N124" s="178"/>
      <c r="O124" s="138"/>
      <c r="P124" s="179"/>
    </row>
    <row r="125" spans="2:16" ht="20.100000000000001" customHeight="1">
      <c r="B125" s="134"/>
      <c r="C125" s="135"/>
      <c r="D125" s="234" t="s">
        <v>447</v>
      </c>
      <c r="E125" s="273"/>
      <c r="F125" s="235"/>
      <c r="G125" s="178" t="s">
        <v>2510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2512</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2514</v>
      </c>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2514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2546</v>
      </c>
      <c r="J176" s="105"/>
      <c r="K176" s="105"/>
      <c r="L176" s="105"/>
      <c r="M176" s="105"/>
      <c r="N176" s="105"/>
      <c r="O176" s="106"/>
      <c r="P176" s="107"/>
    </row>
    <row r="177" spans="2:16" ht="39.950000000000003" customHeight="1">
      <c r="B177" s="85"/>
      <c r="C177" s="86"/>
      <c r="D177" s="287"/>
      <c r="E177" s="363"/>
      <c r="F177" s="166" t="s">
        <v>108</v>
      </c>
      <c r="G177" s="166"/>
      <c r="H177" s="166"/>
      <c r="I177" s="104" t="s">
        <v>2547</v>
      </c>
      <c r="J177" s="105"/>
      <c r="K177" s="105"/>
      <c r="L177" s="105"/>
      <c r="M177" s="105"/>
      <c r="N177" s="105"/>
      <c r="O177" s="106"/>
      <c r="P177" s="107"/>
    </row>
    <row r="178" spans="2:16" ht="39.950000000000003" customHeight="1">
      <c r="B178" s="85"/>
      <c r="C178" s="86"/>
      <c r="D178" s="287"/>
      <c r="E178" s="363"/>
      <c r="F178" s="166" t="s">
        <v>109</v>
      </c>
      <c r="G178" s="166"/>
      <c r="H178" s="166"/>
      <c r="I178" s="104" t="s">
        <v>2548</v>
      </c>
      <c r="J178" s="105"/>
      <c r="K178" s="105"/>
      <c r="L178" s="105"/>
      <c r="M178" s="105"/>
      <c r="N178" s="105"/>
      <c r="O178" s="106"/>
      <c r="P178" s="107"/>
    </row>
    <row r="179" spans="2:16" ht="39.950000000000003" customHeight="1">
      <c r="B179" s="85"/>
      <c r="C179" s="86"/>
      <c r="D179" s="287"/>
      <c r="E179" s="363"/>
      <c r="F179" s="166" t="s">
        <v>429</v>
      </c>
      <c r="G179" s="166"/>
      <c r="H179" s="166"/>
      <c r="I179" s="104" t="s">
        <v>2549</v>
      </c>
      <c r="J179" s="105"/>
      <c r="K179" s="105"/>
      <c r="L179" s="105"/>
      <c r="M179" s="105"/>
      <c r="N179" s="105"/>
      <c r="O179" s="106"/>
      <c r="P179" s="107"/>
    </row>
    <row r="180" spans="2:16" ht="39.950000000000003" customHeight="1">
      <c r="B180" s="85"/>
      <c r="C180" s="86"/>
      <c r="D180" s="287"/>
      <c r="E180" s="363"/>
      <c r="F180" s="166" t="s">
        <v>110</v>
      </c>
      <c r="G180" s="166"/>
      <c r="H180" s="166"/>
      <c r="I180" s="104" t="s">
        <v>2550</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2502</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2515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2517</v>
      </c>
      <c r="K227" s="173"/>
      <c r="L227" s="173"/>
      <c r="M227" s="173"/>
      <c r="N227" s="173"/>
      <c r="O227" s="173"/>
      <c r="P227" s="174"/>
    </row>
    <row r="228" spans="1:20" ht="20.100000000000001" customHeight="1">
      <c r="B228" s="167" t="s">
        <v>132</v>
      </c>
      <c r="C228" s="166"/>
      <c r="D228" s="166"/>
      <c r="E228" s="166"/>
      <c r="F228" s="138">
        <v>9</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f>IF(OR($H$240&lt;&gt;"",$K$240&lt;&gt;""),SUM($H$240,$K$240),"")</f>
        <v>5</v>
      </c>
      <c r="F240" s="366"/>
      <c r="G240" s="366"/>
      <c r="H240" s="178"/>
      <c r="I240" s="178"/>
      <c r="J240" s="178"/>
      <c r="K240" s="178">
        <v>5</v>
      </c>
      <c r="L240" s="178"/>
      <c r="M240" s="178"/>
      <c r="N240" s="178"/>
      <c r="O240" s="138"/>
      <c r="P240" s="179"/>
    </row>
    <row r="241" spans="2:20" ht="20.100000000000001" customHeight="1">
      <c r="B241" s="44"/>
      <c r="C241" s="166" t="s">
        <v>143</v>
      </c>
      <c r="D241" s="166"/>
      <c r="E241" s="366">
        <f>IF(OR($H$241&lt;&gt;"",$K$241&lt;&gt;""),SUM($H$241,$K$241),"")</f>
        <v>5</v>
      </c>
      <c r="F241" s="366"/>
      <c r="G241" s="366"/>
      <c r="H241" s="178"/>
      <c r="I241" s="178"/>
      <c r="J241" s="178"/>
      <c r="K241" s="178">
        <v>5</v>
      </c>
      <c r="L241" s="178"/>
      <c r="M241" s="178"/>
      <c r="N241" s="178"/>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t="str">
        <f>IF(OR($J$259&lt;&gt;"",$M$259&lt;&gt;""),SUM($J$259,$M$259),"")</f>
        <v/>
      </c>
      <c r="H259" s="366"/>
      <c r="I259" s="366"/>
      <c r="J259" s="178"/>
      <c r="K259" s="178"/>
      <c r="L259" s="178"/>
      <c r="M259" s="178"/>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6</v>
      </c>
      <c r="H261" s="366"/>
      <c r="I261" s="366"/>
      <c r="J261" s="178">
        <v>1</v>
      </c>
      <c r="K261" s="178"/>
      <c r="L261" s="178"/>
      <c r="M261" s="178">
        <v>5</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0</v>
      </c>
      <c r="J277" s="47" t="s">
        <v>505</v>
      </c>
      <c r="K277" s="48" t="s">
        <v>450</v>
      </c>
      <c r="L277" s="29">
        <v>9</v>
      </c>
      <c r="M277" s="47" t="s">
        <v>504</v>
      </c>
      <c r="N277" s="29"/>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2502</v>
      </c>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2518</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2</v>
      </c>
      <c r="K301" s="28"/>
      <c r="L301" s="28"/>
      <c r="M301" s="28"/>
      <c r="N301" s="28"/>
      <c r="O301" s="28"/>
      <c r="P301" s="28"/>
      <c r="Q301" s="12"/>
    </row>
    <row r="302" spans="2:20" ht="20.100000000000001" customHeight="1">
      <c r="B302" s="132" t="s">
        <v>186</v>
      </c>
      <c r="C302" s="118"/>
      <c r="D302" s="118"/>
      <c r="E302" s="118"/>
      <c r="F302" s="133"/>
      <c r="G302" s="28"/>
      <c r="H302" s="28"/>
      <c r="I302" s="28"/>
      <c r="J302" s="28">
        <v>2</v>
      </c>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v>1</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v>1</v>
      </c>
      <c r="J308" s="331">
        <v>4</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2519</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2551</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v>7</v>
      </c>
      <c r="K326" s="93"/>
      <c r="L326" s="93"/>
      <c r="M326" s="171" t="s">
        <v>459</v>
      </c>
      <c r="N326" s="171"/>
      <c r="O326" s="171"/>
      <c r="P326" s="197"/>
      <c r="S326" s="15" t="str">
        <f>IF(F324=MST!CI6,IF(J326="","未記入",""),"")</f>
        <v/>
      </c>
    </row>
    <row r="327" spans="2:20" ht="60" customHeight="1">
      <c r="B327" s="165" t="s">
        <v>201</v>
      </c>
      <c r="C327" s="166"/>
      <c r="D327" s="166" t="s">
        <v>202</v>
      </c>
      <c r="E327" s="166"/>
      <c r="F327" s="104" t="s">
        <v>2521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2522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4</v>
      </c>
      <c r="J332" s="178"/>
      <c r="K332" s="178"/>
      <c r="L332" s="178"/>
      <c r="M332" s="138">
        <v>4</v>
      </c>
      <c r="N332" s="93"/>
      <c r="O332" s="93"/>
      <c r="P332" s="139"/>
    </row>
    <row r="333" spans="2:20" ht="20.100000000000001" customHeight="1">
      <c r="B333" s="167"/>
      <c r="C333" s="166"/>
      <c r="D333" s="166"/>
      <c r="E333" s="169" t="s">
        <v>215</v>
      </c>
      <c r="F333" s="171"/>
      <c r="G333" s="171"/>
      <c r="H333" s="242"/>
      <c r="I333" s="138">
        <v>59</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9.5</v>
      </c>
      <c r="J334" s="93"/>
      <c r="K334" s="93"/>
      <c r="L334" s="55" t="s">
        <v>490</v>
      </c>
      <c r="M334" s="138">
        <v>12.6</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279200</v>
      </c>
      <c r="J339" s="93"/>
      <c r="K339" s="93"/>
      <c r="L339" s="50" t="s">
        <v>499</v>
      </c>
      <c r="M339" s="138">
        <v>279200</v>
      </c>
      <c r="N339" s="93"/>
      <c r="O339" s="93"/>
      <c r="P339" s="37" t="s">
        <v>499</v>
      </c>
    </row>
    <row r="340" spans="2:20" ht="20.100000000000001" customHeight="1">
      <c r="B340" s="315" t="s">
        <v>209</v>
      </c>
      <c r="C340" s="218"/>
      <c r="D340" s="218"/>
      <c r="E340" s="218"/>
      <c r="F340" s="218"/>
      <c r="G340" s="218"/>
      <c r="H340" s="236"/>
      <c r="I340" s="138">
        <v>131790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52000</v>
      </c>
      <c r="J341" s="93"/>
      <c r="K341" s="93"/>
      <c r="L341" s="50" t="s">
        <v>499</v>
      </c>
      <c r="M341" s="138">
        <v>52000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48000</v>
      </c>
      <c r="J343" s="93"/>
      <c r="K343" s="93"/>
      <c r="L343" s="50" t="s">
        <v>499</v>
      </c>
      <c r="M343" s="138">
        <v>48000</v>
      </c>
      <c r="N343" s="93"/>
      <c r="O343" s="93"/>
      <c r="P343" s="37" t="s">
        <v>499</v>
      </c>
    </row>
    <row r="344" spans="2:20" ht="20.100000000000001" customHeight="1">
      <c r="B344" s="167"/>
      <c r="C344" s="314"/>
      <c r="D344" s="314"/>
      <c r="E344" s="169" t="s">
        <v>222</v>
      </c>
      <c r="F344" s="171"/>
      <c r="G344" s="171"/>
      <c r="H344" s="242"/>
      <c r="I344" s="138">
        <v>31790</v>
      </c>
      <c r="J344" s="93"/>
      <c r="K344" s="93"/>
      <c r="L344" s="50" t="s">
        <v>499</v>
      </c>
      <c r="M344" s="138">
        <v>26630</v>
      </c>
      <c r="N344" s="93"/>
      <c r="O344" s="93"/>
      <c r="P344" s="37" t="s">
        <v>499</v>
      </c>
    </row>
    <row r="345" spans="2:20" ht="20.100000000000001" customHeight="1">
      <c r="B345" s="167"/>
      <c r="C345" s="314"/>
      <c r="D345" s="314"/>
      <c r="E345" s="169" t="s">
        <v>223</v>
      </c>
      <c r="F345" s="171"/>
      <c r="G345" s="171"/>
      <c r="H345" s="242"/>
      <c r="I345" s="138" t="s">
        <v>2523</v>
      </c>
      <c r="J345" s="93"/>
      <c r="K345" s="93"/>
      <c r="L345" s="50" t="s">
        <v>499</v>
      </c>
      <c r="M345" s="138" t="s">
        <v>2523</v>
      </c>
      <c r="N345" s="93"/>
      <c r="O345" s="93"/>
      <c r="P345" s="37" t="s">
        <v>499</v>
      </c>
    </row>
    <row r="346" spans="2:20" ht="20.100000000000001" customHeight="1">
      <c r="B346" s="167"/>
      <c r="C346" s="314"/>
      <c r="D346" s="314"/>
      <c r="E346" s="169" t="s">
        <v>224</v>
      </c>
      <c r="F346" s="171"/>
      <c r="G346" s="171"/>
      <c r="H346" s="242"/>
      <c r="I346" s="138" t="s">
        <v>2523</v>
      </c>
      <c r="J346" s="93"/>
      <c r="K346" s="93"/>
      <c r="L346" s="50" t="s">
        <v>499</v>
      </c>
      <c r="M346" s="138" t="s">
        <v>2523</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5.3</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2526</v>
      </c>
      <c r="H357" s="173"/>
      <c r="I357" s="173"/>
      <c r="J357" s="173"/>
      <c r="K357" s="173"/>
      <c r="L357" s="173"/>
      <c r="M357" s="173"/>
      <c r="N357" s="173"/>
      <c r="O357" s="173"/>
      <c r="P357" s="174"/>
    </row>
    <row r="358" spans="2:20" ht="60" customHeight="1">
      <c r="B358" s="296" t="s">
        <v>221</v>
      </c>
      <c r="C358" s="171"/>
      <c r="D358" s="171"/>
      <c r="E358" s="171"/>
      <c r="F358" s="242"/>
      <c r="G358" s="172" t="s">
        <v>2525</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c r="I390" s="93"/>
      <c r="J390" s="93"/>
      <c r="K390" s="93"/>
      <c r="L390" s="93"/>
      <c r="M390" s="93"/>
      <c r="N390" s="93"/>
      <c r="O390" s="93"/>
      <c r="P390" s="37" t="s">
        <v>497</v>
      </c>
    </row>
    <row r="391" spans="1:20" ht="20.100000000000001" customHeight="1">
      <c r="B391" s="167"/>
      <c r="C391" s="166"/>
      <c r="D391" s="166" t="s">
        <v>253</v>
      </c>
      <c r="E391" s="166"/>
      <c r="F391" s="166"/>
      <c r="G391" s="166"/>
      <c r="H391" s="138">
        <v>8</v>
      </c>
      <c r="I391" s="93"/>
      <c r="J391" s="93"/>
      <c r="K391" s="93"/>
      <c r="L391" s="93"/>
      <c r="M391" s="93"/>
      <c r="N391" s="93"/>
      <c r="O391" s="93"/>
      <c r="P391" s="37" t="s">
        <v>497</v>
      </c>
    </row>
    <row r="392" spans="1:20" ht="20.100000000000001" customHeight="1">
      <c r="B392" s="167"/>
      <c r="C392" s="166"/>
      <c r="D392" s="166" t="s">
        <v>254</v>
      </c>
      <c r="E392" s="166"/>
      <c r="F392" s="166"/>
      <c r="G392" s="166"/>
      <c r="H392" s="138"/>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6</v>
      </c>
      <c r="I399" s="93"/>
      <c r="J399" s="93"/>
      <c r="K399" s="93"/>
      <c r="L399" s="93"/>
      <c r="M399" s="93"/>
      <c r="N399" s="93"/>
      <c r="O399" s="93"/>
      <c r="P399" s="37" t="s">
        <v>497</v>
      </c>
    </row>
    <row r="400" spans="1:20" ht="20.100000000000001" customHeight="1">
      <c r="B400" s="267"/>
      <c r="C400" s="268"/>
      <c r="D400" s="166" t="s">
        <v>262</v>
      </c>
      <c r="E400" s="166"/>
      <c r="F400" s="166"/>
      <c r="G400" s="166"/>
      <c r="H400" s="138"/>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c r="I403" s="93"/>
      <c r="J403" s="93"/>
      <c r="K403" s="93"/>
      <c r="L403" s="93"/>
      <c r="M403" s="93"/>
      <c r="N403" s="93"/>
      <c r="O403" s="93"/>
      <c r="P403" s="37" t="s">
        <v>497</v>
      </c>
    </row>
    <row r="404" spans="2:20" ht="20.100000000000001" customHeight="1">
      <c r="B404" s="167"/>
      <c r="C404" s="166"/>
      <c r="D404" s="166" t="s">
        <v>266</v>
      </c>
      <c r="E404" s="166"/>
      <c r="F404" s="166"/>
      <c r="G404" s="166"/>
      <c r="H404" s="138">
        <v>8</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80</v>
      </c>
      <c r="I409" s="193"/>
      <c r="J409" s="193"/>
      <c r="K409" s="193"/>
      <c r="L409" s="193"/>
      <c r="M409" s="193"/>
      <c r="N409" s="193"/>
      <c r="O409" s="193"/>
      <c r="P409" s="49" t="s">
        <v>503</v>
      </c>
    </row>
    <row r="410" spans="2:20" ht="20.100000000000001" customHeight="1">
      <c r="B410" s="167" t="s">
        <v>271</v>
      </c>
      <c r="C410" s="166"/>
      <c r="D410" s="166"/>
      <c r="E410" s="166"/>
      <c r="F410" s="166"/>
      <c r="G410" s="166"/>
      <c r="H410" s="138">
        <v>9</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2527</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2528</v>
      </c>
      <c r="I438" s="173"/>
      <c r="J438" s="173"/>
      <c r="K438" s="173"/>
      <c r="L438" s="173"/>
      <c r="M438" s="173"/>
      <c r="N438" s="173"/>
      <c r="O438" s="173"/>
      <c r="P438" s="174"/>
    </row>
    <row r="439" spans="2:16" ht="20.100000000000001" customHeight="1">
      <c r="B439" s="240"/>
      <c r="C439" s="169" t="s">
        <v>14</v>
      </c>
      <c r="D439" s="171"/>
      <c r="E439" s="171"/>
      <c r="F439" s="171"/>
      <c r="G439" s="242"/>
      <c r="H439" s="89" t="s">
        <v>2486</v>
      </c>
      <c r="I439" s="90"/>
      <c r="J439" s="35" t="s">
        <v>487</v>
      </c>
      <c r="K439" s="90" t="s">
        <v>2529</v>
      </c>
      <c r="L439" s="90"/>
      <c r="M439" s="35" t="s">
        <v>487</v>
      </c>
      <c r="N439" s="90" t="s">
        <v>2530</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2531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2532</v>
      </c>
      <c r="I445" s="173"/>
      <c r="J445" s="173"/>
      <c r="K445" s="173"/>
      <c r="L445" s="173"/>
      <c r="M445" s="173"/>
      <c r="N445" s="173"/>
      <c r="O445" s="173"/>
      <c r="P445" s="174"/>
    </row>
    <row r="446" spans="2:16" ht="20.100000000000001" customHeight="1">
      <c r="B446" s="240"/>
      <c r="C446" s="169" t="s">
        <v>14</v>
      </c>
      <c r="D446" s="171"/>
      <c r="E446" s="171"/>
      <c r="F446" s="171"/>
      <c r="G446" s="242"/>
      <c r="H446" s="89" t="s">
        <v>2557</v>
      </c>
      <c r="I446" s="90"/>
      <c r="J446" s="35" t="s">
        <v>487</v>
      </c>
      <c r="K446" s="90" t="s">
        <v>2558</v>
      </c>
      <c r="L446" s="90"/>
      <c r="M446" s="35" t="s">
        <v>487</v>
      </c>
      <c r="N446" s="90" t="s">
        <v>2559</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2533</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2552</v>
      </c>
      <c r="I452" s="173"/>
      <c r="J452" s="173"/>
      <c r="K452" s="173"/>
      <c r="L452" s="173"/>
      <c r="M452" s="173"/>
      <c r="N452" s="173"/>
      <c r="O452" s="173"/>
      <c r="P452" s="174"/>
    </row>
    <row r="453" spans="2:16" ht="20.100000000000001" customHeight="1">
      <c r="B453" s="240"/>
      <c r="C453" s="169" t="s">
        <v>14</v>
      </c>
      <c r="D453" s="171"/>
      <c r="E453" s="171"/>
      <c r="F453" s="171"/>
      <c r="G453" s="242"/>
      <c r="H453" s="89" t="s">
        <v>2553</v>
      </c>
      <c r="I453" s="90"/>
      <c r="J453" s="35" t="s">
        <v>487</v>
      </c>
      <c r="K453" s="90" t="s">
        <v>2554</v>
      </c>
      <c r="L453" s="90"/>
      <c r="M453" s="35" t="s">
        <v>487</v>
      </c>
      <c r="N453" s="90" t="s">
        <v>2555</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2533</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2534</v>
      </c>
      <c r="M469" s="105"/>
      <c r="N469" s="105"/>
      <c r="O469" s="106"/>
      <c r="P469" s="107"/>
    </row>
    <row r="470" spans="2:20" ht="20.100000000000001" customHeight="1">
      <c r="B470" s="132" t="s">
        <v>292</v>
      </c>
      <c r="C470" s="118"/>
      <c r="D470" s="118"/>
      <c r="E470" s="118"/>
      <c r="F470" s="118"/>
      <c r="G470" s="133"/>
      <c r="H470" s="178" t="s">
        <v>2502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2535</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2536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2502</v>
      </c>
      <c r="K479" s="178"/>
      <c r="L479" s="178"/>
      <c r="M479" s="178"/>
      <c r="N479" s="178"/>
      <c r="O479" s="138"/>
      <c r="P479" s="179"/>
      <c r="S479" s="15" t="str">
        <f>IF($F$476=MST!$I$6,IF(J479="","未記入",""),"")</f>
        <v/>
      </c>
    </row>
    <row r="480" spans="2:20" ht="20.100000000000001" customHeight="1">
      <c r="B480" s="132" t="s">
        <v>508</v>
      </c>
      <c r="C480" s="118"/>
      <c r="D480" s="118"/>
      <c r="E480" s="133"/>
      <c r="F480" s="138" t="s">
        <v>2501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2502</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2501</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2539</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2540</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2541</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2542</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2543</v>
      </c>
      <c r="K4" s="473"/>
      <c r="L4" s="473"/>
      <c r="M4" s="472" t="s">
        <v>2544</v>
      </c>
      <c r="N4" s="473"/>
      <c r="O4" s="473"/>
      <c r="P4" s="473"/>
      <c r="Q4" s="473"/>
      <c r="R4" s="65" t="s">
        <v>2514</v>
      </c>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V21" sqref="V21:X21"/>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2501</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2502</v>
      </c>
      <c r="Q7" s="514"/>
      <c r="R7" s="514"/>
      <c r="S7" s="514"/>
      <c r="T7" s="514"/>
      <c r="U7" s="515"/>
      <c r="V7" s="554" t="s">
        <v>2514</v>
      </c>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2502</v>
      </c>
      <c r="Q8" s="517"/>
      <c r="R8" s="517"/>
      <c r="S8" s="517"/>
      <c r="T8" s="517"/>
      <c r="U8" s="518"/>
      <c r="V8" s="512" t="s">
        <v>2514</v>
      </c>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2502</v>
      </c>
      <c r="Q9" s="517"/>
      <c r="R9" s="517"/>
      <c r="S9" s="517"/>
      <c r="T9" s="517"/>
      <c r="U9" s="518"/>
      <c r="V9" s="512"/>
      <c r="W9" s="512"/>
      <c r="X9" s="512"/>
      <c r="Y9" s="512" t="s">
        <v>2514</v>
      </c>
      <c r="Z9" s="512"/>
      <c r="AA9" s="512"/>
      <c r="AB9" s="546" t="s">
        <v>2556</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2502</v>
      </c>
      <c r="Q10" s="517"/>
      <c r="R10" s="517"/>
      <c r="S10" s="517"/>
      <c r="T10" s="517"/>
      <c r="U10" s="518"/>
      <c r="V10" s="512" t="s">
        <v>2514</v>
      </c>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2501</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2502</v>
      </c>
      <c r="Q12" s="517"/>
      <c r="R12" s="517"/>
      <c r="S12" s="517"/>
      <c r="T12" s="517"/>
      <c r="U12" s="518"/>
      <c r="V12" s="512" t="s">
        <v>2514</v>
      </c>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2501</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2501</v>
      </c>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2502</v>
      </c>
      <c r="Q16" s="514"/>
      <c r="R16" s="514"/>
      <c r="S16" s="514"/>
      <c r="T16" s="514"/>
      <c r="U16" s="515"/>
      <c r="V16" s="554" t="s">
        <v>2514</v>
      </c>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2502</v>
      </c>
      <c r="Q17" s="517"/>
      <c r="R17" s="517"/>
      <c r="S17" s="517"/>
      <c r="T17" s="517"/>
      <c r="U17" s="518"/>
      <c r="V17" s="512" t="s">
        <v>2514</v>
      </c>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2502</v>
      </c>
      <c r="Q18" s="517"/>
      <c r="R18" s="517"/>
      <c r="S18" s="517"/>
      <c r="T18" s="517"/>
      <c r="U18" s="518"/>
      <c r="V18" s="512" t="s">
        <v>2514</v>
      </c>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2502</v>
      </c>
      <c r="Q19" s="517"/>
      <c r="R19" s="517"/>
      <c r="S19" s="517"/>
      <c r="T19" s="517"/>
      <c r="U19" s="518"/>
      <c r="V19" s="512" t="s">
        <v>2514</v>
      </c>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2502</v>
      </c>
      <c r="Q20" s="517"/>
      <c r="R20" s="517"/>
      <c r="S20" s="517"/>
      <c r="T20" s="517"/>
      <c r="U20" s="518"/>
      <c r="V20" s="512" t="s">
        <v>2514</v>
      </c>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2502</v>
      </c>
      <c r="Q21" s="517"/>
      <c r="R21" s="517"/>
      <c r="S21" s="517"/>
      <c r="T21" s="517"/>
      <c r="U21" s="518"/>
      <c r="V21" s="512" t="s">
        <v>2514</v>
      </c>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2502</v>
      </c>
      <c r="Q22" s="517"/>
      <c r="R22" s="517"/>
      <c r="S22" s="517"/>
      <c r="T22" s="517"/>
      <c r="U22" s="518"/>
      <c r="V22" s="512"/>
      <c r="W22" s="512"/>
      <c r="X22" s="512"/>
      <c r="Y22" s="512" t="s">
        <v>2514</v>
      </c>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2502</v>
      </c>
      <c r="Q23" s="517"/>
      <c r="R23" s="517"/>
      <c r="S23" s="517"/>
      <c r="T23" s="517"/>
      <c r="U23" s="518"/>
      <c r="V23" s="512" t="s">
        <v>2514</v>
      </c>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2501</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2502</v>
      </c>
      <c r="Q25" s="520"/>
      <c r="R25" s="520"/>
      <c r="S25" s="520"/>
      <c r="T25" s="520"/>
      <c r="U25" s="521"/>
      <c r="V25" s="549" t="s">
        <v>2514</v>
      </c>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2502</v>
      </c>
      <c r="Q27" s="514"/>
      <c r="R27" s="514"/>
      <c r="S27" s="514"/>
      <c r="T27" s="514"/>
      <c r="U27" s="515"/>
      <c r="V27" s="554"/>
      <c r="W27" s="554"/>
      <c r="X27" s="554"/>
      <c r="Y27" s="554" t="s">
        <v>2514</v>
      </c>
      <c r="Z27" s="554"/>
      <c r="AA27" s="554"/>
      <c r="AB27" s="552" t="s">
        <v>2545</v>
      </c>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2502</v>
      </c>
      <c r="Q28" s="517"/>
      <c r="R28" s="517"/>
      <c r="S28" s="517"/>
      <c r="T28" s="517"/>
      <c r="U28" s="518"/>
      <c r="V28" s="512" t="s">
        <v>2514</v>
      </c>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2502</v>
      </c>
      <c r="Q29" s="517"/>
      <c r="R29" s="517"/>
      <c r="S29" s="517"/>
      <c r="T29" s="517"/>
      <c r="U29" s="518"/>
      <c r="V29" s="512" t="s">
        <v>2514</v>
      </c>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2502</v>
      </c>
      <c r="Q30" s="517"/>
      <c r="R30" s="517"/>
      <c r="S30" s="517"/>
      <c r="T30" s="517"/>
      <c r="U30" s="518"/>
      <c r="V30" s="512" t="s">
        <v>2514</v>
      </c>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2502</v>
      </c>
      <c r="Q31" s="520"/>
      <c r="R31" s="520"/>
      <c r="S31" s="520"/>
      <c r="T31" s="520"/>
      <c r="U31" s="521"/>
      <c r="V31" s="549" t="s">
        <v>2514</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2502</v>
      </c>
      <c r="Q33" s="514"/>
      <c r="R33" s="514"/>
      <c r="S33" s="514"/>
      <c r="T33" s="514"/>
      <c r="U33" s="515"/>
      <c r="V33" s="554" t="s">
        <v>2514</v>
      </c>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2501</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2501</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2023-04-12T04:40:03Z</dcterms:modified>
</cp:coreProperties>
</file>