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<sst xmlns="http://schemas.openxmlformats.org/spreadsheetml/2006/main" count="3023" uniqueCount="2550">
  <si>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</si>
  <si>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</si>
  <si>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</si>
  <si>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</si>
  <si>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</si>
  <si>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</si>
  <si>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</si>
  <si>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</si>
  <si>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</si>
  <si>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</si>
  <si>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</si>
  <si>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</si>
  <si>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</si>
  <si>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</si>
  <si>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</si>
  <si>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</si>
  <si>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</si>
  <si>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</si>
  <si>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</si>
  <si>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</si>
  <si>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</si>
  <si>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</si>
  <si>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</si>
  <si>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</si>
  <si>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</si>
  <si>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</si>
  <si>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</si>
  <si>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</si>
  <si>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</si>
  <si>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</si>
  <si>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</si>
  <si>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</si>
  <si>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</si>
  <si>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</si>
  <si>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</si>
  <si>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</si>
  <si>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</si>
  <si>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</si>
  <si>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</si>
  <si>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</si>
  <si>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</si>
  <si>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</si>
  <si>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</si>
  <si>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</si>
  <si>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</si>
  <si>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</si>
  <si>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</si>
  <si>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</si>
  <si>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</si>
  <si>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</si>
  <si>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</si>
  <si>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</si>
  <si>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</si>
  <si>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</si>
  <si>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</si>
  <si>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</si>
  <si>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</si>
  <si>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</si>
  <si>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</si>
  <si>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</si>
  <si>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</si>
  <si>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</si>
  <si>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</si>
  <si>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</si>
  <si>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</si>
  <si>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</si>
  <si>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</si>
  <si>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</si>
  <si>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</si>
  <si>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</si>
  <si>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</si>
  <si>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</si>
  <si>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</si>
  <si>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</si>
  <si>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</si>
  <si>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</si>
  <si>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</si>
  <si>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</si>
  <si>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</si>
  <si>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</si>
  <si>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</si>
  <si>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</si>
  <si>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</si>
  <si>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</si>
  <si>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</si>
  <si>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</si>
  <si>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</si>
  <si>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</si>
  <si>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</si>
  <si>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</si>
  <si>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</si>
  <si>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</si>
  <si>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</si>
  <si>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</si>
  <si>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</si>
  <si>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</si>
  <si>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</si>
  <si>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</si>
  <si>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</si>
  <si>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</si>
  <si>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</si>
  <si>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</si>
  <si>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</si>
  <si>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</si>
  <si>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</si>
  <si>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</si>
  <si>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</si>
  <si>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</si>
  <si>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</si>
  <si>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</si>
  <si>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</si>
  <si>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</si>
  <si>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</si>
  <si>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</si>
  <si>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</si>
  <si>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</si>
  <si>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</si>
  <si>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</si>
  <si>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</si>
  <si>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</si>
  <si>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</si>
  <si>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</si>
  <si>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</si>
  <si>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</si>
  <si>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</si>
  <si>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</si>
  <si>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</si>
  <si>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</si>
  <si>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</si>
  <si>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</si>
  <si>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</si>
  <si>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</si>
  <si>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</si>
  <si>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</si>
  <si>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</si>
  <si>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</si>
  <si>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</si>
  <si>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</si>
  <si>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</si>
  <si>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</si>
  <si>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</si>
  <si>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</si>
  <si>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</si>
  <si>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</si>
  <si>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</si>
  <si>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</si>
  <si>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</si>
  <si>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</si>
  <si>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</si>
  <si>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</si>
  <si>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</si>
  <si>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</si>
  <si>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</si>
  <si>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</si>
  <si>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</si>
  <si>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</si>
  <si>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</si>
  <si>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</si>
  <si>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</si>
  <si>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</si>
  <si>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</si>
  <si>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</si>
  <si>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</si>
  <si>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</si>
  <si>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</si>
  <si>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</si>
  <si>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</si>
  <si>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</si>
  <si>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</si>
  <si>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</si>
  <si>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</si>
  <si>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</si>
  <si>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</si>
  <si>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</si>
  <si>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</si>
  <si>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</si>
  <si>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</si>
  <si>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</si>
  <si>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</si>
  <si>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</si>
  <si>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</si>
  <si>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</si>
  <si>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</si>
  <si>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</si>
  <si>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</si>
  <si>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</si>
  <si>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</si>
  <si>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</si>
  <si>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</si>
  <si>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</si>
  <si>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</si>
  <si>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</si>
  <si>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</si>
  <si>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</si>
  <si>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</si>
  <si>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</si>
  <si>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</si>
  <si>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</si>
  <si>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</si>
  <si>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</si>
  <si>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</si>
  <si>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</si>
  <si>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</si>
  <si>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</si>
  <si>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</si>
  <si>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</si>
  <si>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</si>
  <si>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</si>
  <si>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</si>
  <si>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</si>
  <si>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</si>
  <si>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</si>
  <si>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</si>
  <si>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</si>
  <si>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</si>
  <si>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</si>
  <si>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</si>
  <si>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</si>
  <si>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</si>
  <si>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</si>
  <si>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</si>
  <si>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</si>
  <si>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</si>
  <si>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</si>
  <si>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</si>
  <si>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</si>
  <si>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</si>
  <si>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</si>
  <si>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</si>
  <si>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</si>
  <si>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</si>
  <si>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</si>
  <si>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</si>
  <si>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</si>
  <si>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</si>
  <si>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</si>
  <si>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</si>
  <si>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</si>
  <si>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</si>
  <si>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</si>
  <si>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</si>
  <si>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</si>
  <si>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</si>
  <si>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</si>
  <si>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</si>
  <si>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</si>
  <si>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</si>
  <si>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</si>
  <si>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</si>
  <si>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</si>
  <si>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</si>
  <si>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</si>
  <si>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</si>
  <si>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</si>
  <si>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</si>
  <si>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</si>
  <si>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</si>
  <si>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</si>
  <si>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</si>
  <si>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</si>
  <si>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</si>
  <si>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</si>
  <si>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</si>
  <si>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</si>
  <si>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</si>
  <si>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</si>
  <si>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</si>
  <si>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</si>
  <si>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</si>
  <si>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</si>
  <si>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</si>
  <si>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</si>
  <si>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</si>
  <si>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</si>
  <si>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</si>
  <si>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</si>
  <si>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</si>
  <si>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</si>
  <si>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</si>
  <si>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</si>
  <si>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</si>
  <si>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</si>
  <si>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</si>
  <si>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</si>
  <si>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</si>
  <si>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</si>
  <si>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</si>
  <si>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</si>
  <si>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</si>
  <si>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</si>
  <si>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</si>
  <si>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</si>
  <si>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</si>
  <si>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</si>
  <si>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</si>
  <si>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</si>
  <si>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</si>
  <si>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</si>
  <si>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</si>
  <si>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</si>
  <si>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</si>
  <si>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</si>
  <si>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</si>
  <si>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</si>
  <si>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</si>
  <si>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</si>
  <si>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</si>
  <si>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</si>
  <si>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</si>
  <si>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</si>
  <si>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</si>
  <si>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</si>
  <si>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</si>
  <si>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</si>
  <si>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</si>
  <si>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</si>
  <si>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</si>
  <si>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</si>
  <si>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</si>
  <si>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</si>
  <si>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</si>
  <si>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</si>
  <si>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</si>
  <si>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</si>
  <si>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</si>
  <si>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</si>
  <si>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</si>
  <si>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</si>
  <si>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</si>
  <si>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</si>
  <si>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</si>
  <si>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</si>
  <si>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</si>
  <si>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</si>
  <si>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</si>
  <si>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</si>
  <si>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</si>
  <si>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</si>
  <si>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</si>
  <si>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</si>
  <si>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</si>
  <si>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</si>
  <si>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</si>
  <si>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</si>
  <si>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</si>
  <si>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</si>
  <si>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</si>
  <si>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</si>
  <si>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</si>
  <si>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</si>
  <si>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</si>
  <si>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</si>
  <si>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</si>
  <si>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</si>
  <si>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</si>
  <si>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</si>
  <si>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</si>
  <si>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</si>
  <si>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</si>
  <si>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</si>
  <si>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</si>
  <si>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</si>
  <si>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</si>
  <si>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</si>
  <si>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</si>
  <si>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</si>
  <si>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</si>
  <si>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</si>
  <si>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</si>
  <si>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</si>
  <si>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</si>
  <si>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</si>
  <si>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</si>
  <si>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</si>
  <si>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</si>
  <si>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</si>
  <si>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</si>
  <si>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</si>
  <si>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</si>
  <si>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</si>
  <si>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</si>
  <si>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</si>
  <si>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</si>
  <si>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</si>
  <si>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</si>
  <si>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</si>
  <si>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</si>
  <si>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</si>
  <si>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</si>
  <si>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</si>
  <si>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</si>
  <si>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</si>
  <si>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</si>
  <si>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</si>
  <si>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</si>
  <si>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</si>
  <si>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</si>
  <si>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</si>
  <si>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</si>
  <si>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</si>
  <si>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</si>
  <si>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</si>
  <si>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</si>
  <si>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</si>
  <si>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</si>
  <si>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</si>
  <si>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</si>
  <si>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</si>
  <si>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</si>
  <si>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</si>
  <si>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</si>
  <si>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</si>
  <si>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</si>
  <si>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</si>
  <si>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</si>
  <si>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</si>
  <si>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</si>
  <si>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</si>
  <si>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</si>
  <si>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</si>
  <si>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</si>
  <si>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</si>
  <si>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</si>
  <si>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</si>
  <si>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</si>
  <si>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</si>
  <si>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</si>
  <si>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</si>
  <si>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</si>
  <si>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</si>
  <si>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</si>
  <si>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</si>
  <si>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</si>
  <si>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</si>
  <si>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</si>
  <si>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</si>
  <si>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</si>
  <si>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</si>
  <si>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</si>
  <si>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</si>
  <si>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</si>
  <si>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</si>
  <si>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</si>
  <si>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</si>
  <si>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</si>
  <si>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</si>
  <si>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</si>
  <si>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</si>
  <si>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</si>
  <si>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</si>
  <si>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</si>
  <si>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</si>
  <si>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</si>
  <si>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</si>
  <si>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</si>
  <si>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</si>
  <si>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</si>
  <si>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</si>
  <si>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</si>
  <si>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</si>
  <si>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</si>
  <si>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</si>
  <si>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</si>
  <si>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</si>
  <si>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</si>
  <si>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</si>
  <si>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</si>
  <si>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</si>
  <si>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</si>
  <si>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</si>
  <si>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</si>
  <si>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</si>
  <si>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</si>
  <si>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</si>
  <si>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</si>
  <si>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</si>
  <si>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</si>
  <si>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</si>
  <si>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</si>
  <si>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</si>
  <si>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</si>
  <si>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</si>
  <si>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</si>
  <si>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</si>
  <si>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</si>
  <si>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</si>
  <si>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</si>
  <si>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</si>
  <si>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</si>
  <si>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</si>
  <si>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</si>
  <si>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</si>
  <si>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</si>
  <si>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</si>
  <si>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</si>
  <si>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</si>
  <si>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</si>
  <si>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</si>
  <si>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</si>
  <si>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</si>
  <si>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</si>
  <si>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</si>
  <si>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</si>
  <si>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</si>
  <si>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</si>
  <si>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</si>
  <si>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</si>
  <si>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</si>
  <si>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</si>
  <si>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</si>
  <si>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</si>
  <si>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</si>
  <si>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</si>
  <si>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</si>
  <si>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</si>
  <si>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</si>
  <si>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</si>
  <si>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</si>
  <si>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</si>
  <si>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</si>
  <si>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</si>
  <si>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</si>
  <si>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</si>
  <si>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</si>
  <si>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</si>
  <si>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</si>
  <si>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</si>
  <si>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</si>
  <si>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</si>
  <si>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</si>
  <si>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</si>
  <si>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</si>
  <si>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</si>
  <si>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</si>
  <si>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</si>
  <si>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</si>
  <si>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</si>
  <si>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</si>
  <si>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</si>
  <si>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</si>
  <si>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</si>
  <si>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</si>
  <si>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</si>
  <si>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</si>
  <si>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</si>
  <si>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</si>
  <si>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</si>
  <si>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</si>
  <si>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</si>
  <si>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</si>
  <si>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</si>
  <si>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</si>
  <si>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</si>
  <si>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</si>
  <si>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</si>
  <si>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</si>
  <si>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</si>
  <si>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</si>
  <si>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</si>
  <si>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</si>
  <si>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</si>
  <si>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</si>
  <si>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</si>
  <si>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</si>
  <si>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</si>
  <si>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</si>
  <si>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</si>
  <si>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</si>
  <si>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</si>
  <si>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</si>
  <si>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</si>
  <si>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</si>
  <si>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</si>
  <si>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</si>
  <si>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</si>
  <si>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</si>
  <si>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</si>
  <si>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</si>
  <si>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</si>
  <si>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</si>
  <si>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</si>
  <si>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</si>
  <si>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</si>
  <si>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</si>
  <si>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</si>
  <si>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</si>
  <si>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</si>
  <si>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</si>
  <si>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</si>
  <si>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</si>
  <si>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</si>
  <si>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</si>
  <si>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</si>
  <si>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</si>
  <si>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</si>
  <si>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</si>
  <si>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</si>
  <si>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</si>
  <si>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</si>
  <si>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</si>
  <si>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</si>
  <si>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</si>
  <si>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</si>
  <si>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</si>
  <si>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</si>
  <si>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</si>
  <si>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</si>
  <si>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</si>
  <si>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</si>
  <si>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</si>
  <si>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</si>
  <si>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</si>
  <si>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</si>
  <si>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</si>
  <si>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</si>
  <si>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</si>
  <si>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</si>
  <si>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</si>
  <si>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</si>
  <si>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</si>
  <si>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</si>
  <si>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</si>
  <si>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</si>
  <si>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</si>
  <si>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</si>
  <si>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</si>
  <si>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</si>
  <si>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</si>
  <si>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</si>
  <si>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</si>
  <si>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</si>
  <si>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</si>
  <si>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</si>
  <si>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</si>
  <si>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</si>
  <si>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</si>
  <si>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</si>
  <si>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</si>
  <si>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</si>
  <si>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</si>
  <si>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</si>
  <si>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</si>
  <si>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</si>
  <si>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</si>
  <si>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</si>
  <si>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</si>
  <si>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</si>
  <si>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</si>
  <si>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</si>
  <si>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</si>
  <si>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</si>
  <si>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</si>
  <si>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</si>
  <si>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</si>
  <si>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</si>
  <si>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</si>
  <si>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</si>
  <si>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</si>
  <si>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</si>
  <si>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</si>
  <si>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</si>
  <si>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</si>
  <si>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</si>
  <si>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</si>
  <si>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</si>
  <si>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</si>
  <si>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</si>
  <si>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</si>
  <si>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</si>
  <si>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</si>
  <si>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</si>
  <si>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</si>
  <si>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</si>
  <si>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</si>
  <si>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</si>
  <si>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</si>
  <si>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</si>
  <si>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</si>
  <si>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</si>
  <si>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</si>
  <si>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</si>
  <si>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</si>
  <si>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</si>
  <si>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</si>
  <si>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</si>
  <si>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</si>
  <si>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</si>
  <si>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</si>
  <si>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</si>
  <si>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</si>
  <si>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</si>
  <si>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</si>
  <si>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</si>
  <si>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</si>
  <si>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</si>
  <si>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</si>
  <si>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</si>
  <si>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</si>
  <si>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</si>
  <si>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</si>
  <si>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</si>
  <si>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</si>
  <si>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</si>
  <si>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</si>
  <si>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</si>
  <si>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</si>
  <si>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</si>
  <si>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</si>
  <si>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</si>
  <si>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</si>
  <si>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</si>
  <si>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</si>
  <si>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</si>
  <si>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</si>
  <si>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</si>
  <si>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</si>
  <si>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</si>
  <si>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</si>
  <si>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</si>
  <si>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</si>
  <si>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</si>
  <si>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</si>
  <si>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</si>
  <si>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</si>
  <si>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</si>
  <si>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</si>
  <si>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</si>
  <si>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</si>
  <si>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</si>
  <si>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</si>
  <si>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</si>
  <si>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</si>
  <si>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</si>
  <si>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</si>
  <si>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</si>
  <si>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</si>
  <si>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</si>
  <si>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</si>
  <si>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</si>
  <si>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</si>
  <si>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</si>
  <si>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</si>
  <si>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</si>
  <si>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</si>
  <si>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</si>
  <si>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</si>
  <si>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</si>
  <si>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</si>
  <si>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</si>
  <si>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</si>
  <si>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</si>
  <si>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</si>
  <si>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</si>
  <si>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</si>
  <si>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</si>
  <si>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</si>
  <si>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</si>
  <si>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</si>
  <si>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</si>
  <si>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</si>
  <si>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</si>
  <si>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</si>
  <si>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</si>
  <si>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</si>
  <si>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</si>
  <si>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</si>
  <si>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</si>
  <si>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</si>
  <si>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</si>
  <si>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</si>
  <si>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</si>
  <si>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</si>
  <si>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</si>
  <si>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</si>
  <si>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</si>
  <si>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</si>
  <si>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</si>
  <si>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</si>
  <si>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</si>
  <si>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</si>
  <si>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</si>
  <si>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</si>
  <si>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</si>
  <si>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</si>
  <si>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</si>
  <si>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</si>
  <si>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</si>
  <si>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</si>
  <si>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</si>
  <si>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</si>
  <si>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</si>
  <si>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</si>
  <si>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</si>
  <si>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</si>
  <si>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</si>
  <si>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</si>
  <si>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</si>
  <si>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</si>
  <si>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</si>
  <si>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</si>
  <si>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</si>
  <si>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</si>
  <si>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</si>
  <si>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</si>
  <si>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</si>
  <si>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</si>
  <si>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</si>
  <si>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</si>
  <si>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</si>
  <si>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</si>
  <si>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</si>
  <si>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</si>
  <si>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</si>
  <si>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</si>
  <si>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</si>
  <si>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</si>
  <si>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</si>
  <si>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</si>
  <si>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</si>
  <si>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</si>
  <si>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</si>
  <si>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</si>
  <si>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</si>
  <si>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</si>
  <si>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</si>
  <si>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</si>
  <si>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</si>
  <si>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</si>
  <si>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</si>
  <si>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</si>
  <si>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</si>
  <si>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</si>
  <si>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</si>
  <si>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</si>
  <si>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</si>
  <si>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</si>
  <si>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</si>
  <si>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</si>
  <si>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</si>
  <si>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</si>
  <si>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</si>
  <si>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</si>
  <si>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</si>
  <si>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</si>
  <si>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</si>
  <si>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</si>
  <si>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</si>
  <si>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</si>
  <si>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</si>
  <si>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</si>
  <si>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</si>
  <si>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</si>
  <si>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</si>
  <si>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</si>
  <si>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</si>
  <si>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</si>
  <si>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</si>
  <si>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</si>
  <si>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</si>
  <si>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</si>
  <si>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</si>
  <si>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</si>
  <si>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</si>
  <si>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</si>
  <si>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</si>
  <si>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</si>
  <si>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</si>
  <si>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</si>
  <si>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</si>
  <si>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</si>
  <si>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</si>
  <si>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</si>
  <si>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</si>
  <si>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</si>
  <si>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</si>
  <si>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</si>
  <si>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</si>
  <si>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</si>
  <si>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</si>
  <si>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</si>
  <si>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</si>
  <si>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</si>
  <si>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</si>
  <si>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</si>
  <si>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</si>
  <si>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</si>
  <si>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</si>
  <si>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</si>
  <si>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</si>
  <si>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</si>
  <si>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</si>
  <si>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</si>
  <si>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</si>
  <si>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</si>
  <si>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</si>
  <si>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</si>
  <si>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</si>
  <si>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</si>
  <si>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</si>
  <si>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</si>
  <si>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</si>
  <si>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</si>
  <si>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</si>
  <si>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</si>
  <si>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</si>
  <si>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</si>
  <si>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</si>
  <si>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</si>
  <si>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</si>
  <si>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</si>
  <si>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</si>
  <si>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</si>
  <si>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</si>
  <si>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</si>
  <si>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</si>
  <si>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</si>
  <si>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</si>
  <si>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</si>
  <si>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</si>
  <si>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</si>
  <si>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</si>
  <si>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</si>
  <si>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</si>
  <si>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</si>
  <si>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</si>
  <si>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</si>
  <si>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</si>
  <si>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</si>
  <si>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</si>
  <si>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</si>
  <si>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</si>
  <si>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</si>
  <si>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</si>
  <si>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</si>
  <si>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</si>
  <si>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</si>
  <si>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</si>
  <si>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</si>
  <si>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</si>
  <si>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</si>
  <si>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</si>
  <si>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</si>
  <si>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</si>
  <si>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</si>
  <si>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</si>
  <si>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</si>
  <si>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</si>
  <si>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</si>
  <si>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</si>
  <si>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</si>
  <si>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</si>
  <si>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</si>
  <si>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</si>
  <si>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</si>
  <si>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</si>
  <si>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</si>
  <si>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</si>
  <si>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</si>
  <si>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</si>
  <si>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</si>
  <si>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</si>
  <si>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</si>
  <si>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</si>
  <si>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</si>
  <si>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</si>
  <si>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</si>
  <si>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</si>
  <si>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</si>
  <si>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</si>
  <si>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</si>
  <si>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</si>
  <si>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</si>
  <si>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</si>
  <si>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</si>
  <si>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</si>
  <si>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</si>
  <si>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</si>
  <si>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</si>
  <si>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</si>
  <si>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</si>
  <si>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</si>
  <si>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</si>
  <si>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</si>
  <si>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</si>
  <si>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</si>
  <si>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</si>
  <si>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</si>
  <si>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</si>
  <si>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</si>
  <si>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</si>
  <si>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</si>
  <si>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</si>
  <si>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</si>
  <si>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</si>
  <si>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</si>
  <si>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</si>
  <si>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</si>
  <si>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</si>
  <si>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</si>
  <si>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</si>
  <si>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</si>
  <si>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</si>
  <si>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</si>
  <si>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</si>
  <si>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</si>
  <si>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</si>
  <si>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</si>
  <si>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</si>
  <si>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</si>
  <si>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</si>
  <si>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</si>
  <si>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</si>
  <si>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</si>
  <si>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</si>
  <si>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</si>
  <si>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</si>
  <si>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</si>
  <si>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</si>
  <si>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</si>
  <si>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</si>
  <si>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</si>
  <si>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</si>
  <si>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</si>
  <si>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</si>
  <si>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</si>
  <si>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</si>
  <si>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</si>
  <si>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</si>
  <si>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</si>
  <si>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</si>
  <si>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</si>
  <si>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</si>
  <si>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</si>
  <si>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</si>
  <si>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</si>
  <si>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</si>
  <si>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</si>
  <si>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</si>
  <si>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</si>
  <si>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</si>
  <si>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</si>
  <si>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</si>
  <si>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</si>
  <si>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</si>
  <si>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</si>
  <si>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</si>
  <si>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</si>
  <si>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</si>
  <si>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</si>
  <si>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</si>
  <si>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</si>
  <si>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</si>
  <si>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</si>
  <si>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</si>
  <si>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</si>
  <si>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</si>
  <si>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</si>
  <si>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</si>
  <si>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</si>
  <si>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</si>
  <si>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</si>
  <si>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</si>
  <si>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</si>
  <si>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</si>
  <si>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</si>
  <si>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</si>
  <si>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</si>
  <si>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</si>
  <si>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</si>
  <si>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</si>
  <si>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</si>
  <si>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</si>
  <si>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</si>
  <si>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</si>
  <si>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</si>
  <si>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</si>
  <si>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</si>
  <si>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</si>
  <si>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</si>
  <si>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</si>
  <si>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</si>
  <si>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</si>
  <si>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</si>
  <si>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</si>
  <si>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</si>
  <si>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</si>
  <si>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</si>
  <si>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</si>
  <si>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</si>
  <si>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</si>
  <si>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</si>
  <si>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</si>
  <si>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</si>
  <si>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</si>
  <si>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</si>
  <si>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</si>
  <si>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</si>
  <si>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</si>
  <si>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</si>
  <si>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</si>
  <si>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</si>
  <si>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</si>
  <si>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</si>
  <si>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</si>
  <si>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</si>
  <si>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</si>
  <si>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</si>
  <si>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</si>
  <si>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</si>
  <si>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</si>
  <si>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</si>
  <si>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</si>
  <si>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</si>
  <si>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</si>
  <si>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</si>
  <si>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</si>
  <si>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</si>
  <si>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</si>
  <si>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</si>
  <si>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</si>
  <si>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</si>
  <si>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</si>
  <si>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</si>
  <si>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</si>
  <si>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</si>
  <si>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</si>
  <si>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</si>
  <si>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</si>
  <si>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</si>
  <si>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</si>
  <si>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</si>
  <si>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</si>
  <si>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</si>
  <si>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</si>
  <si>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</si>
  <si>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</si>
  <si>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</si>
  <si>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</si>
  <si>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</si>
  <si>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</si>
  <si>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</si>
  <si>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</si>
  <si>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</si>
  <si>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</si>
  <si>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</si>
  <si>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</si>
  <si>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</si>
  <si>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</si>
  <si>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</si>
  <si>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</si>
  <si>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</si>
  <si>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</si>
  <si>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</si>
  <si>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</si>
  <si>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</si>
  <si>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</si>
  <si>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</si>
  <si>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</si>
  <si>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</si>
  <si>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</si>
  <si>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</si>
  <si>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</si>
  <si>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</si>
  <si>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</si>
  <si>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</si>
  <si>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</si>
  <si>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</si>
  <si>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</si>
  <si>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</si>
  <si>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</si>
  <si>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</si>
  <si>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</si>
  <si>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</si>
  <si>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</si>
  <si>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</si>
  <si>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</si>
  <si>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</si>
  <si>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</si>
  <si>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</si>
  <si>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</si>
  <si>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</si>
  <si>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</si>
  <si>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</si>
  <si>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</si>
  <si>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</si>
  <si>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</si>
  <si>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</si>
  <si>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</si>
  <si>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</si>
  <si>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</si>
  <si>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</si>
  <si>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</si>
  <si>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</si>
  <si>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</si>
  <si>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</si>
  <si>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</si>
  <si>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</si>
  <si>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</si>
  <si>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</si>
  <si>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</si>
  <si>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</si>
  <si>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</si>
  <si>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</si>
  <si>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</si>
  <si>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</si>
  <si>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</si>
  <si>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</si>
  <si>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</si>
  <si>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</si>
  <si>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</si>
  <si>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</si>
  <si>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</si>
  <si>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</si>
  <si>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</si>
  <si>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</si>
  <si>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</si>
  <si>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</si>
  <si>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</si>
  <si>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</si>
  <si>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</si>
  <si>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</si>
  <si>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</si>
  <si>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</si>
  <si>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</si>
  <si>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</si>
  <si>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</si>
  <si>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</si>
  <si>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</si>
  <si>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</si>
  <si>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</si>
  <si>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</si>
  <si>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</si>
  <si>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</si>
  <si>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</si>
  <si>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</si>
  <si>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</si>
  <si>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</si>
  <si>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</si>
  <si>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</si>
  <si>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</si>
  <si>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</si>
  <si>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</si>
  <si>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</si>
  <si>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</si>
  <si>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</si>
  <si>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</si>
  <si>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</si>
  <si>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</si>
  <si>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</si>
  <si>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</si>
  <si>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</si>
  <si>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</si>
  <si>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</si>
  <si>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</si>
  <si>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</si>
  <si>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</si>
  <si>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</si>
  <si>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</si>
  <si>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</si>
  <si>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</si>
  <si>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</si>
  <si>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</si>
  <si>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</si>
  <si>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</si>
  <si>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</si>
  <si>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</si>
  <si>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</si>
  <si>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</si>
  <si>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</si>
  <si>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</si>
  <si>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</si>
  <si>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</si>
  <si>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</si>
  <si>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</si>
  <si>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</si>
  <si>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</si>
  <si>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</si>
  <si>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</si>
  <si>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</si>
  <si>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</si>
  <si>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</si>
  <si>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</si>
  <si>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</si>
  <si>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</si>
  <si>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</si>
  <si>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</si>
  <si>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</si>
  <si>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</si>
  <si>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</si>
  <si>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</si>
  <si>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</si>
  <si>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</si>
  <si>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</si>
  <si>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</si>
  <si>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</si>
  <si>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</si>
  <si>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</si>
  <si>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</si>
  <si>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</si>
  <si>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</si>
  <si>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</si>
  <si>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</si>
  <si>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</si>
  <si>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</si>
  <si>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</si>
  <si>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</si>
  <si>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</si>
  <si>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</si>
  <si>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</si>
  <si>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</si>
  <si>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</si>
  <si>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</si>
  <si>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</si>
  <si>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</si>
  <si>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</si>
  <si>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</si>
  <si>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</si>
  <si>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</si>
  <si>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</si>
  <si>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</si>
  <si>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</si>
  <si>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</si>
  <si>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</si>
  <si>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</si>
  <si>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</si>
  <si>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</si>
  <si>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</si>
  <si>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</si>
  <si>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</si>
  <si>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</si>
  <si>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</si>
  <si>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</si>
  <si>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</si>
  <si>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</si>
  <si>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</si>
  <si>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</si>
  <si>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</si>
  <si>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</si>
  <si>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</si>
  <si>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</si>
  <si>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</si>
  <si>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</si>
  <si>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</si>
  <si>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</si>
  <si>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</si>
  <si>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</si>
  <si>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</si>
  <si>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</si>
  <si>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</si>
  <si>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</si>
  <si>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</si>
  <si>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</si>
  <si>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</si>
  <si>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</si>
  <si>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</si>
  <si>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</si>
  <si>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</si>
  <si>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</si>
  <si>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</si>
  <si>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</si>
  <si>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</si>
  <si>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</si>
  <si>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</si>
  <si>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</si>
  <si>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</si>
  <si>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</si>
  <si>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</si>
  <si>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</si>
  <si>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</si>
  <si>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</si>
  <si>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</si>
  <si>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</si>
  <si>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</si>
  <si>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</si>
  <si>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</si>
  <si>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</si>
  <si>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</si>
  <si>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</si>
  <si>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</si>
  <si>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</si>
  <si>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</si>
  <si>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</si>
  <si>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</si>
  <si>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</si>
  <si>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</si>
  <si>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</si>
  <si>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</si>
  <si>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</si>
  <si>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</si>
  <si>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</si>
  <si>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</si>
  <si>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</si>
  <si>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</si>
  <si>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</si>
  <si>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</si>
  <si>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</si>
  <si>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</si>
  <si>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</si>
  <si>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</si>
  <si>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</si>
  <si>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</si>
  <si>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</si>
  <si>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</si>
  <si>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</si>
  <si>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</si>
  <si>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</si>
  <si>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</si>
  <si>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</si>
  <si>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</si>
  <si>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</si>
  <si>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</si>
  <si>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</si>
  <si>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</si>
  <si>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</si>
  <si>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</si>
  <si>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</si>
  <si>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</si>
  <si>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</si>
  <si>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</si>
  <si>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</si>
  <si>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</si>
  <si>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</si>
  <si>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</si>
  <si>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</si>
  <si>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</si>
  <si>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</si>
  <si>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</si>
  <si>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</si>
  <si>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</si>
  <si>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</si>
  <si>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</si>
  <si>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</si>
  <si>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</si>
  <si>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</si>
  <si>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</si>
  <si>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</si>
  <si>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</si>
  <si>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</si>
  <si>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</si>
  <si>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</si>
  <si>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</si>
  <si>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</si>
  <si>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</si>
  <si>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</si>
  <si>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</si>
  <si>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</si>
  <si>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</si>
  <si>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</si>
  <si>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</si>
  <si>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</si>
  <si>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</si>
  <si>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</si>
  <si>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</si>
  <si>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</si>
  <si>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</si>
  <si>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</si>
  <si>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</si>
  <si>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</si>
  <si>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</si>
  <si>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</si>
  <si>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</si>
  <si>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</si>
  <si>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</si>
  <si>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</si>
  <si>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</si>
  <si>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</si>
  <si>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</si>
  <si>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</si>
  <si>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</si>
  <si>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</si>
  <si>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</si>
  <si>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</si>
  <si>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</si>
  <si>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</si>
  <si>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</si>
  <si>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</si>
  <si>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</si>
  <si>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</si>
  <si>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</si>
  <si>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</si>
  <si>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</si>
  <si>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</si>
  <si>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</si>
  <si>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</si>
  <si>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</si>
  <si>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</si>
  <si>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</si>
  <si>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</si>
  <si>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</si>
  <si>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</si>
  <si>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</si>
  <si>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</si>
  <si>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</si>
  <si>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</si>
  <si>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</si>
  <si>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</si>
  <si>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</si>
  <si>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</si>
  <si>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</si>
  <si>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</si>
  <si>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</si>
  <si>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</si>
  <si>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</si>
  <si>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</si>
  <si>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</si>
  <si>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</si>
  <si>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</si>
  <si>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</si>
  <si>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</si>
  <si>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</si>
  <si>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</si>
  <si>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</si>
  <si>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</si>
  <si>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</si>
  <si>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</si>
  <si>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</si>
  <si>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</si>
  <si>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</si>
  <si>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</si>
  <si>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</si>
  <si>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</si>
  <si>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</si>
  <si>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</si>
  <si>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</si>
  <si>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</si>
  <si>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</si>
  <si>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</si>
  <si>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</si>
  <si>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</si>
  <si>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</si>
  <si>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</si>
  <si>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</si>
  <si>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</si>
  <si>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</si>
  <si>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</si>
  <si>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</si>
  <si>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</si>
  <si>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</si>
  <si>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</si>
  <si>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</si>
  <si>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</si>
  <si>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</si>
  <si>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</si>
  <si>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</si>
  <si>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</si>
  <si>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</si>
  <si>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</si>
  <si>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</si>
  <si>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</si>
  <si>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</si>
  <si>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</si>
  <si>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</si>
  <si>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</si>
  <si>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</si>
  <si>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</si>
  <si>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</si>
  <si>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</si>
  <si>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</si>
  <si>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</si>
  <si>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</si>
  <si>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</si>
  <si>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</si>
  <si>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</si>
  <si>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</si>
  <si>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</si>
  <si>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</si>
  <si>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</si>
  <si>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</si>
  <si>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</si>
  <si>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</si>
  <si>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</si>
  <si>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</si>
  <si>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</si>
  <si>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</si>
  <si>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</si>
  <si>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</si>
  <si>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</si>
  <si>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</si>
  <si>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</si>
  <si>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</si>
  <si>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</si>
  <si>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</si>
  <si>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</si>
  <si>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</si>
  <si>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</si>
  <si>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</si>
  <si>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</si>
  <si>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</si>
  <si>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</si>
  <si>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</si>
  <si>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</si>
  <si>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</si>
  <si>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</si>
  <si>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</si>
  <si>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</si>
  <si>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</si>
  <si>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</si>
  <si>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</si>
  <si>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</si>
  <si>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</si>
  <si>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</si>
  <si>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</si>
  <si>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</si>
  <si>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</si>
  <si>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</si>
  <si>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</si>
  <si>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</si>
  <si>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</si>
  <si>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</si>
  <si>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</si>
  <si>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</si>
  <si>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</si>
  <si>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</si>
  <si>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</si>
  <si>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</si>
  <si>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</si>
  <si>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</si>
  <si>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</si>
  <si>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</si>
  <si>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</si>
  <si>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</si>
  <si>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</si>
  <si>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</si>
  <si>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</si>
  <si>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</si>
  <si>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</si>
  <si>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</si>
  <si>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</si>
  <si>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</si>
  <si>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</si>
  <si>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</si>
  <si>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</si>
  <si>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</si>
  <si>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</si>
  <si>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</si>
  <si>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</si>
  <si>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</si>
  <si>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</si>
  <si>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</si>
  <si>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</si>
  <si>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</si>
  <si>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</si>
  <si>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</si>
  <si>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</si>
  <si>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</si>
  <si>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</si>
  <si>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</si>
  <si>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</si>
  <si>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</si>
  <si>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</si>
  <si>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</si>
  <si>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</si>
  <si>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</si>
  <si>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</si>
  <si>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</si>
  <si>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</si>
  <si>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</si>
  <si>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</si>
  <si>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</si>
  <si>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</si>
  <si>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</si>
  <si>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</si>
  <si>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</si>
  <si>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</si>
  <si>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</si>
  <si>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</si>
  <si>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</si>
  <si>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</si>
  <si>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</si>
  <si>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</si>
  <si>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</si>
  <si>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</si>
  <si>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</si>
  <si>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</si>
  <si>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</si>
  <si>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</si>
  <si>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</si>
  <si>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</si>
  <si>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</si>
  <si>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</si>
  <si>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</si>
  <si>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</si>
  <si>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</si>
  <si>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</si>
  <si>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</si>
  <si>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</si>
  <si>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</si>
  <si>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</si>
  <si>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</si>
  <si>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</si>
  <si>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</si>
  <si>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</si>
  <si>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</si>
  <si>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</si>
  <si>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</si>
  <si>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</si>
  <si>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</si>
  <si>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</si>
  <si>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</si>
  <si>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</si>
  <si>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</si>
  <si>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</si>
  <si>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</si>
  <si>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</si>
  <si>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</si>
  <si>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</si>
  <si>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</si>
  <si>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</si>
  <si>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</si>
  <si>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</si>
  <si>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</si>
  <si>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</si>
  <si>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</si>
  <si>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</si>
  <si>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</si>
  <si>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</si>
  <si>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</si>
  <si>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</si>
  <si>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</si>
  <si>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</si>
  <si>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</si>
  <si>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</si>
  <si>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</si>
  <si>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</si>
  <si>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</si>
  <si>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</si>
  <si>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</si>
  <si>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</si>
  <si>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</si>
  <si>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</si>
  <si>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</si>
  <si>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</si>
  <si>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</si>
  <si>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</si>
  <si>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</si>
  <si>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</si>
  <si>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</si>
  <si>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</si>
  <si>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</si>
  <si>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</si>
  <si>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</si>
  <si>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</si>
  <si>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</si>
  <si>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</si>
  <si>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</si>
  <si>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</si>
  <si>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</si>
  <si>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</si>
  <si>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</si>
  <si>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</si>
  <si>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</si>
  <si>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</si>
  <si>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</si>
  <si>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</si>
  <si>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</si>
  <si>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</si>
  <si>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</si>
  <si>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</si>
  <si>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</si>
  <si>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</si>
  <si>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</si>
  <si>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</si>
  <si>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</si>
  <si>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</si>
  <si>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</si>
  <si>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</si>
  <si>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</si>
  <si>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</si>
  <si>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</si>
  <si>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</si>
  <si>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</si>
  <si>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</si>
  <si>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</si>
  <si>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</si>
  <si>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</si>
  <si>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</si>
  <si>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</si>
  <si>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</si>
  <si>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</si>
  <si>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</si>
  <si>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</si>
  <si>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</si>
  <si>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</si>
  <si>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</si>
  <si>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</si>
  <si>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</si>
  <si>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</si>
  <si>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</si>
  <si>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</si>
  <si>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</si>
  <si>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</si>
  <si>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</si>
  <si>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</si>
  <si>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</si>
  <si>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</si>
  <si>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</si>
  <si>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</si>
  <si>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</si>
  <si>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</si>
  <si>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</si>
  <si>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</si>
  <si>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</si>
  <si>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</si>
  <si>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</si>
  <si>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</si>
  <si>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</si>
  <si>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</si>
  <si>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</si>
  <si>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</si>
  <si>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</si>
  <si>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</si>
  <si>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</si>
  <si>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</si>
  <si>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</si>
  <si>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</si>
  <si>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</si>
  <si>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</si>
  <si>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</si>
  <si>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</si>
  <si>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</si>
  <si>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</si>
  <si>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</si>
  <si>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</si>
  <si>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</si>
  <si>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</si>
  <si>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</si>
  <si>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</si>
  <si>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</si>
  <si>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</si>
  <si>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</si>
  <si>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</si>
  <si>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</si>
  <si>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</si>
  <si>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</si>
  <si>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</si>
  <si>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</si>
  <si>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</si>
  <si>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</si>
  <si>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</si>
  <si>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</si>
  <si>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</si>
  <si>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</si>
  <si>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</si>
  <si>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</si>
  <si>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</si>
  <si>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</si>
  <si>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</si>
  <si>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</si>
  <si>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</si>
  <si>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</si>
  <si>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</si>
  <si>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</si>
  <si>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</si>
  <si>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</si>
  <si>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</si>
  <si>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</si>
  <si>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</si>
  <si>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</si>
  <si>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</si>
  <si>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</si>
  <si>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</si>
  <si>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</si>
  <si>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</si>
  <si>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</si>
  <si>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</si>
  <si>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</si>
  <si>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</si>
  <si>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</si>
  <si>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</si>
  <si>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</si>
  <si>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</si>
  <si>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</si>
  <si>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</si>
  <si>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</si>
  <si>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</si>
  <si>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</si>
  <si>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</si>
  <si>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</si>
  <si>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</si>
  <si>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</si>
  <si>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</si>
  <si>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</si>
  <si>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</si>
  <si>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</si>
  <si>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</si>
  <si>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</si>
  <si>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</si>
  <si>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</si>
  <si>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</si>
  <si>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</si>
  <si>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</si>
  <si>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</si>
  <si>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</si>
  <si>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</si>
  <si>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</si>
  <si>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</si>
  <si>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</si>
  <si>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</si>
  <si>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</si>
  <si>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</si>
  <si>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</si>
  <si>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</si>
  <si>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</si>
  <si>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</si>
  <si>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</si>
  <si>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</si>
  <si>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</si>
  <si>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</si>
  <si>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</si>
  <si>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</si>
  <si>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</si>
  <si>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</si>
  <si>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</si>
  <si>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</si>
  <si>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</si>
  <si>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</si>
  <si>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</si>
  <si>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</si>
  <si>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</si>
  <si>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</si>
  <si>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</si>
  <si>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</si>
  <si>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</si>
  <si>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</si>
  <si>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</si>
  <si>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</si>
  <si>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</si>
  <si>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</si>
  <si>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</si>
  <si>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</si>
  <si>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</si>
  <si>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</si>
  <si>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</si>
  <si>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</si>
  <si>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</si>
  <si>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</si>
  <si>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</si>
  <si>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</si>
  <si>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</si>
  <si>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</si>
  <si>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</si>
  <si>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</si>
  <si>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</si>
  <si>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</si>
  <si>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</si>
  <si>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</si>
  <si>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</si>
  <si>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</si>
  <si>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</si>
  <si>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</si>
  <si>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</si>
  <si>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</si>
  <si>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</si>
  <si>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</si>
  <si>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</si>
  <si>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</si>
  <si>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</si>
  <si>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</si>
  <si>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</si>
  <si>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</si>
  <si>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</si>
  <si>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</si>
  <si>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</si>
  <si>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</si>
  <si>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</si>
  <si>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</si>
  <si>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</si>
  <si>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</si>
  <si>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</si>
  <si>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</si>
  <si>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</si>
  <si>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</si>
  <si>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</si>
  <si>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</si>
  <si>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</si>
  <si>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</si>
  <si>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</si>
  <si>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</si>
  <si>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</si>
  <si>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</si>
  <si>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</si>
  <si>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</si>
  <si>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</si>
  <si>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</si>
  <si>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</si>
  <si>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</si>
  <si>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</si>
  <si>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</si>
  <si>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</si>
  <si>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</si>
  <si>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</si>
  <si>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</si>
  <si>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</si>
  <si>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</si>
  <si>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</si>
  <si>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</si>
  <si>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</si>
  <si>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</si>
  <si>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</si>
  <si>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</si>
  <si>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</si>
  <si>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</si>
  <si>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</si>
  <si>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</si>
  <si>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</si>
  <si>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</si>
  <si>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</si>
  <si>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</si>
  <si>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</si>
  <si>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</si>
  <si>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</si>
  <si>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</si>
  <si>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</si>
  <si>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</si>
  <si>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</si>
  <si>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</si>
  <si>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</si>
  <si>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</si>
  <si>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</si>
  <si>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</si>
  <si>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</si>
  <si>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</si>
  <si>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</si>
  <si>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</si>
  <si>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</si>
  <si>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</si>
  <si>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</si>
  <si>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</si>
  <si>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</si>
  <si>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</si>
  <si>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</si>
  <si>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</si>
  <si>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</si>
  <si>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</si>
  <si>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</si>
  <si>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</si>
  <si>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</si>
  <si>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</si>
  <si>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</si>
  <si>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</si>
  <si>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</si>
  <si>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</si>
  <si>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</si>
  <si>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</si>
  <si>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</si>
  <si>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</si>
  <si>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</si>
  <si>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</si>
  <si>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</si>
  <si>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</si>
  <si>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</si>
  <si>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</si>
  <si>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</si>
  <si>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</si>
  <si>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</si>
  <si>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</si>
  <si>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</si>
  <si>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</si>
  <si>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</si>
  <si>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</si>
  <si>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</si>
  <si>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</si>
  <si>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</si>
  <si>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</si>
  <si>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</si>
  <si>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</si>
  <si>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</si>
  <si>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</si>
  <si>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</si>
  <si>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</si>
  <si>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</si>
  <si>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</si>
  <si>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</si>
  <si>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</si>
  <si>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</si>
  <si>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</si>
  <si>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</si>
  <si>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</si>
  <si>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</si>
  <si>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</si>
  <si>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</si>
  <si>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</si>
  <si>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</si>
  <si>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</si>
  <si>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</si>
  <si>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</si>
  <si>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</si>
  <si>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</si>
  <si>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</si>
  <si>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</si>
  <si>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</si>
  <si>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</si>
  <si>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</si>
  <si>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</si>
  <si>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</si>
  <si>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</si>
  <si>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</si>
  <si>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</si>
  <si>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</si>
  <si>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</si>
  <si>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</si>
  <si>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</si>
  <si>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</si>
  <si>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</si>
  <si>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</si>
  <si>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</si>
  <si>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</si>
  <si>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</si>
  <si>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</si>
  <si>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</si>
  <si>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</si>
  <si>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</si>
  <si>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</si>
  <si>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</si>
  <si>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</si>
  <si>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</si>
  <si>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</si>
  <si>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</si>
  <si>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</si>
  <si>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</si>
  <si>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</si>
  <si>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</si>
  <si>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</si>
  <si>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</si>
  <si>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</si>
  <si>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</si>
  <si>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</si>
  <si>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</si>
  <si>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</si>
  <si>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</si>
  <si>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</si>
  <si>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</si>
  <si>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</si>
  <si>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</si>
  <si>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</si>
  <si>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</si>
  <si>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</si>
  <si>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</si>
  <si>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</si>
  <si>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</si>
  <si>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</si>
  <si>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</si>
  <si>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</si>
  <si>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</si>
  <si>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</si>
  <si>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</si>
  <si>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</si>
  <si>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</si>
  <si>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</si>
  <si>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</si>
  <si>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</si>
  <si>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</si>
  <si>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</si>
  <si>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</si>
  <si>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</si>
  <si>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</si>
  <si>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</si>
  <si>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</si>
  <si>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</si>
  <si>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</si>
  <si>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</si>
  <si>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</si>
  <si>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</si>
  <si>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</si>
  <si>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</si>
  <si>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</si>
  <si>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</si>
  <si>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</si>
  <si>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</si>
  <si>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</si>
  <si>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</si>
  <si>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</si>
  <si>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</si>
  <si>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</si>
  <si>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</si>
  <si>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</si>
  <si>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</si>
  <si>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</si>
  <si>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</si>
  <si>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</si>
  <si>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</si>
  <si>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</si>
  <si>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</si>
  <si>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</si>
  <si>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</si>
  <si>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</si>
  <si>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</si>
  <si>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</si>
  <si>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</si>
  <si>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</si>
  <si>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</si>
  <si>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</si>
  <si>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</si>
  <si>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</si>
  <si>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</si>
  <si>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</si>
  <si>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</si>
  <si>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</si>
  <si>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</si>
  <si>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</si>
  <si>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</si>
  <si>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</si>
  <si>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</si>
  <si>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</si>
  <si>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</si>
  <si>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</si>
  <si>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</si>
  <si>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</si>
  <si>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</si>
  <si>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</si>
  <si>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</si>
  <si>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</si>
  <si>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</si>
  <si>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</si>
  <si>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</si>
  <si>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</si>
  <si>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</si>
  <si>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</si>
  <si>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</si>
  <si>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</si>
  <si>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</si>
  <si>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</si>
  <si>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</si>
  <si>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</si>
  <si>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</si>
  <si>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</si>
  <si>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</si>
  <si>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</si>
  <si>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</si>
  <si>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</si>
  <si>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</si>
  <si>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</si>
  <si>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</si>
  <si>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</si>
  <si>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</si>
  <si>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</si>
  <si>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</si>
  <si>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</si>
  <si>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</si>
  <si>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</si>
  <si>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</si>
  <si>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</si>
  <si>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</si>
  <si>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</si>
  <si>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</si>
  <si>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</si>
  <si>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</si>
  <si>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</si>
  <si>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</si>
  <si>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</si>
  <si>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</si>
  <si>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</si>
  <si>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</si>
  <si>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</si>
  <si>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</si>
  <si>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</si>
  <si>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</si>
  <si>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</si>
  <si>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</si>
  <si>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</si>
  <si>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</si>
  <si>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</si>
  <si>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</si>
  <si>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</si>
  <si>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</si>
  <si>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</si>
  <si>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</si>
  <si>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</si>
  <si>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</si>
  <si>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</si>
  <si>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</si>
  <si>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</si>
  <si>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</si>
  <si>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</si>
  <si>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</si>
  <si>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</si>
  <si>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</si>
  <si>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</si>
  <si>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</si>
  <si>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</si>
  <si>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</si>
  <si>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</si>
  <si>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</si>
  <si>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</si>
  <si>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</si>
  <si>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</si>
  <si>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</si>
  <si>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</si>
  <si>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</si>
  <si>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</si>
  <si>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</si>
  <si>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</si>
  <si>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</si>
  <si>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</si>
  <si>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</si>
  <si>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</si>
  <si>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</si>
  <si>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</si>
  <si>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</si>
  <si>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</si>
  <si>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</si>
  <si>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</si>
  <si>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</si>
  <si>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</si>
  <si>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</si>
  <si>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</si>
  <si>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</si>
  <si>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</si>
  <si>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</si>
  <si>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</si>
  <si>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</si>
  <si>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</si>
  <si>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</si>
  <si>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</si>
  <si>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</si>
  <si>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</si>
  <si>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</si>
  <si>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</si>
  <si>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</si>
  <si>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</si>
  <si>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</si>
  <si>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</si>
  <si>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</si>
  <si>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</si>
  <si>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</si>
  <si>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</si>
  <si>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</si>
  <si>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</si>
  <si>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</si>
  <si>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</si>
  <si>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</si>
  <si>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</si>
  <si>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</si>
  <si>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</si>
  <si>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</si>
  <si>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</si>
  <si>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</si>
  <si>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</si>
  <si>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</si>
  <si>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</si>
  <si>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</si>
  <si>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</si>
  <si>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</si>
  <si>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</si>
  <si>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</si>
  <si>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</si>
  <si>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</si>
  <si>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</si>
  <si>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</si>
  <si>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</si>
  <si>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</si>
  <si>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</si>
  <si>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</si>
  <si>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</si>
  <si>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</si>
  <si>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</si>
  <si>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</si>
  <si>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</si>
  <si>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</si>
  <si>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</si>
  <si>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</si>
  <si>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</si>
  <si>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</si>
  <si>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</si>
  <si>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</si>
  <si>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</si>
  <si>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</si>
  <si>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</si>
  <si>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</si>
  <si>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</si>
  <si>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</si>
  <si>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</si>
  <si>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</si>
  <si>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</si>
  <si>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</si>
  <si>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</si>
  <si>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</si>
  <si>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</si>
  <si>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</si>
  <si>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</si>
  <si>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</si>
  <si>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</si>
  <si>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</si>
  <si>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</si>
  <si>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</si>
  <si>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</si>
  <si>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</si>
  <si>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</si>
  <si>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</si>
  <si>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</si>
  <si>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</si>
  <si>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</si>
  <si>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</si>
  <si>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</si>
  <si>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</si>
  <si>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</si>
  <si>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</si>
  <si>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</si>
  <si>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</si>
  <si>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</si>
  <si>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</si>
  <si>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</si>
  <si>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</si>
  <si>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</si>
  <si>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</si>
  <si>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</si>
  <si>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</si>
  <si>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</si>
  <si>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</si>
  <si>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</si>
  <si>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</si>
  <si>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</si>
  <si>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</si>
  <si>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</si>
  <si>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</si>
  <si>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</si>
  <si>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</si>
  <si>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</si>
  <si>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</si>
  <si>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</si>
  <si>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</si>
  <si>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</si>
  <si>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</si>
  <si>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</si>
  <si>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</si>
  <si>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</si>
  <si>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</si>
  <si>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</si>
  <si>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</si>
  <si>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</si>
  <si>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</si>
  <si>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</si>
  <si>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</si>
  <si>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</si>
  <si>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</si>
  <si>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</si>
  <si>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</si>
  <si>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</si>
  <si>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</si>
  <si>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</si>
  <si>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</si>
  <si>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</si>
  <si>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</si>
  <si>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</si>
  <si>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</si>
  <si>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</si>
  <si>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</si>
  <si>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</si>
  <si>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</si>
  <si>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</si>
  <si>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</si>
  <si>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</si>
  <si>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</si>
  <si>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</si>
  <si>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</si>
  <si>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</si>
  <si>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</si>
  <si>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</si>
  <si>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</si>
  <si>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</si>
  <si>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</si>
  <si>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</si>
  <si>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</si>
  <si>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</si>
  <si>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</si>
  <si>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</si>
  <si>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</si>
  <si>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</si>
  <si>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</si>
  <si>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</si>
  <si>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</si>
  <si>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</si>
  <si>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</si>
  <si>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</si>
  <si>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</si>
  <si>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</si>
  <si>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</si>
  <si>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</si>
  <si>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星野雅仁</t>
    <rPh sb="0" eb="4">
      <t>ホシノマサヒト</t>
    </rPh>
    <phoneticPr fontId="1"/>
  </si>
  <si>
    <t>代表取締役社長</t>
    <rPh sb="0" eb="7">
      <t>ダイヒョウトリシマリヤクシャチョウ</t>
    </rPh>
    <phoneticPr fontId="1"/>
  </si>
  <si>
    <t>５　営利法人</t>
  </si>
  <si>
    <t>２　法人</t>
  </si>
  <si>
    <t>株式会社ケアバンク</t>
    <rPh sb="0" eb="4">
      <t>カブシキガイシャ</t>
    </rPh>
    <phoneticPr fontId="1"/>
  </si>
  <si>
    <t>2020001086877</t>
    <phoneticPr fontId="1"/>
  </si>
  <si>
    <t>神奈川県川崎市幸区北加瀬一丁目２５番１４号</t>
    <rPh sb="0" eb="4">
      <t>カナガワケン</t>
    </rPh>
    <rPh sb="4" eb="15">
      <t>カワサキシサイワイクキタカセイッチョウメ</t>
    </rPh>
    <rPh sb="17" eb="18">
      <t>バン</t>
    </rPh>
    <rPh sb="20" eb="21">
      <t>ゴウ</t>
    </rPh>
    <phoneticPr fontId="1"/>
  </si>
  <si>
    <t>044</t>
    <phoneticPr fontId="1"/>
  </si>
  <si>
    <t>599</t>
    <phoneticPr fontId="1"/>
  </si>
  <si>
    <t>1020</t>
    <phoneticPr fontId="1"/>
  </si>
  <si>
    <t>mnmonica2000</t>
    <phoneticPr fontId="1"/>
  </si>
  <si>
    <t>yahoo.co.jp</t>
    <phoneticPr fontId="1"/>
  </si>
  <si>
    <t>代表取締役</t>
    <rPh sb="0" eb="2">
      <t>ダイヒョウ</t>
    </rPh>
    <rPh sb="2" eb="5">
      <t>トリシマリヤク</t>
    </rPh>
    <phoneticPr fontId="1"/>
  </si>
  <si>
    <t>かぶしきがいしゃ　けあばんく</t>
    <phoneticPr fontId="1"/>
  </si>
  <si>
    <t>矢向</t>
    <rPh sb="0" eb="2">
      <t>ヤコウ</t>
    </rPh>
    <phoneticPr fontId="1"/>
  </si>
  <si>
    <t>JR南武線　矢向駅より徒歩５分</t>
    <rPh sb="2" eb="5">
      <t>ナンブセン</t>
    </rPh>
    <rPh sb="6" eb="9">
      <t>ヤコウエキ</t>
    </rPh>
    <rPh sb="11" eb="13">
      <t>トホ</t>
    </rPh>
    <rPh sb="14" eb="15">
      <t>フン</t>
    </rPh>
    <phoneticPr fontId="1"/>
  </si>
  <si>
    <t>045</t>
    <phoneticPr fontId="1"/>
  </si>
  <si>
    <t>574</t>
    <phoneticPr fontId="1"/>
  </si>
  <si>
    <t>5929</t>
    <phoneticPr fontId="1"/>
  </si>
  <si>
    <t>代表取締役社長</t>
    <rPh sb="0" eb="5">
      <t>ダイヒョウトリシマリヤク</t>
    </rPh>
    <rPh sb="5" eb="7">
      <t>シャチョウ</t>
    </rPh>
    <phoneticPr fontId="1"/>
  </si>
  <si>
    <t>３　住宅型</t>
  </si>
  <si>
    <t>２　なし</t>
  </si>
  <si>
    <t>１　あり</t>
  </si>
  <si>
    <t>２　準耐火建築物</t>
  </si>
  <si>
    <t>３　木造</t>
  </si>
  <si>
    <t>２　事業者が賃借する建物</t>
  </si>
  <si>
    <t>１　全室個室（縁故者個室含む）</t>
  </si>
  <si>
    <t>２　一部居室あり</t>
  </si>
  <si>
    <t>３　なし</t>
  </si>
  <si>
    <t xml:space="preserve">１　権利擁護や個人情報の保護等、利用者様個人の尊厳に敏感に反応し、全スタッフが良質かつ安心・安全なサービスの提供ができるよう、全職員が一丸となって取り組む。
２　介護保険法に定めるところの事業所として、利用者様の一人一人に対して、心のこもった利用者様本位の福祉サービスと専門的かつ時代が求めるサービスを適切に提供します。
３　職員は常に自己研鑽を心掛け、高齢者の支援に携わる職員としての自覚と誇りをもって、人間性を高め、支援に対する知識と技術を深め、最良のサービスを提供できるよう努力します。
４　サービスの提供は安全が大前提である。事故・感染症・環境衛生・防災に対しては、危険は必ず潜んでいるとの認識をもって日頃の観察、予防、危険予知、点検整備を怠らないこと。経験したアクシデントは報告のうえ、全職員で原因を多角的に分析し、確実に再発を防止する対策を構築できる体制を整える。
５　住宅型有料老人ホームとして、経営とサービスの質が調和され、ご利用者にとって安心・安全な施設運営を行います。
</t>
    <phoneticPr fontId="1"/>
  </si>
  <si>
    <t>１　自ら実施</t>
  </si>
  <si>
    <t>○</t>
  </si>
  <si>
    <t>飯塚医院</t>
    <rPh sb="0" eb="4">
      <t>イイヅカイイン</t>
    </rPh>
    <phoneticPr fontId="1"/>
  </si>
  <si>
    <t>川崎市川崎区京町2-14-2</t>
    <rPh sb="0" eb="6">
      <t>カワサキシカワサキク</t>
    </rPh>
    <rPh sb="6" eb="8">
      <t>キョウマチ</t>
    </rPh>
    <phoneticPr fontId="1"/>
  </si>
  <si>
    <t>内科</t>
    <rPh sb="0" eb="2">
      <t>ナイカ</t>
    </rPh>
    <phoneticPr fontId="1"/>
  </si>
  <si>
    <t>随時診察、定期往診（月２回）</t>
    <rPh sb="0" eb="4">
      <t>ズイジシンサツ</t>
    </rPh>
    <rPh sb="5" eb="9">
      <t>テイキオウシン</t>
    </rPh>
    <rPh sb="10" eb="11">
      <t>ツキ</t>
    </rPh>
    <rPh sb="12" eb="13">
      <t>カイ</t>
    </rPh>
    <phoneticPr fontId="1"/>
  </si>
  <si>
    <t>一定の観察機関を設け、医師の意見を聞いた上でご本人様と話し合いをし同意の上で変更させていただくことがございます。</t>
    <rPh sb="0" eb="2">
      <t>イッテイ</t>
    </rPh>
    <rPh sb="3" eb="7">
      <t>カンサツキカン</t>
    </rPh>
    <rPh sb="8" eb="9">
      <t>モウ</t>
    </rPh>
    <rPh sb="11" eb="13">
      <t>イシ</t>
    </rPh>
    <rPh sb="14" eb="16">
      <t>イケン</t>
    </rPh>
    <rPh sb="17" eb="18">
      <t>キ</t>
    </rPh>
    <rPh sb="20" eb="21">
      <t>ウエ</t>
    </rPh>
    <rPh sb="23" eb="25">
      <t>ホンニン</t>
    </rPh>
    <rPh sb="25" eb="26">
      <t>サマ</t>
    </rPh>
    <rPh sb="27" eb="28">
      <t>ハナ</t>
    </rPh>
    <rPh sb="29" eb="30">
      <t>ア</t>
    </rPh>
    <rPh sb="33" eb="35">
      <t>ドウイ</t>
    </rPh>
    <rPh sb="36" eb="37">
      <t>ウエ</t>
    </rPh>
    <rPh sb="38" eb="40">
      <t>ヘンコウ</t>
    </rPh>
    <phoneticPr fontId="1"/>
  </si>
  <si>
    <t>要介護３以上の方</t>
    <rPh sb="0" eb="3">
      <t>ヨウカイゴ</t>
    </rPh>
    <rPh sb="4" eb="6">
      <t>イジョウ</t>
    </rPh>
    <rPh sb="7" eb="8">
      <t>カタ</t>
    </rPh>
    <phoneticPr fontId="1"/>
  </si>
  <si>
    <t xml:space="preserve">入居者は、事業者に対して３０日前に解除の申し入れを行うことにより本契約を解除することができます。解約の申し入れは事業者の定める解約届を事業者に届け出るものとします。
（明け渡し及び原状回復）
入居者及び身元引受人等は、本契約が終了した場合、直ちに居室を明け渡すこととします。
入居者等は、居室明け渡しの場合、通常の使用に伴い生じた居室の消耗を除き、原状回復することとします。
入居者等並びに事業者は、前項の入居者等が負担して行う原状回復の内容及び方法について協議するものとします。
</t>
    <phoneticPr fontId="1"/>
  </si>
  <si>
    <t>入居契約書第２４条を参照</t>
    <rPh sb="0" eb="5">
      <t>ニュウキョケイヤクショ</t>
    </rPh>
    <rPh sb="5" eb="6">
      <t>ダイ</t>
    </rPh>
    <rPh sb="8" eb="9">
      <t>ジョウ</t>
    </rPh>
    <rPh sb="10" eb="12">
      <t>サンショウ</t>
    </rPh>
    <phoneticPr fontId="1"/>
  </si>
  <si>
    <t>介護福祉士</t>
    <rPh sb="0" eb="5">
      <t>カイゴフクシシ</t>
    </rPh>
    <phoneticPr fontId="1"/>
  </si>
  <si>
    <t>１　利用権方式</t>
  </si>
  <si>
    <t>３　月払い方式</t>
  </si>
  <si>
    <t>２　日割り計算で減額</t>
  </si>
  <si>
    <t>入居契約書第２１条による</t>
    <rPh sb="0" eb="5">
      <t>ニュウキョケイヤクショ</t>
    </rPh>
    <rPh sb="5" eb="6">
      <t>ダイ</t>
    </rPh>
    <rPh sb="8" eb="9">
      <t>ジョウ</t>
    </rPh>
    <phoneticPr fontId="1"/>
  </si>
  <si>
    <t>共用施設の維持管理費、運営管理にかかる事務経費、管理部門の人件費等を勘定して算出</t>
    <rPh sb="0" eb="4">
      <t>キョウヨウシセツ</t>
    </rPh>
    <rPh sb="5" eb="10">
      <t>イジカンリヒ</t>
    </rPh>
    <rPh sb="11" eb="15">
      <t>ウンエイカンリ</t>
    </rPh>
    <rPh sb="19" eb="23">
      <t>ジムケイヒ</t>
    </rPh>
    <rPh sb="24" eb="28">
      <t>カンリブモン</t>
    </rPh>
    <rPh sb="29" eb="32">
      <t>ジンケンヒ</t>
    </rPh>
    <rPh sb="32" eb="33">
      <t>トウ</t>
    </rPh>
    <rPh sb="34" eb="36">
      <t>カンジョウ</t>
    </rPh>
    <rPh sb="38" eb="40">
      <t>サンシュツ</t>
    </rPh>
    <phoneticPr fontId="1"/>
  </si>
  <si>
    <t>朝食　４００円　昼食　５００円　夕食５００円　　　　　　おやつ　１００円</t>
    <rPh sb="0" eb="2">
      <t>チョウショク</t>
    </rPh>
    <rPh sb="6" eb="7">
      <t>エン</t>
    </rPh>
    <rPh sb="8" eb="10">
      <t>チュウショク</t>
    </rPh>
    <rPh sb="14" eb="15">
      <t>エン</t>
    </rPh>
    <rPh sb="16" eb="18">
      <t>ユウショク</t>
    </rPh>
    <rPh sb="21" eb="22">
      <t>エン</t>
    </rPh>
    <rPh sb="35" eb="36">
      <t>エン</t>
    </rPh>
    <phoneticPr fontId="1"/>
  </si>
  <si>
    <t>居室・共用部分の電気、ガス、水道料を勘定して算出</t>
    <rPh sb="0" eb="2">
      <t>キョシツ</t>
    </rPh>
    <rPh sb="3" eb="7">
      <t>キョウヨウブブン</t>
    </rPh>
    <rPh sb="8" eb="10">
      <t>デンキ</t>
    </rPh>
    <rPh sb="14" eb="17">
      <t>スイドウリョウ</t>
    </rPh>
    <rPh sb="18" eb="20">
      <t>カンジョウ</t>
    </rPh>
    <rPh sb="22" eb="24">
      <t>サンシュツ</t>
    </rPh>
    <phoneticPr fontId="1"/>
  </si>
  <si>
    <t>医療費、理美容費、おむつ代、協力医療機関以外への通院介助（年一回は無料。２回目以降は実費。）、移送サービス、個人的嗜好品</t>
    <rPh sb="0" eb="3">
      <t>イリョウヒ</t>
    </rPh>
    <rPh sb="4" eb="7">
      <t>リビヨウ</t>
    </rPh>
    <rPh sb="7" eb="8">
      <t>ヒ</t>
    </rPh>
    <rPh sb="12" eb="13">
      <t>ダイ</t>
    </rPh>
    <rPh sb="14" eb="16">
      <t>キョウリョク</t>
    </rPh>
    <rPh sb="16" eb="20">
      <t>イリョウキカン</t>
    </rPh>
    <rPh sb="20" eb="22">
      <t>イガイ</t>
    </rPh>
    <rPh sb="24" eb="28">
      <t>ツウインカイジョ</t>
    </rPh>
    <rPh sb="29" eb="32">
      <t>ネンイッカイ</t>
    </rPh>
    <rPh sb="33" eb="35">
      <t>ムリョウ</t>
    </rPh>
    <rPh sb="37" eb="38">
      <t>カイ</t>
    </rPh>
    <rPh sb="38" eb="39">
      <t>メ</t>
    </rPh>
    <rPh sb="39" eb="41">
      <t>イコウ</t>
    </rPh>
    <rPh sb="42" eb="44">
      <t>ジッピ</t>
    </rPh>
    <rPh sb="47" eb="49">
      <t>イソウ</t>
    </rPh>
    <rPh sb="54" eb="57">
      <t>コジンテキ</t>
    </rPh>
    <rPh sb="57" eb="60">
      <t>シコウヒン</t>
    </rPh>
    <phoneticPr fontId="1"/>
  </si>
  <si>
    <t>年末年始（１２月３１日～１月４日まで）</t>
    <rPh sb="0" eb="4">
      <t>ネンマツネンシ</t>
    </rPh>
    <rPh sb="7" eb="8">
      <t>ガツ</t>
    </rPh>
    <rPh sb="10" eb="11">
      <t>ニチ</t>
    </rPh>
    <rPh sb="13" eb="14">
      <t>ガツ</t>
    </rPh>
    <rPh sb="15" eb="16">
      <t>ニチ</t>
    </rPh>
    <phoneticPr fontId="1"/>
  </si>
  <si>
    <t>損保ジャパン</t>
    <rPh sb="0" eb="2">
      <t>ソンポ</t>
    </rPh>
    <phoneticPr fontId="1"/>
  </si>
  <si>
    <t>お客様相談室</t>
    <rPh sb="1" eb="3">
      <t>キャクサマ</t>
    </rPh>
    <rPh sb="3" eb="6">
      <t>ソウダンシツ</t>
    </rPh>
    <phoneticPr fontId="1"/>
  </si>
  <si>
    <t>令和４年５月</t>
    <rPh sb="0" eb="2">
      <t>レイワ</t>
    </rPh>
    <rPh sb="3" eb="4">
      <t>ネン</t>
    </rPh>
    <rPh sb="5" eb="6">
      <t>ガツ</t>
    </rPh>
    <phoneticPr fontId="1"/>
  </si>
  <si>
    <t>１　入居希望者に公開</t>
  </si>
  <si>
    <t>３　公開していない</t>
  </si>
  <si>
    <t>３　適合していない</t>
  </si>
  <si>
    <t>居室　面積が１３㎡以上ない　食堂　機能を十分に発揮し得る適当な広さを設けていない　浴室　身体の不自由な者が使用するのに適していない　便所　手すりがない　緊急通報装置が未設置の場所がある　廊下の幅が1.8㎡以上ない</t>
    <rPh sb="0" eb="2">
      <t>キョシツ</t>
    </rPh>
    <rPh sb="3" eb="5">
      <t>メンセキ</t>
    </rPh>
    <rPh sb="9" eb="11">
      <t>イジョウ</t>
    </rPh>
    <rPh sb="14" eb="16">
      <t>ショクドウ</t>
    </rPh>
    <rPh sb="17" eb="19">
      <t>キノウ</t>
    </rPh>
    <rPh sb="20" eb="22">
      <t>ジュウブン</t>
    </rPh>
    <rPh sb="23" eb="25">
      <t>ハッキ</t>
    </rPh>
    <rPh sb="26" eb="27">
      <t>エ</t>
    </rPh>
    <rPh sb="28" eb="30">
      <t>テキトウ</t>
    </rPh>
    <rPh sb="31" eb="32">
      <t>ヒロ</t>
    </rPh>
    <rPh sb="34" eb="35">
      <t>モウ</t>
    </rPh>
    <rPh sb="41" eb="43">
      <t>ヨクシツ</t>
    </rPh>
    <rPh sb="44" eb="46">
      <t>シンタイ</t>
    </rPh>
    <rPh sb="47" eb="50">
      <t>フジユウ</t>
    </rPh>
    <rPh sb="51" eb="52">
      <t>モノ</t>
    </rPh>
    <rPh sb="53" eb="55">
      <t>シヨウ</t>
    </rPh>
    <rPh sb="59" eb="60">
      <t>テキ</t>
    </rPh>
    <rPh sb="66" eb="68">
      <t>ベンジョ</t>
    </rPh>
    <rPh sb="69" eb="70">
      <t>テ</t>
    </rPh>
    <rPh sb="76" eb="78">
      <t>キンキュウ</t>
    </rPh>
    <rPh sb="78" eb="80">
      <t>ツウホウ</t>
    </rPh>
    <rPh sb="80" eb="82">
      <t>ソウチ</t>
    </rPh>
    <rPh sb="83" eb="84">
      <t>ミ</t>
    </rPh>
    <rPh sb="84" eb="86">
      <t>セッチ</t>
    </rPh>
    <rPh sb="87" eb="89">
      <t>バショ</t>
    </rPh>
    <rPh sb="93" eb="95">
      <t>ロウカ</t>
    </rPh>
    <rPh sb="96" eb="97">
      <t>ハバ</t>
    </rPh>
    <rPh sb="102" eb="104">
      <t>イジョウ</t>
    </rPh>
    <phoneticPr fontId="1"/>
  </si>
  <si>
    <t>ラベンダーケア</t>
    <phoneticPr fontId="1"/>
  </si>
  <si>
    <t>川崎市幸区北加瀬一丁目２５番１４号</t>
    <rPh sb="0" eb="11">
      <t>カワサキシサイワイクキタカセイッチョウメ</t>
    </rPh>
    <rPh sb="13" eb="14">
      <t>バン</t>
    </rPh>
    <rPh sb="16" eb="17">
      <t>ゴウ</t>
    </rPh>
    <phoneticPr fontId="1"/>
  </si>
  <si>
    <t>４０００円</t>
    <rPh sb="4" eb="5">
      <t>エン</t>
    </rPh>
    <phoneticPr fontId="1"/>
  </si>
  <si>
    <t>定期的な通院の場合、実費契約が必要。１時間４０００円から</t>
    <rPh sb="0" eb="3">
      <t>テイキテキ</t>
    </rPh>
    <rPh sb="4" eb="6">
      <t>ツウイン</t>
    </rPh>
    <rPh sb="7" eb="9">
      <t>バアイ</t>
    </rPh>
    <rPh sb="10" eb="14">
      <t>ジッピケイヤク</t>
    </rPh>
    <rPh sb="15" eb="17">
      <t>ヒツヨウ</t>
    </rPh>
    <rPh sb="19" eb="21">
      <t>ジカン</t>
    </rPh>
    <rPh sb="25" eb="26">
      <t>エン</t>
    </rPh>
    <phoneticPr fontId="1"/>
  </si>
  <si>
    <t>金額は各利用者様の使用頻度や種類などで変わるため明確な金額は表示できません。月１回１か月分をまとめて購入。</t>
    <rPh sb="0" eb="2">
      <t>キンガク</t>
    </rPh>
    <rPh sb="3" eb="4">
      <t>カク</t>
    </rPh>
    <rPh sb="4" eb="7">
      <t>リヨウシャ</t>
    </rPh>
    <rPh sb="7" eb="8">
      <t>サマ</t>
    </rPh>
    <rPh sb="9" eb="11">
      <t>シヨウ</t>
    </rPh>
    <rPh sb="11" eb="13">
      <t>ヒンド</t>
    </rPh>
    <rPh sb="14" eb="16">
      <t>シュルイ</t>
    </rPh>
    <rPh sb="19" eb="20">
      <t>カ</t>
    </rPh>
    <rPh sb="24" eb="26">
      <t>メイカク</t>
    </rPh>
    <rPh sb="27" eb="29">
      <t>キンガク</t>
    </rPh>
    <rPh sb="30" eb="32">
      <t>ヒョウジ</t>
    </rPh>
    <rPh sb="38" eb="39">
      <t>ツキ</t>
    </rPh>
    <rPh sb="40" eb="41">
      <t>カイ</t>
    </rPh>
    <rPh sb="43" eb="44">
      <t>ゲツ</t>
    </rPh>
    <rPh sb="44" eb="45">
      <t>ブン</t>
    </rPh>
    <rPh sb="50" eb="52">
      <t>コウニュウ</t>
    </rPh>
    <phoneticPr fontId="1"/>
  </si>
  <si>
    <t>行事食や誕生日、年末年始等希望があれば対応可能</t>
    <rPh sb="0" eb="2">
      <t>ギョウジ</t>
    </rPh>
    <rPh sb="2" eb="3">
      <t>ショク</t>
    </rPh>
    <rPh sb="4" eb="7">
      <t>タンジョウビ</t>
    </rPh>
    <rPh sb="8" eb="12">
      <t>ネンマツネンシ</t>
    </rPh>
    <rPh sb="12" eb="13">
      <t>トウ</t>
    </rPh>
    <rPh sb="13" eb="15">
      <t>キボウ</t>
    </rPh>
    <rPh sb="19" eb="23">
      <t>タイオウカノウ</t>
    </rPh>
    <phoneticPr fontId="1"/>
  </si>
  <si>
    <t>１０００円～１５０００円※</t>
    <rPh sb="4" eb="5">
      <t>エン</t>
    </rPh>
    <rPh sb="11" eb="12">
      <t>エン</t>
    </rPh>
    <phoneticPr fontId="1"/>
  </si>
  <si>
    <t>らべんだーけあ　やこうだいに</t>
    <phoneticPr fontId="1"/>
  </si>
  <si>
    <t>ラベンダーケア矢向第２</t>
    <rPh sb="7" eb="10">
      <t>ヤコウダイ</t>
    </rPh>
    <phoneticPr fontId="1"/>
  </si>
  <si>
    <t>神奈川県横浜市鶴見区矢向6-10-24</t>
    <rPh sb="0" eb="4">
      <t>カナガワケン</t>
    </rPh>
    <rPh sb="4" eb="12">
      <t>ヨコハマシツルミクヤコウ</t>
    </rPh>
    <phoneticPr fontId="1"/>
  </si>
  <si>
    <t>利用者様のご希望に沿ったサービスを提供</t>
    <rPh sb="0" eb="3">
      <t>リヨウシャ</t>
    </rPh>
    <rPh sb="3" eb="4">
      <t>サマ</t>
    </rPh>
    <rPh sb="6" eb="8">
      <t>キボウ</t>
    </rPh>
    <rPh sb="9" eb="10">
      <t>ソ</t>
    </rPh>
    <rPh sb="17" eb="19">
      <t>テイキョウ</t>
    </rPh>
    <phoneticPr fontId="1"/>
  </si>
  <si>
    <t>２　事業者が賃借する土地</t>
  </si>
  <si>
    <t>上記参照</t>
    <rPh sb="0" eb="2">
      <t>ジョウキ</t>
    </rPh>
    <rPh sb="2" eb="4">
      <t>サンショウ</t>
    </rPh>
    <phoneticPr fontId="1"/>
  </si>
  <si>
    <t>下記の不適合事項参照</t>
    <rPh sb="0" eb="2">
      <t>カキ</t>
    </rPh>
    <rPh sb="3" eb="6">
      <t>フテキゴウ</t>
    </rPh>
    <rPh sb="6" eb="8">
      <t>ジコウ</t>
    </rPh>
    <rPh sb="8" eb="10">
      <t>サンショウ</t>
    </rPh>
    <phoneticPr fontId="1"/>
  </si>
  <si>
    <t>２　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</si>
</sst>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23</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2480</v>
      </c>
      <c r="K12" s="111"/>
      <c r="L12" s="111"/>
      <c r="M12" s="111"/>
      <c r="N12" s="111"/>
      <c r="O12" s="112"/>
      <c r="P12" s="113"/>
    </row>
    <row r="13" spans="1:20" ht="39" customHeight="1">
      <c r="B13" s="114" t="s">
        <v>5</v>
      </c>
      <c r="C13" s="92"/>
      <c r="D13" s="92"/>
      <c r="E13" s="92"/>
      <c r="F13" s="115" t="s">
        <v>12</v>
      </c>
      <c r="G13" s="77"/>
      <c r="H13" s="116" t="s">
        <v>2491</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2483</v>
      </c>
      <c r="K16" s="200"/>
      <c r="L16" s="200"/>
      <c r="M16" s="200"/>
      <c r="N16" s="200"/>
      <c r="O16" s="200"/>
      <c r="P16" s="201"/>
    </row>
    <row r="17" spans="1:20" ht="20.100000000000001" customHeight="1">
      <c r="B17" s="76" t="s">
        <v>6</v>
      </c>
      <c r="C17" s="77"/>
      <c r="D17" s="77"/>
      <c r="E17" s="78"/>
      <c r="F17" s="34" t="s">
        <v>13</v>
      </c>
      <c r="G17" s="31">
        <v>212</v>
      </c>
      <c r="H17" s="35" t="s">
        <v>487</v>
      </c>
      <c r="I17" s="32">
        <v>57</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2487</v>
      </c>
      <c r="O20" s="83"/>
      <c r="P20" s="84"/>
      <c r="Q20" s="12"/>
    </row>
    <row r="21" spans="1:20" ht="20.100000000000001" customHeight="1">
      <c r="B21" s="89"/>
      <c r="C21" s="90"/>
      <c r="D21" s="90"/>
      <c r="E21" s="91"/>
      <c r="F21" s="93" t="s">
        <v>423</v>
      </c>
      <c r="G21" s="94"/>
      <c r="H21" s="94"/>
      <c r="I21" s="95"/>
      <c r="J21" s="96" t="s">
        <v>2488</v>
      </c>
      <c r="K21" s="97"/>
      <c r="L21" s="97"/>
      <c r="M21" s="35" t="s">
        <v>483</v>
      </c>
      <c r="N21" s="97" t="s">
        <v>2489</v>
      </c>
      <c r="O21" s="97"/>
      <c r="P21" s="101"/>
    </row>
    <row r="22" spans="1:20" ht="20.100000000000001" customHeight="1">
      <c r="B22" s="89"/>
      <c r="C22" s="90"/>
      <c r="D22" s="90"/>
      <c r="E22" s="91"/>
      <c r="F22" s="92" t="s">
        <v>432</v>
      </c>
      <c r="G22" s="92"/>
      <c r="H22" s="92"/>
      <c r="I22" s="92"/>
      <c r="J22" s="96"/>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2490</v>
      </c>
      <c r="K25" s="159"/>
      <c r="L25" s="159"/>
      <c r="M25" s="159"/>
      <c r="N25" s="159"/>
      <c r="O25" s="96"/>
      <c r="P25" s="131"/>
    </row>
    <row r="26" spans="1:20" ht="20.100000000000001" customHeight="1">
      <c r="B26" s="114" t="s">
        <v>9</v>
      </c>
      <c r="C26" s="92"/>
      <c r="D26" s="92"/>
      <c r="E26" s="92"/>
      <c r="F26" s="161">
        <v>2010</v>
      </c>
      <c r="G26" s="162"/>
      <c r="H26" s="35" t="s">
        <v>484</v>
      </c>
      <c r="I26" s="162">
        <v>8</v>
      </c>
      <c r="J26" s="162"/>
      <c r="K26" s="35" t="s">
        <v>485</v>
      </c>
      <c r="L26" s="162">
        <v>4</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2542</v>
      </c>
      <c r="I31" s="155"/>
      <c r="J31" s="155"/>
      <c r="K31" s="155"/>
      <c r="L31" s="155"/>
      <c r="M31" s="155"/>
      <c r="N31" s="155"/>
      <c r="O31" s="155"/>
      <c r="P31" s="156"/>
      <c r="S31" s="15" t="str">
        <f>IF(H31="","未記入","")</f>
        <v/>
      </c>
    </row>
    <row r="32" spans="1:20" ht="39" customHeight="1">
      <c r="B32" s="79"/>
      <c r="C32" s="80"/>
      <c r="D32" s="80"/>
      <c r="E32" s="81"/>
      <c r="F32" s="119" t="s">
        <v>2543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230</v>
      </c>
      <c r="H33" s="35" t="s">
        <v>487</v>
      </c>
      <c r="I33" s="32">
        <v>1</v>
      </c>
      <c r="J33" s="133"/>
      <c r="K33" s="133"/>
      <c r="L33" s="133"/>
      <c r="M33" s="133"/>
      <c r="N33" s="133"/>
      <c r="O33" s="133"/>
      <c r="P33" s="134"/>
      <c r="S33" s="15" t="str">
        <f>IF(OR(G33="",I33=""),"未記入","")</f>
        <v/>
      </c>
    </row>
    <row r="34" spans="2:20" ht="58.5" customHeight="1">
      <c r="B34" s="79"/>
      <c r="C34" s="80"/>
      <c r="D34" s="80"/>
      <c r="E34" s="81"/>
      <c r="F34" s="85" t="s">
        <v>2544</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2492</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2493</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2494</v>
      </c>
      <c r="K43" s="35" t="s">
        <v>487</v>
      </c>
      <c r="L43" s="11" t="s">
        <v>2495</v>
      </c>
      <c r="M43" s="35" t="s">
        <v>487</v>
      </c>
      <c r="N43" s="11" t="s">
        <v>2496</v>
      </c>
      <c r="O43" s="83"/>
      <c r="P43" s="84"/>
      <c r="S43" s="15" t="str">
        <f>IF(OR(J43="",L43="",N43=""),"未記入","")</f>
        <v/>
      </c>
    </row>
    <row r="44" spans="2:20" ht="20.100000000000001" customHeight="1">
      <c r="B44" s="114"/>
      <c r="C44" s="92"/>
      <c r="D44" s="92"/>
      <c r="E44" s="92"/>
      <c r="F44" s="92" t="s">
        <v>15</v>
      </c>
      <c r="G44" s="92"/>
      <c r="H44" s="92"/>
      <c r="I44" s="92"/>
      <c r="J44" s="64" t="s">
        <v>2494</v>
      </c>
      <c r="K44" s="35" t="s">
        <v>487</v>
      </c>
      <c r="L44" s="63" t="s">
        <v>2495</v>
      </c>
      <c r="M44" s="35" t="s">
        <v>487</v>
      </c>
      <c r="N44" s="63" t="s">
        <v>2496</v>
      </c>
      <c r="O44" s="83"/>
      <c r="P44" s="84"/>
    </row>
    <row r="45" spans="2:20" ht="20.100000000000001" customHeight="1">
      <c r="B45" s="114"/>
      <c r="C45" s="92"/>
      <c r="D45" s="92"/>
      <c r="E45" s="92"/>
      <c r="F45" s="93" t="s">
        <v>423</v>
      </c>
      <c r="G45" s="94"/>
      <c r="H45" s="94"/>
      <c r="I45" s="95"/>
      <c r="J45" s="96" t="s">
        <v>2488</v>
      </c>
      <c r="K45" s="97"/>
      <c r="L45" s="97"/>
      <c r="M45" s="35" t="s">
        <v>483</v>
      </c>
      <c r="N45" s="97" t="s">
        <v>2489</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2497</v>
      </c>
      <c r="K49" s="159"/>
      <c r="L49" s="159"/>
      <c r="M49" s="159"/>
      <c r="N49" s="159"/>
      <c r="O49" s="96"/>
      <c r="P49" s="131"/>
    </row>
    <row r="50" spans="1:20" ht="20.100000000000001" customHeight="1">
      <c r="B50" s="163" t="s">
        <v>28</v>
      </c>
      <c r="C50" s="164"/>
      <c r="D50" s="164"/>
      <c r="E50" s="164"/>
      <c r="F50" s="164"/>
      <c r="G50" s="164"/>
      <c r="H50" s="164"/>
      <c r="I50" s="164"/>
      <c r="J50" s="161">
        <v>1996</v>
      </c>
      <c r="K50" s="162"/>
      <c r="L50" s="35" t="s">
        <v>484</v>
      </c>
      <c r="M50" s="61">
        <v>11</v>
      </c>
      <c r="N50" s="35" t="s">
        <v>485</v>
      </c>
      <c r="O50" s="61">
        <v>18</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11</v>
      </c>
      <c r="N51" s="36" t="s">
        <v>485</v>
      </c>
      <c r="O51" s="62">
        <v>19</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2498</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202.62</v>
      </c>
      <c r="H61" s="109"/>
      <c r="I61" s="109"/>
      <c r="J61" s="109"/>
      <c r="K61" s="185"/>
      <c r="L61" s="184" t="s">
        <v>516</v>
      </c>
      <c r="M61" s="171"/>
      <c r="N61" s="171"/>
      <c r="O61" s="171"/>
      <c r="P61" s="186"/>
    </row>
    <row r="62" spans="1:20" ht="20.100000000000001" customHeight="1">
      <c r="B62" s="114"/>
      <c r="C62" s="92"/>
      <c r="D62" s="115" t="s">
        <v>39</v>
      </c>
      <c r="E62" s="77"/>
      <c r="F62" s="78"/>
      <c r="G62" s="159" t="s">
        <v>2546</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2499</v>
      </c>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2022</v>
      </c>
      <c r="L68" s="39" t="s">
        <v>484</v>
      </c>
      <c r="M68" s="61">
        <v>11</v>
      </c>
      <c r="N68" s="39" t="s">
        <v>485</v>
      </c>
      <c r="O68" s="61">
        <v>19</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2024</v>
      </c>
      <c r="L70" s="39" t="s">
        <v>484</v>
      </c>
      <c r="M70" s="61">
        <v>11</v>
      </c>
      <c r="N70" s="39" t="s">
        <v>485</v>
      </c>
      <c r="O70" s="61">
        <v>18</v>
      </c>
      <c r="P70" s="40" t="s">
        <v>486</v>
      </c>
    </row>
    <row r="71" spans="2:16" ht="20.100000000000001" customHeight="1">
      <c r="B71" s="114"/>
      <c r="C71" s="92"/>
      <c r="D71" s="175"/>
      <c r="E71" s="80"/>
      <c r="F71" s="81"/>
      <c r="G71" s="189"/>
      <c r="H71" s="99" t="s">
        <v>437</v>
      </c>
      <c r="I71" s="99"/>
      <c r="J71" s="100"/>
      <c r="K71" s="96" t="s">
        <v>2500</v>
      </c>
      <c r="L71" s="97"/>
      <c r="M71" s="97"/>
      <c r="N71" s="97"/>
      <c r="O71" s="97"/>
      <c r="P71" s="101"/>
    </row>
    <row r="72" spans="2:16" ht="20.100000000000001" customHeight="1">
      <c r="B72" s="428" t="s">
        <v>2381</v>
      </c>
      <c r="C72" s="429"/>
      <c r="D72" s="115" t="s">
        <v>40</v>
      </c>
      <c r="E72" s="77"/>
      <c r="F72" s="78"/>
      <c r="G72" s="82" t="s">
        <v>41</v>
      </c>
      <c r="H72" s="83"/>
      <c r="I72" s="83"/>
      <c r="J72" s="202"/>
      <c r="K72" s="96">
        <v>99.63</v>
      </c>
      <c r="L72" s="97"/>
      <c r="M72" s="97"/>
      <c r="N72" s="99" t="s">
        <v>490</v>
      </c>
      <c r="O72" s="99"/>
      <c r="P72" s="169"/>
    </row>
    <row r="73" spans="2:16" ht="20.100000000000001" customHeight="1">
      <c r="B73" s="430"/>
      <c r="C73" s="431"/>
      <c r="D73" s="175"/>
      <c r="E73" s="80"/>
      <c r="F73" s="81"/>
      <c r="G73" s="164" t="s">
        <v>42</v>
      </c>
      <c r="H73" s="164"/>
      <c r="I73" s="164"/>
      <c r="J73" s="164"/>
      <c r="K73" s="96">
        <v>99.63</v>
      </c>
      <c r="L73" s="97"/>
      <c r="M73" s="97"/>
      <c r="N73" s="99" t="s">
        <v>490</v>
      </c>
      <c r="O73" s="99"/>
      <c r="P73" s="169"/>
    </row>
    <row r="74" spans="2:16" ht="20.100000000000001" customHeight="1">
      <c r="B74" s="430"/>
      <c r="C74" s="431"/>
      <c r="D74" s="92" t="s">
        <v>43</v>
      </c>
      <c r="E74" s="92"/>
      <c r="F74" s="92"/>
      <c r="G74" s="159" t="s">
        <v>2501</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2502</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2503</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2499</v>
      </c>
      <c r="L83" s="97"/>
      <c r="M83" s="97"/>
      <c r="N83" s="97"/>
      <c r="O83" s="97"/>
      <c r="P83" s="101"/>
    </row>
    <row r="84" spans="2:19" ht="20.100000000000001" customHeight="1">
      <c r="B84" s="430"/>
      <c r="C84" s="431"/>
      <c r="D84" s="92"/>
      <c r="E84" s="92"/>
      <c r="F84" s="92"/>
      <c r="G84" s="188"/>
      <c r="H84" s="115" t="s">
        <v>436</v>
      </c>
      <c r="I84" s="77"/>
      <c r="J84" s="78"/>
      <c r="K84" s="96" t="s">
        <v>2500</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2022</v>
      </c>
      <c r="L86" s="39" t="s">
        <v>484</v>
      </c>
      <c r="M86" s="61">
        <v>11</v>
      </c>
      <c r="N86" s="39" t="s">
        <v>485</v>
      </c>
      <c r="O86" s="61">
        <v>19</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2024</v>
      </c>
      <c r="L88" s="39" t="s">
        <v>484</v>
      </c>
      <c r="M88" s="61">
        <v>11</v>
      </c>
      <c r="N88" s="39" t="s">
        <v>485</v>
      </c>
      <c r="O88" s="61">
        <v>18</v>
      </c>
      <c r="P88" s="40" t="s">
        <v>486</v>
      </c>
    </row>
    <row r="89" spans="2:19" ht="20.100000000000001" customHeight="1">
      <c r="B89" s="432"/>
      <c r="C89" s="433"/>
      <c r="D89" s="92"/>
      <c r="E89" s="92"/>
      <c r="F89" s="92"/>
      <c r="G89" s="189"/>
      <c r="H89" s="99" t="s">
        <v>437</v>
      </c>
      <c r="I89" s="99"/>
      <c r="J89" s="100"/>
      <c r="K89" s="96" t="s">
        <v>2500</v>
      </c>
      <c r="L89" s="97"/>
      <c r="M89" s="97"/>
      <c r="N89" s="97"/>
      <c r="O89" s="97"/>
      <c r="P89" s="101"/>
    </row>
    <row r="90" spans="2:19" ht="20.100000000000001" customHeight="1">
      <c r="B90" s="114" t="s">
        <v>45</v>
      </c>
      <c r="C90" s="92"/>
      <c r="D90" s="210" t="s">
        <v>46</v>
      </c>
      <c r="E90" s="77"/>
      <c r="F90" s="78"/>
      <c r="G90" s="159" t="s">
        <v>2504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7.29</v>
      </c>
      <c r="K95" s="50" t="s">
        <v>490</v>
      </c>
      <c r="L95" s="96">
        <v>1</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2385</v>
      </c>
      <c r="G96" s="159"/>
      <c r="H96" s="159" t="s">
        <v>2385</v>
      </c>
      <c r="I96" s="159"/>
      <c r="J96" s="23">
        <v>7.29</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7.29</v>
      </c>
      <c r="K97" s="50" t="s">
        <v>490</v>
      </c>
      <c r="L97" s="96">
        <v>1</v>
      </c>
      <c r="M97" s="122"/>
      <c r="N97" s="111" t="s">
        <v>2422</v>
      </c>
      <c r="O97" s="112"/>
      <c r="P97" s="113"/>
      <c r="S97" s="15" t="str">
        <f t="shared" si="0"/>
        <v/>
      </c>
    </row>
    <row r="98" spans="2:19" ht="20.100000000000001" customHeight="1">
      <c r="B98" s="114"/>
      <c r="C98" s="92"/>
      <c r="D98" s="92" t="s">
        <v>50</v>
      </c>
      <c r="E98" s="92"/>
      <c r="F98" s="159" t="s">
        <v>2385</v>
      </c>
      <c r="G98" s="159"/>
      <c r="H98" s="159" t="s">
        <v>2385</v>
      </c>
      <c r="I98" s="159"/>
      <c r="J98" s="23">
        <v>7.29</v>
      </c>
      <c r="K98" s="50" t="s">
        <v>490</v>
      </c>
      <c r="L98" s="96">
        <v>1</v>
      </c>
      <c r="M98" s="122"/>
      <c r="N98" s="111" t="s">
        <v>2422</v>
      </c>
      <c r="O98" s="112"/>
      <c r="P98" s="113"/>
      <c r="S98" s="15" t="str">
        <f t="shared" si="0"/>
        <v/>
      </c>
    </row>
    <row r="99" spans="2:19" ht="20.100000000000001" customHeight="1">
      <c r="B99" s="114"/>
      <c r="C99" s="92"/>
      <c r="D99" s="92" t="s">
        <v>51</v>
      </c>
      <c r="E99" s="92"/>
      <c r="F99" s="159" t="s">
        <v>2385</v>
      </c>
      <c r="G99" s="159"/>
      <c r="H99" s="159" t="s">
        <v>2385</v>
      </c>
      <c r="I99" s="159"/>
      <c r="J99" s="23">
        <v>7.29</v>
      </c>
      <c r="K99" s="50" t="s">
        <v>490</v>
      </c>
      <c r="L99" s="96">
        <v>1</v>
      </c>
      <c r="M99" s="122"/>
      <c r="N99" s="111" t="s">
        <v>2422</v>
      </c>
      <c r="O99" s="112"/>
      <c r="P99" s="113"/>
      <c r="S99" s="15" t="str">
        <f t="shared" si="0"/>
        <v/>
      </c>
    </row>
    <row r="100" spans="2:19" ht="20.100000000000001" customHeight="1">
      <c r="B100" s="114"/>
      <c r="C100" s="92"/>
      <c r="D100" s="92" t="s">
        <v>52</v>
      </c>
      <c r="E100" s="92"/>
      <c r="F100" s="159" t="s">
        <v>2385</v>
      </c>
      <c r="G100" s="159"/>
      <c r="H100" s="159" t="s">
        <v>2385</v>
      </c>
      <c r="I100" s="159"/>
      <c r="J100" s="23">
        <v>7.29</v>
      </c>
      <c r="K100" s="50" t="s">
        <v>490</v>
      </c>
      <c r="L100" s="96">
        <v>1</v>
      </c>
      <c r="M100" s="122"/>
      <c r="N100" s="111" t="s">
        <v>2422</v>
      </c>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2500</v>
      </c>
      <c r="H113" s="159"/>
      <c r="I113" s="159"/>
      <c r="J113" s="159"/>
      <c r="K113" s="159"/>
      <c r="L113" s="159"/>
      <c r="M113" s="159"/>
      <c r="N113" s="159"/>
      <c r="O113" s="96"/>
      <c r="P113" s="131"/>
    </row>
    <row r="114" spans="2:16" ht="20.100000000000001" customHeight="1">
      <c r="B114" s="215"/>
      <c r="C114" s="216"/>
      <c r="D114" s="210" t="s">
        <v>79</v>
      </c>
      <c r="E114" s="191"/>
      <c r="F114" s="192"/>
      <c r="G114" s="213" t="s">
        <v>2500</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c r="H116" s="159"/>
      <c r="I116" s="159"/>
      <c r="J116" s="159"/>
      <c r="K116" s="159"/>
      <c r="L116" s="159"/>
      <c r="M116" s="159"/>
      <c r="N116" s="159"/>
      <c r="O116" s="96"/>
      <c r="P116" s="131"/>
    </row>
    <row r="117" spans="2:16" ht="20.100000000000001" customHeight="1">
      <c r="B117" s="190" t="s">
        <v>70</v>
      </c>
      <c r="C117" s="192"/>
      <c r="D117" s="203" t="s">
        <v>72</v>
      </c>
      <c r="E117" s="99"/>
      <c r="F117" s="100"/>
      <c r="G117" s="159" t="s">
        <v>2500</v>
      </c>
      <c r="H117" s="159"/>
      <c r="I117" s="159"/>
      <c r="J117" s="159"/>
      <c r="K117" s="159"/>
      <c r="L117" s="159"/>
      <c r="M117" s="159"/>
      <c r="N117" s="159"/>
      <c r="O117" s="96"/>
      <c r="P117" s="131"/>
    </row>
    <row r="118" spans="2:16" ht="20.100000000000001" customHeight="1">
      <c r="B118" s="193"/>
      <c r="C118" s="195"/>
      <c r="D118" s="217" t="s">
        <v>73</v>
      </c>
      <c r="E118" s="138"/>
      <c r="F118" s="139"/>
      <c r="G118" s="159" t="s">
        <v>2500</v>
      </c>
      <c r="H118" s="159"/>
      <c r="I118" s="159"/>
      <c r="J118" s="159"/>
      <c r="K118" s="159"/>
      <c r="L118" s="159"/>
      <c r="M118" s="159"/>
      <c r="N118" s="159"/>
      <c r="O118" s="96"/>
      <c r="P118" s="131"/>
    </row>
    <row r="119" spans="2:16" ht="20.100000000000001" customHeight="1">
      <c r="B119" s="193"/>
      <c r="C119" s="195"/>
      <c r="D119" s="219" t="s">
        <v>74</v>
      </c>
      <c r="E119" s="220"/>
      <c r="F119" s="221"/>
      <c r="G119" s="159" t="s">
        <v>2500</v>
      </c>
      <c r="H119" s="159"/>
      <c r="I119" s="159"/>
      <c r="J119" s="159"/>
      <c r="K119" s="159"/>
      <c r="L119" s="159"/>
      <c r="M119" s="159"/>
      <c r="N119" s="159"/>
      <c r="O119" s="96"/>
      <c r="P119" s="131"/>
    </row>
    <row r="120" spans="2:16" ht="20.100000000000001" customHeight="1">
      <c r="B120" s="193"/>
      <c r="C120" s="195"/>
      <c r="D120" s="203" t="s">
        <v>75</v>
      </c>
      <c r="E120" s="99"/>
      <c r="F120" s="100"/>
      <c r="G120" s="159" t="s">
        <v>2500</v>
      </c>
      <c r="H120" s="159"/>
      <c r="I120" s="159"/>
      <c r="J120" s="159"/>
      <c r="K120" s="159"/>
      <c r="L120" s="159"/>
      <c r="M120" s="159"/>
      <c r="N120" s="159"/>
      <c r="O120" s="96"/>
      <c r="P120" s="131"/>
    </row>
    <row r="121" spans="2:16" ht="20.100000000000001" customHeight="1">
      <c r="B121" s="193"/>
      <c r="C121" s="195"/>
      <c r="D121" s="203" t="s">
        <v>76</v>
      </c>
      <c r="E121" s="99"/>
      <c r="F121" s="100"/>
      <c r="G121" s="159" t="s">
        <v>2500</v>
      </c>
      <c r="H121" s="159"/>
      <c r="I121" s="159"/>
      <c r="J121" s="159"/>
      <c r="K121" s="159"/>
      <c r="L121" s="159"/>
      <c r="M121" s="159"/>
      <c r="N121" s="159"/>
      <c r="O121" s="96"/>
      <c r="P121" s="131"/>
    </row>
    <row r="122" spans="2:16" ht="20.100000000000001" customHeight="1">
      <c r="B122" s="222"/>
      <c r="C122" s="223"/>
      <c r="D122" s="203" t="s">
        <v>77</v>
      </c>
      <c r="E122" s="99"/>
      <c r="F122" s="100"/>
      <c r="G122" s="159" t="s">
        <v>2500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2505</v>
      </c>
      <c r="H123" s="159"/>
      <c r="I123" s="159"/>
      <c r="J123" s="159"/>
      <c r="K123" s="159"/>
      <c r="L123" s="159"/>
      <c r="M123" s="159"/>
      <c r="N123" s="159"/>
      <c r="O123" s="96"/>
      <c r="P123" s="131"/>
    </row>
    <row r="124" spans="2:16" ht="20.100000000000001" customHeight="1">
      <c r="B124" s="193"/>
      <c r="C124" s="195"/>
      <c r="D124" s="217" t="s">
        <v>446</v>
      </c>
      <c r="E124" s="138"/>
      <c r="F124" s="139"/>
      <c r="G124" s="159" t="s">
        <v>2506</v>
      </c>
      <c r="H124" s="159"/>
      <c r="I124" s="159"/>
      <c r="J124" s="159"/>
      <c r="K124" s="159"/>
      <c r="L124" s="159"/>
      <c r="M124" s="159"/>
      <c r="N124" s="159"/>
      <c r="O124" s="96"/>
      <c r="P124" s="131"/>
    </row>
    <row r="125" spans="2:16" ht="20.100000000000001" customHeight="1">
      <c r="B125" s="193"/>
      <c r="C125" s="195"/>
      <c r="D125" s="219" t="s">
        <v>447</v>
      </c>
      <c r="E125" s="220"/>
      <c r="F125" s="221"/>
      <c r="G125" s="159" t="s">
        <v>2506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2545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2508</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2508</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2508</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2508</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2508</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2509</v>
      </c>
      <c r="G172" s="171" t="s">
        <v>474</v>
      </c>
      <c r="H172" s="171"/>
      <c r="I172" s="171"/>
      <c r="J172" s="171"/>
      <c r="K172" s="171"/>
      <c r="L172" s="171"/>
      <c r="M172" s="171"/>
      <c r="N172" s="171"/>
      <c r="O172" s="171"/>
      <c r="P172" s="186"/>
    </row>
    <row r="173" spans="2:20" ht="20.100000000000001" customHeight="1">
      <c r="B173" s="114"/>
      <c r="C173" s="92"/>
      <c r="D173" s="92"/>
      <c r="E173" s="92"/>
      <c r="F173" s="14" t="s">
        <v>2509</v>
      </c>
      <c r="G173" s="99" t="s">
        <v>475</v>
      </c>
      <c r="H173" s="99"/>
      <c r="I173" s="99"/>
      <c r="J173" s="99"/>
      <c r="K173" s="99"/>
      <c r="L173" s="99"/>
      <c r="M173" s="99"/>
      <c r="N173" s="99"/>
      <c r="O173" s="99"/>
      <c r="P173" s="169"/>
    </row>
    <row r="174" spans="2:20" ht="20.100000000000001" customHeight="1">
      <c r="B174" s="114"/>
      <c r="C174" s="92"/>
      <c r="D174" s="92"/>
      <c r="E174" s="92"/>
      <c r="F174" s="14" t="s">
        <v>2509</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2510</v>
      </c>
      <c r="J176" s="86"/>
      <c r="K176" s="86"/>
      <c r="L176" s="86"/>
      <c r="M176" s="86"/>
      <c r="N176" s="86"/>
      <c r="O176" s="87"/>
      <c r="P176" s="88"/>
    </row>
    <row r="177" spans="2:16" ht="39.950000000000003" customHeight="1">
      <c r="B177" s="280"/>
      <c r="C177" s="281"/>
      <c r="D177" s="82"/>
      <c r="E177" s="202"/>
      <c r="F177" s="92" t="s">
        <v>108</v>
      </c>
      <c r="G177" s="92"/>
      <c r="H177" s="92"/>
      <c r="I177" s="85" t="s">
        <v>2511</v>
      </c>
      <c r="J177" s="86"/>
      <c r="K177" s="86"/>
      <c r="L177" s="86"/>
      <c r="M177" s="86"/>
      <c r="N177" s="86"/>
      <c r="O177" s="87"/>
      <c r="P177" s="88"/>
    </row>
    <row r="178" spans="2:16" ht="39.950000000000003" customHeight="1">
      <c r="B178" s="280"/>
      <c r="C178" s="281"/>
      <c r="D178" s="82"/>
      <c r="E178" s="202"/>
      <c r="F178" s="92" t="s">
        <v>109</v>
      </c>
      <c r="G178" s="92"/>
      <c r="H178" s="92"/>
      <c r="I178" s="85" t="s">
        <v>2512</v>
      </c>
      <c r="J178" s="86"/>
      <c r="K178" s="86"/>
      <c r="L178" s="86"/>
      <c r="M178" s="86"/>
      <c r="N178" s="86"/>
      <c r="O178" s="87"/>
      <c r="P178" s="88"/>
    </row>
    <row r="179" spans="2:16" ht="39.950000000000003" customHeight="1">
      <c r="B179" s="280"/>
      <c r="C179" s="281"/>
      <c r="D179" s="82"/>
      <c r="E179" s="202"/>
      <c r="F179" s="92" t="s">
        <v>429</v>
      </c>
      <c r="G179" s="92"/>
      <c r="H179" s="92"/>
      <c r="I179" s="85"/>
      <c r="J179" s="86"/>
      <c r="K179" s="86"/>
      <c r="L179" s="86"/>
      <c r="M179" s="86"/>
      <c r="N179" s="86"/>
      <c r="O179" s="87"/>
      <c r="P179" s="88"/>
    </row>
    <row r="180" spans="2:16" ht="39.950000000000003" customHeight="1">
      <c r="B180" s="280"/>
      <c r="C180" s="281"/>
      <c r="D180" s="82"/>
      <c r="E180" s="202"/>
      <c r="F180" s="92" t="s">
        <v>110</v>
      </c>
      <c r="G180" s="92"/>
      <c r="H180" s="92"/>
      <c r="I180" s="85" t="s">
        <v>2513</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2509</v>
      </c>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t="s">
        <v>2514</v>
      </c>
      <c r="G202" s="85"/>
      <c r="H202" s="85"/>
      <c r="I202" s="85"/>
      <c r="J202" s="85"/>
      <c r="K202" s="85"/>
      <c r="L202" s="85"/>
      <c r="M202" s="85"/>
      <c r="N202" s="85"/>
      <c r="O202" s="135"/>
      <c r="P202" s="136"/>
    </row>
    <row r="203" spans="2:16" ht="60" customHeight="1">
      <c r="B203" s="114" t="s">
        <v>115</v>
      </c>
      <c r="C203" s="92"/>
      <c r="D203" s="92"/>
      <c r="E203" s="92"/>
      <c r="F203" s="85" t="s">
        <v>2547</v>
      </c>
      <c r="G203" s="86"/>
      <c r="H203" s="86"/>
      <c r="I203" s="86"/>
      <c r="J203" s="86"/>
      <c r="K203" s="86"/>
      <c r="L203" s="86"/>
      <c r="M203" s="86"/>
      <c r="N203" s="86"/>
      <c r="O203" s="87"/>
      <c r="P203" s="88"/>
    </row>
    <row r="204" spans="2:16" ht="20.100000000000001" customHeight="1">
      <c r="B204" s="114" t="s">
        <v>116</v>
      </c>
      <c r="C204" s="92"/>
      <c r="D204" s="92"/>
      <c r="E204" s="92"/>
      <c r="F204" s="159" t="s">
        <v>2499</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2499</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2500</v>
      </c>
      <c r="K219" s="159"/>
      <c r="L219" s="159"/>
      <c r="M219" s="159"/>
      <c r="N219" s="159"/>
      <c r="O219" s="96"/>
      <c r="P219" s="131"/>
      <c r="S219" s="15" t="str">
        <f>IF(J219="","未記入","")</f>
        <v/>
      </c>
    </row>
    <row r="220" spans="2:20" ht="60" customHeight="1">
      <c r="B220" s="114" t="s">
        <v>128</v>
      </c>
      <c r="C220" s="92"/>
      <c r="D220" s="92"/>
      <c r="E220" s="92"/>
      <c r="F220" s="85" t="s">
        <v>2515</v>
      </c>
      <c r="G220" s="86"/>
      <c r="H220" s="86"/>
      <c r="I220" s="86"/>
      <c r="J220" s="86"/>
      <c r="K220" s="86"/>
      <c r="L220" s="86"/>
      <c r="M220" s="86"/>
      <c r="N220" s="86"/>
      <c r="O220" s="87"/>
      <c r="P220" s="88"/>
    </row>
    <row r="221" spans="2:20" ht="60" customHeight="1">
      <c r="B221" s="114" t="s">
        <v>493</v>
      </c>
      <c r="C221" s="92"/>
      <c r="D221" s="92"/>
      <c r="E221" s="92"/>
      <c r="F221" s="85" t="s">
        <v>2516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2517</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5</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7</v>
      </c>
      <c r="F241" s="218"/>
      <c r="G241" s="218"/>
      <c r="H241" s="159">
        <v>2</v>
      </c>
      <c r="I241" s="159"/>
      <c r="J241" s="159"/>
      <c r="K241" s="159">
        <v>5</v>
      </c>
      <c r="L241" s="159"/>
      <c r="M241" s="159"/>
      <c r="N241" s="159">
        <v>4.8</v>
      </c>
      <c r="O241" s="96"/>
      <c r="P241" s="131"/>
    </row>
    <row r="242" spans="2:20" ht="20.100000000000001" customHeight="1">
      <c r="B242" s="45"/>
      <c r="C242" s="92" t="s">
        <v>144</v>
      </c>
      <c r="D242" s="92"/>
      <c r="E242" s="218">
        <f>IF(OR($H$242&lt;&gt;"",$K$242&lt;&gt;""),SUM($H$242,$K$242),"")</f>
        <v>2</v>
      </c>
      <c r="F242" s="218"/>
      <c r="G242" s="218"/>
      <c r="H242" s="159">
        <v>2</v>
      </c>
      <c r="I242" s="159"/>
      <c r="J242" s="159"/>
      <c r="K242" s="159"/>
      <c r="L242" s="159"/>
      <c r="M242" s="159"/>
      <c r="N242" s="159">
        <v>2</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f>IF(OR($H$248&lt;&gt;"",$K$248&lt;&gt;""),SUM($H$248,$K$248),"")</f>
        <v>1</v>
      </c>
      <c r="F248" s="218"/>
      <c r="G248" s="218"/>
      <c r="H248" s="159">
        <v>1</v>
      </c>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6</v>
      </c>
      <c r="H259" s="218"/>
      <c r="I259" s="218"/>
      <c r="J259" s="159">
        <v>3</v>
      </c>
      <c r="K259" s="159"/>
      <c r="L259" s="159"/>
      <c r="M259" s="159">
        <v>3</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2</v>
      </c>
      <c r="H261" s="218"/>
      <c r="I261" s="218"/>
      <c r="J261" s="159"/>
      <c r="K261" s="159"/>
      <c r="L261" s="159"/>
      <c r="M261" s="159">
        <v>2</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2500</v>
      </c>
      <c r="M295" s="109"/>
      <c r="N295" s="109"/>
      <c r="O295" s="109"/>
      <c r="P295" s="110"/>
    </row>
    <row r="296" spans="2:20" ht="20.100000000000001" customHeight="1">
      <c r="B296" s="89"/>
      <c r="C296" s="90"/>
      <c r="D296" s="90"/>
      <c r="E296" s="90"/>
      <c r="F296" s="91"/>
      <c r="G296" s="210" t="s">
        <v>456</v>
      </c>
      <c r="H296" s="192"/>
      <c r="I296" s="96" t="s">
        <v>2500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2518</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v>2</v>
      </c>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2</v>
      </c>
      <c r="H310" s="28"/>
      <c r="I310" s="28">
        <v>3</v>
      </c>
      <c r="J310" s="28">
        <v>4</v>
      </c>
      <c r="K310" s="28"/>
      <c r="L310" s="28"/>
      <c r="M310" s="28"/>
      <c r="N310" s="28"/>
      <c r="O310" s="28"/>
      <c r="P310" s="28"/>
      <c r="Q310" s="12"/>
    </row>
    <row r="311" spans="1:20" ht="20.100000000000001" customHeight="1" thickBot="1">
      <c r="B311" s="147" t="s">
        <v>193</v>
      </c>
      <c r="C311" s="148"/>
      <c r="D311" s="148"/>
      <c r="E311" s="148"/>
      <c r="F311" s="148"/>
      <c r="G311" s="148"/>
      <c r="H311" s="313" t="s">
        <v>2500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2519</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2520</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2521</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2522</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2522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4</v>
      </c>
      <c r="J332" s="159"/>
      <c r="K332" s="159"/>
      <c r="L332" s="159"/>
      <c r="M332" s="96">
        <v>5</v>
      </c>
      <c r="N332" s="97"/>
      <c r="O332" s="97"/>
      <c r="P332" s="101"/>
    </row>
    <row r="333" spans="2:20" ht="20.100000000000001" customHeight="1">
      <c r="B333" s="114"/>
      <c r="C333" s="92"/>
      <c r="D333" s="92"/>
      <c r="E333" s="203" t="s">
        <v>215</v>
      </c>
      <c r="F333" s="99"/>
      <c r="G333" s="99"/>
      <c r="H333" s="100"/>
      <c r="I333" s="96">
        <v>78</v>
      </c>
      <c r="J333" s="97"/>
      <c r="K333" s="97"/>
      <c r="L333" s="55" t="s">
        <v>498</v>
      </c>
      <c r="M333" s="96">
        <v>81</v>
      </c>
      <c r="N333" s="97"/>
      <c r="O333" s="97"/>
      <c r="P333" s="40" t="s">
        <v>498</v>
      </c>
    </row>
    <row r="334" spans="2:20" ht="20.100000000000001" customHeight="1">
      <c r="B334" s="114" t="s">
        <v>45</v>
      </c>
      <c r="C334" s="92"/>
      <c r="D334" s="92"/>
      <c r="E334" s="203" t="s">
        <v>216</v>
      </c>
      <c r="F334" s="99"/>
      <c r="G334" s="99"/>
      <c r="H334" s="100"/>
      <c r="I334" s="96">
        <v>7.29</v>
      </c>
      <c r="J334" s="97"/>
      <c r="K334" s="97"/>
      <c r="L334" s="55" t="s">
        <v>490</v>
      </c>
      <c r="M334" s="96">
        <v>7.29</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2385</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128000</v>
      </c>
      <c r="J340" s="97"/>
      <c r="K340" s="97"/>
      <c r="L340" s="50" t="s">
        <v>499</v>
      </c>
      <c r="M340" s="358">
        <v>128000</v>
      </c>
      <c r="N340" s="97"/>
      <c r="O340" s="97"/>
      <c r="P340" s="37" t="s">
        <v>499</v>
      </c>
    </row>
    <row r="341" spans="2:20" ht="20.100000000000001" customHeight="1">
      <c r="B341" s="359"/>
      <c r="C341" s="203" t="s">
        <v>210</v>
      </c>
      <c r="D341" s="99"/>
      <c r="E341" s="99"/>
      <c r="F341" s="99"/>
      <c r="G341" s="99"/>
      <c r="H341" s="100"/>
      <c r="I341" s="358">
        <v>52000</v>
      </c>
      <c r="J341" s="97"/>
      <c r="K341" s="97"/>
      <c r="L341" s="50" t="s">
        <v>499</v>
      </c>
      <c r="M341" s="358">
        <v>52000</v>
      </c>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45000</v>
      </c>
      <c r="J343" s="97"/>
      <c r="K343" s="97"/>
      <c r="L343" s="50" t="s">
        <v>499</v>
      </c>
      <c r="M343" s="358">
        <v>45000</v>
      </c>
      <c r="N343" s="97"/>
      <c r="O343" s="97"/>
      <c r="P343" s="37" t="s">
        <v>499</v>
      </c>
    </row>
    <row r="344" spans="2:20" ht="20.100000000000001" customHeight="1">
      <c r="B344" s="114"/>
      <c r="C344" s="360"/>
      <c r="D344" s="360"/>
      <c r="E344" s="203" t="s">
        <v>222</v>
      </c>
      <c r="F344" s="99"/>
      <c r="G344" s="99"/>
      <c r="H344" s="100"/>
      <c r="I344" s="358">
        <v>16000</v>
      </c>
      <c r="J344" s="97"/>
      <c r="K344" s="97"/>
      <c r="L344" s="50" t="s">
        <v>499</v>
      </c>
      <c r="M344" s="358">
        <v>16000</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358">
        <v>15000</v>
      </c>
      <c r="J346" s="97"/>
      <c r="K346" s="97"/>
      <c r="L346" s="50" t="s">
        <v>499</v>
      </c>
      <c r="M346" s="358">
        <v>15000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2523</v>
      </c>
      <c r="H357" s="206"/>
      <c r="I357" s="206"/>
      <c r="J357" s="206"/>
      <c r="K357" s="206"/>
      <c r="L357" s="206"/>
      <c r="M357" s="206"/>
      <c r="N357" s="206"/>
      <c r="O357" s="206"/>
      <c r="P357" s="207"/>
    </row>
    <row r="358" spans="2:20" ht="60" customHeight="1">
      <c r="B358" s="98" t="s">
        <v>221</v>
      </c>
      <c r="C358" s="99"/>
      <c r="D358" s="99"/>
      <c r="E358" s="99"/>
      <c r="F358" s="100"/>
      <c r="G358" s="135" t="s">
        <v>2524</v>
      </c>
      <c r="H358" s="206"/>
      <c r="I358" s="206"/>
      <c r="J358" s="206"/>
      <c r="K358" s="206"/>
      <c r="L358" s="206"/>
      <c r="M358" s="206"/>
      <c r="N358" s="206"/>
      <c r="O358" s="206"/>
      <c r="P358" s="207"/>
    </row>
    <row r="359" spans="2:20" ht="60" customHeight="1">
      <c r="B359" s="98" t="s">
        <v>224</v>
      </c>
      <c r="C359" s="99"/>
      <c r="D359" s="99"/>
      <c r="E359" s="99"/>
      <c r="F359" s="100"/>
      <c r="G359" s="135" t="s">
        <v>2525</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2526</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3</v>
      </c>
      <c r="I387" s="109"/>
      <c r="J387" s="109"/>
      <c r="K387" s="109"/>
      <c r="L387" s="109"/>
      <c r="M387" s="109"/>
      <c r="N387" s="109"/>
      <c r="O387" s="109"/>
      <c r="P387" s="49" t="s">
        <v>495</v>
      </c>
    </row>
    <row r="388" spans="1:20" ht="20.100000000000001" customHeight="1">
      <c r="B388" s="79"/>
      <c r="C388" s="81"/>
      <c r="D388" s="92" t="s">
        <v>250</v>
      </c>
      <c r="E388" s="92"/>
      <c r="F388" s="92"/>
      <c r="G388" s="92"/>
      <c r="H388" s="96">
        <v>3</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v>3</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c r="I395" s="97"/>
      <c r="J395" s="97"/>
      <c r="K395" s="97"/>
      <c r="L395" s="97"/>
      <c r="M395" s="97"/>
      <c r="N395" s="97"/>
      <c r="O395" s="97"/>
      <c r="P395" s="37" t="s">
        <v>497</v>
      </c>
    </row>
    <row r="396" spans="1:20" ht="20.100000000000001" customHeight="1">
      <c r="B396" s="387"/>
      <c r="C396" s="388"/>
      <c r="D396" s="92" t="s">
        <v>258</v>
      </c>
      <c r="E396" s="92"/>
      <c r="F396" s="92"/>
      <c r="G396" s="92"/>
      <c r="H396" s="96"/>
      <c r="I396" s="97"/>
      <c r="J396" s="97"/>
      <c r="K396" s="97"/>
      <c r="L396" s="97"/>
      <c r="M396" s="97"/>
      <c r="N396" s="97"/>
      <c r="O396" s="97"/>
      <c r="P396" s="37" t="s">
        <v>497</v>
      </c>
    </row>
    <row r="397" spans="1:20" ht="20.100000000000001" customHeight="1">
      <c r="B397" s="387"/>
      <c r="C397" s="388"/>
      <c r="D397" s="92" t="s">
        <v>259</v>
      </c>
      <c r="E397" s="92"/>
      <c r="F397" s="92"/>
      <c r="G397" s="92"/>
      <c r="H397" s="96"/>
      <c r="I397" s="97"/>
      <c r="J397" s="97"/>
      <c r="K397" s="97"/>
      <c r="L397" s="97"/>
      <c r="M397" s="97"/>
      <c r="N397" s="97"/>
      <c r="O397" s="97"/>
      <c r="P397" s="37" t="s">
        <v>497</v>
      </c>
    </row>
    <row r="398" spans="1:20" ht="20.100000000000001" customHeight="1">
      <c r="B398" s="387"/>
      <c r="C398" s="388"/>
      <c r="D398" s="92" t="s">
        <v>260</v>
      </c>
      <c r="E398" s="92"/>
      <c r="F398" s="92"/>
      <c r="G398" s="92"/>
      <c r="H398" s="96"/>
      <c r="I398" s="97"/>
      <c r="J398" s="97"/>
      <c r="K398" s="97"/>
      <c r="L398" s="97"/>
      <c r="M398" s="97"/>
      <c r="N398" s="97"/>
      <c r="O398" s="97"/>
      <c r="P398" s="37" t="s">
        <v>497</v>
      </c>
    </row>
    <row r="399" spans="1:20" ht="20.100000000000001" customHeight="1">
      <c r="B399" s="387"/>
      <c r="C399" s="388"/>
      <c r="D399" s="92" t="s">
        <v>261</v>
      </c>
      <c r="E399" s="92"/>
      <c r="F399" s="92"/>
      <c r="G399" s="92"/>
      <c r="H399" s="96">
        <v>2</v>
      </c>
      <c r="I399" s="97"/>
      <c r="J399" s="97"/>
      <c r="K399" s="97"/>
      <c r="L399" s="97"/>
      <c r="M399" s="97"/>
      <c r="N399" s="97"/>
      <c r="O399" s="97"/>
      <c r="P399" s="37" t="s">
        <v>497</v>
      </c>
    </row>
    <row r="400" spans="1:20" ht="20.100000000000001" customHeight="1">
      <c r="B400" s="389"/>
      <c r="C400" s="390"/>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v>4</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79</v>
      </c>
      <c r="I409" s="109"/>
      <c r="J409" s="109"/>
      <c r="K409" s="109"/>
      <c r="L409" s="109"/>
      <c r="M409" s="109"/>
      <c r="N409" s="109"/>
      <c r="O409" s="109"/>
      <c r="P409" s="49" t="s">
        <v>503</v>
      </c>
    </row>
    <row r="410" spans="2:20" ht="20.100000000000001" customHeight="1">
      <c r="B410" s="114" t="s">
        <v>271</v>
      </c>
      <c r="C410" s="92"/>
      <c r="D410" s="92"/>
      <c r="E410" s="92"/>
      <c r="F410" s="92"/>
      <c r="G410" s="92"/>
      <c r="H410" s="96">
        <v>6</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c r="I418" s="97"/>
      <c r="J418" s="97"/>
      <c r="K418" s="97"/>
      <c r="L418" s="97"/>
      <c r="M418" s="97"/>
      <c r="N418" s="97"/>
      <c r="O418" s="97"/>
      <c r="P418" s="37" t="s">
        <v>497</v>
      </c>
    </row>
    <row r="419" spans="1:20" ht="20.100000000000001" customHeight="1">
      <c r="B419" s="410"/>
      <c r="C419" s="411"/>
      <c r="D419" s="411"/>
      <c r="E419" s="92" t="s">
        <v>430</v>
      </c>
      <c r="F419" s="92"/>
      <c r="G419" s="92"/>
      <c r="H419" s="96">
        <v>1</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2529</v>
      </c>
      <c r="I431" s="206"/>
      <c r="J431" s="206"/>
      <c r="K431" s="206"/>
      <c r="L431" s="206"/>
      <c r="M431" s="206"/>
      <c r="N431" s="206"/>
      <c r="O431" s="206"/>
      <c r="P431" s="207"/>
    </row>
    <row r="432" spans="1:20" ht="20.100000000000001" customHeight="1">
      <c r="B432" s="400"/>
      <c r="C432" s="203" t="s">
        <v>14</v>
      </c>
      <c r="D432" s="99"/>
      <c r="E432" s="99"/>
      <c r="F432" s="99"/>
      <c r="G432" s="100"/>
      <c r="H432" s="199" t="s">
        <v>2494</v>
      </c>
      <c r="I432" s="200"/>
      <c r="J432" s="35" t="s">
        <v>487</v>
      </c>
      <c r="K432" s="200" t="s">
        <v>2495</v>
      </c>
      <c r="L432" s="200"/>
      <c r="M432" s="35" t="s">
        <v>487</v>
      </c>
      <c r="N432" s="200" t="s">
        <v>2496</v>
      </c>
      <c r="O432" s="200"/>
      <c r="P432" s="201"/>
    </row>
    <row r="433" spans="2:16" ht="20.100000000000001" customHeight="1">
      <c r="B433" s="400"/>
      <c r="C433" s="217" t="s">
        <v>285</v>
      </c>
      <c r="D433" s="138"/>
      <c r="E433" s="139"/>
      <c r="F433" s="219" t="s">
        <v>286</v>
      </c>
      <c r="G433" s="221"/>
      <c r="H433" s="23">
        <v>9</v>
      </c>
      <c r="I433" s="35" t="s">
        <v>504</v>
      </c>
      <c r="J433" s="24">
        <v>0</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v>9</v>
      </c>
      <c r="I434" s="35" t="s">
        <v>504</v>
      </c>
      <c r="J434" s="24">
        <v>0</v>
      </c>
      <c r="K434" s="35" t="s">
        <v>505</v>
      </c>
      <c r="L434" s="56" t="s">
        <v>450</v>
      </c>
      <c r="M434" s="24">
        <v>17</v>
      </c>
      <c r="N434" s="35" t="s">
        <v>504</v>
      </c>
      <c r="O434" s="24">
        <v>0</v>
      </c>
      <c r="P434" s="37" t="s">
        <v>505</v>
      </c>
    </row>
    <row r="435" spans="2:16" ht="20.100000000000001" customHeight="1">
      <c r="B435" s="400"/>
      <c r="C435" s="217"/>
      <c r="D435" s="138"/>
      <c r="E435" s="139"/>
      <c r="F435" s="219" t="s">
        <v>288</v>
      </c>
      <c r="G435" s="221"/>
      <c r="H435" s="23">
        <v>9</v>
      </c>
      <c r="I435" s="35" t="s">
        <v>504</v>
      </c>
      <c r="J435" s="24">
        <v>0</v>
      </c>
      <c r="K435" s="35" t="s">
        <v>505</v>
      </c>
      <c r="L435" s="56" t="s">
        <v>450</v>
      </c>
      <c r="M435" s="24">
        <v>17</v>
      </c>
      <c r="N435" s="35" t="s">
        <v>504</v>
      </c>
      <c r="O435" s="24">
        <v>0</v>
      </c>
      <c r="P435" s="37" t="s">
        <v>505</v>
      </c>
    </row>
    <row r="436" spans="2:16" ht="39.950000000000003" customHeight="1">
      <c r="B436" s="400"/>
      <c r="C436" s="203" t="s">
        <v>289</v>
      </c>
      <c r="D436" s="99"/>
      <c r="E436" s="99"/>
      <c r="F436" s="99"/>
      <c r="G436" s="100"/>
      <c r="H436" s="135" t="s">
        <v>2527</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c r="I438" s="206"/>
      <c r="J438" s="206"/>
      <c r="K438" s="206"/>
      <c r="L438" s="206"/>
      <c r="M438" s="206"/>
      <c r="N438" s="206"/>
      <c r="O438" s="206"/>
      <c r="P438" s="207"/>
    </row>
    <row r="439" spans="2:16" ht="20.100000000000001" customHeight="1">
      <c r="B439" s="412"/>
      <c r="C439" s="203" t="s">
        <v>14</v>
      </c>
      <c r="D439" s="99"/>
      <c r="E439" s="99"/>
      <c r="F439" s="99"/>
      <c r="G439" s="100"/>
      <c r="H439" s="199"/>
      <c r="I439" s="200"/>
      <c r="J439" s="35" t="s">
        <v>487</v>
      </c>
      <c r="K439" s="200"/>
      <c r="L439" s="200"/>
      <c r="M439" s="35" t="s">
        <v>487</v>
      </c>
      <c r="N439" s="200"/>
      <c r="O439" s="200"/>
      <c r="P439" s="201"/>
    </row>
    <row r="440" spans="2:16" ht="20.100000000000001" customHeight="1">
      <c r="B440" s="412"/>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c r="I445" s="206"/>
      <c r="J445" s="206"/>
      <c r="K445" s="206"/>
      <c r="L445" s="206"/>
      <c r="M445" s="206"/>
      <c r="N445" s="206"/>
      <c r="O445" s="206"/>
      <c r="P445" s="207"/>
    </row>
    <row r="446" spans="2:16" ht="20.100000000000001" customHeight="1">
      <c r="B446" s="412"/>
      <c r="C446" s="203" t="s">
        <v>14</v>
      </c>
      <c r="D446" s="99"/>
      <c r="E446" s="99"/>
      <c r="F446" s="99"/>
      <c r="G446" s="100"/>
      <c r="H446" s="199"/>
      <c r="I446" s="200"/>
      <c r="J446" s="35" t="s">
        <v>487</v>
      </c>
      <c r="K446" s="200"/>
      <c r="L446" s="200"/>
      <c r="M446" s="35" t="s">
        <v>487</v>
      </c>
      <c r="N446" s="200"/>
      <c r="O446" s="200"/>
      <c r="P446" s="201"/>
    </row>
    <row r="447" spans="2:16" ht="20.100000000000001" customHeight="1">
      <c r="B447" s="412"/>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c r="I452" s="206"/>
      <c r="J452" s="206"/>
      <c r="K452" s="206"/>
      <c r="L452" s="206"/>
      <c r="M452" s="206"/>
      <c r="N452" s="206"/>
      <c r="O452" s="206"/>
      <c r="P452" s="207"/>
    </row>
    <row r="453" spans="2:16" ht="20.100000000000001" customHeight="1">
      <c r="B453" s="412"/>
      <c r="C453" s="203" t="s">
        <v>14</v>
      </c>
      <c r="D453" s="99"/>
      <c r="E453" s="99"/>
      <c r="F453" s="99"/>
      <c r="G453" s="100"/>
      <c r="H453" s="199"/>
      <c r="I453" s="200"/>
      <c r="J453" s="35" t="s">
        <v>487</v>
      </c>
      <c r="K453" s="200"/>
      <c r="L453" s="200"/>
      <c r="M453" s="35" t="s">
        <v>487</v>
      </c>
      <c r="N453" s="200"/>
      <c r="O453" s="200"/>
      <c r="P453" s="201"/>
    </row>
    <row r="454" spans="2:16" ht="20.100000000000001" customHeight="1">
      <c r="B454" s="412"/>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c r="I459" s="206"/>
      <c r="J459" s="206"/>
      <c r="K459" s="206"/>
      <c r="L459" s="206"/>
      <c r="M459" s="206"/>
      <c r="N459" s="206"/>
      <c r="O459" s="206"/>
      <c r="P459" s="207"/>
    </row>
    <row r="460" spans="2:16" ht="20.100000000000001" customHeight="1">
      <c r="B460" s="412"/>
      <c r="C460" s="203" t="s">
        <v>14</v>
      </c>
      <c r="D460" s="99"/>
      <c r="E460" s="99"/>
      <c r="F460" s="99"/>
      <c r="G460" s="100"/>
      <c r="H460" s="199"/>
      <c r="I460" s="200"/>
      <c r="J460" s="35" t="s">
        <v>487</v>
      </c>
      <c r="K460" s="200"/>
      <c r="L460" s="200"/>
      <c r="M460" s="35" t="s">
        <v>487</v>
      </c>
      <c r="N460" s="200"/>
      <c r="O460" s="200"/>
      <c r="P460" s="201"/>
    </row>
    <row r="461" spans="2:16" ht="20.100000000000001" customHeight="1">
      <c r="B461" s="412"/>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2528</v>
      </c>
      <c r="M469" s="86"/>
      <c r="N469" s="86"/>
      <c r="O469" s="87"/>
      <c r="P469" s="88"/>
    </row>
    <row r="470" spans="2:20" ht="20.100000000000001" customHeight="1">
      <c r="B470" s="190" t="s">
        <v>292</v>
      </c>
      <c r="C470" s="191"/>
      <c r="D470" s="191"/>
      <c r="E470" s="191"/>
      <c r="F470" s="191"/>
      <c r="G470" s="192"/>
      <c r="H470" s="159" t="s">
        <v>2499</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4" t="s">
        <v>293</v>
      </c>
      <c r="C473" s="415"/>
      <c r="D473" s="415"/>
      <c r="E473" s="415"/>
      <c r="F473" s="415"/>
      <c r="G473" s="415"/>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2500</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2530</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2500</v>
      </c>
      <c r="K479" s="159"/>
      <c r="L479" s="159"/>
      <c r="M479" s="159"/>
      <c r="N479" s="159"/>
      <c r="O479" s="96"/>
      <c r="P479" s="131"/>
      <c r="S479" s="15" t="str">
        <f>IF($F$476=MST!$I$6,IF(J479="","未記入",""),"")</f>
        <v/>
      </c>
    </row>
    <row r="480" spans="2:20" ht="20.100000000000001" customHeight="1">
      <c r="B480" s="190" t="s">
        <v>508</v>
      </c>
      <c r="C480" s="191"/>
      <c r="D480" s="191"/>
      <c r="E480" s="192"/>
      <c r="F480" s="96" t="s">
        <v>2499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2531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2531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2532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2532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2532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2500</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2499</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2500</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2499</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2500</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t="s">
        <v>2548</v>
      </c>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t="s">
        <v>2533</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2534</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t="s">
        <v>2534</v>
      </c>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R4" sqref="R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2535</v>
      </c>
      <c r="K4" s="469"/>
      <c r="L4" s="469"/>
      <c r="M4" s="468" t="s">
        <v>2536</v>
      </c>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2499</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2499</v>
      </c>
      <c r="K7" s="551"/>
      <c r="L7" s="551"/>
      <c r="M7" s="551"/>
      <c r="N7" s="551"/>
      <c r="O7" s="552"/>
      <c r="P7" s="550" t="s">
        <v>2499</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2500</v>
      </c>
      <c r="K8" s="515"/>
      <c r="L8" s="515"/>
      <c r="M8" s="515"/>
      <c r="N8" s="515"/>
      <c r="O8" s="516"/>
      <c r="P8" s="514" t="s">
        <v>2499</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2500</v>
      </c>
      <c r="Q9" s="515"/>
      <c r="R9" s="515"/>
      <c r="S9" s="515"/>
      <c r="T9" s="515"/>
      <c r="U9" s="516"/>
      <c r="V9" s="528"/>
      <c r="W9" s="528"/>
      <c r="X9" s="528"/>
      <c r="Y9" s="528" t="s">
        <v>2509</v>
      </c>
      <c r="Z9" s="528"/>
      <c r="AA9" s="528"/>
      <c r="AB9" s="520" t="s">
        <v>2541</v>
      </c>
      <c r="AC9" s="521"/>
      <c r="AD9" s="521"/>
      <c r="AE9" s="520" t="s">
        <v>2539</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2500</v>
      </c>
      <c r="K10" s="515"/>
      <c r="L10" s="515"/>
      <c r="M10" s="515"/>
      <c r="N10" s="515"/>
      <c r="O10" s="516"/>
      <c r="P10" s="514" t="s">
        <v>2499</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2499</v>
      </c>
      <c r="K11" s="515"/>
      <c r="L11" s="515"/>
      <c r="M11" s="515"/>
      <c r="N11" s="515"/>
      <c r="O11" s="516"/>
      <c r="P11" s="514" t="s">
        <v>2499</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2499</v>
      </c>
      <c r="K12" s="515"/>
      <c r="L12" s="515"/>
      <c r="M12" s="515"/>
      <c r="N12" s="515"/>
      <c r="O12" s="516"/>
      <c r="P12" s="514" t="s">
        <v>2499</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2500</v>
      </c>
      <c r="K13" s="515"/>
      <c r="L13" s="515"/>
      <c r="M13" s="515"/>
      <c r="N13" s="515"/>
      <c r="O13" s="516"/>
      <c r="P13" s="514" t="s">
        <v>2499</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2499</v>
      </c>
      <c r="K14" s="535"/>
      <c r="L14" s="535"/>
      <c r="M14" s="535"/>
      <c r="N14" s="535"/>
      <c r="O14" s="536"/>
      <c r="P14" s="534" t="s">
        <v>2500</v>
      </c>
      <c r="Q14" s="535"/>
      <c r="R14" s="535"/>
      <c r="S14" s="535"/>
      <c r="T14" s="535"/>
      <c r="U14" s="536"/>
      <c r="V14" s="527"/>
      <c r="W14" s="527"/>
      <c r="X14" s="527"/>
      <c r="Y14" s="527" t="s">
        <v>2509</v>
      </c>
      <c r="Z14" s="527"/>
      <c r="AA14" s="527"/>
      <c r="AB14" s="523" t="s">
        <v>2537</v>
      </c>
      <c r="AC14" s="524"/>
      <c r="AD14" s="524"/>
      <c r="AE14" s="404" t="s">
        <v>2538</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2499</v>
      </c>
      <c r="K16" s="551"/>
      <c r="L16" s="551"/>
      <c r="M16" s="551"/>
      <c r="N16" s="551"/>
      <c r="O16" s="552"/>
      <c r="P16" s="550" t="s">
        <v>2499</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2499</v>
      </c>
      <c r="K17" s="515"/>
      <c r="L17" s="515"/>
      <c r="M17" s="515"/>
      <c r="N17" s="515"/>
      <c r="O17" s="516"/>
      <c r="P17" s="514" t="s">
        <v>2499</v>
      </c>
      <c r="Q17" s="515"/>
      <c r="R17" s="515"/>
      <c r="S17" s="515"/>
      <c r="T17" s="515"/>
      <c r="U17" s="516"/>
      <c r="V17" s="528"/>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2499</v>
      </c>
      <c r="K18" s="515"/>
      <c r="L18" s="515"/>
      <c r="M18" s="515"/>
      <c r="N18" s="515"/>
      <c r="O18" s="516"/>
      <c r="P18" s="514" t="s">
        <v>2499</v>
      </c>
      <c r="Q18" s="515"/>
      <c r="R18" s="515"/>
      <c r="S18" s="515"/>
      <c r="T18" s="515"/>
      <c r="U18" s="516"/>
      <c r="V18" s="528"/>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2499</v>
      </c>
      <c r="K19" s="515"/>
      <c r="L19" s="515"/>
      <c r="M19" s="515"/>
      <c r="N19" s="515"/>
      <c r="O19" s="516"/>
      <c r="P19" s="514" t="s">
        <v>2499</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2500</v>
      </c>
      <c r="Q20" s="515"/>
      <c r="R20" s="515"/>
      <c r="S20" s="515"/>
      <c r="T20" s="515"/>
      <c r="U20" s="516"/>
      <c r="V20" s="528"/>
      <c r="W20" s="528"/>
      <c r="X20" s="528"/>
      <c r="Y20" s="528"/>
      <c r="Z20" s="528"/>
      <c r="AA20" s="528"/>
      <c r="AB20" s="520"/>
      <c r="AC20" s="521"/>
      <c r="AD20" s="521"/>
      <c r="AE20" s="520" t="s">
        <v>2540</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2500</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2500</v>
      </c>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2499</v>
      </c>
      <c r="K23" s="515"/>
      <c r="L23" s="515"/>
      <c r="M23" s="515"/>
      <c r="N23" s="515"/>
      <c r="O23" s="516"/>
      <c r="P23" s="514" t="s">
        <v>2499</v>
      </c>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2499</v>
      </c>
      <c r="K24" s="515"/>
      <c r="L24" s="515"/>
      <c r="M24" s="515"/>
      <c r="N24" s="515"/>
      <c r="O24" s="516"/>
      <c r="P24" s="514" t="s">
        <v>2499</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2499</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2499</v>
      </c>
      <c r="Q27" s="551"/>
      <c r="R27" s="551"/>
      <c r="S27" s="551"/>
      <c r="T27" s="551"/>
      <c r="U27" s="552"/>
      <c r="V27" s="526"/>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2499</v>
      </c>
      <c r="K28" s="515"/>
      <c r="L28" s="515"/>
      <c r="M28" s="515"/>
      <c r="N28" s="515"/>
      <c r="O28" s="516"/>
      <c r="P28" s="514" t="s">
        <v>2499</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2499</v>
      </c>
      <c r="K29" s="515"/>
      <c r="L29" s="515"/>
      <c r="M29" s="515"/>
      <c r="N29" s="515"/>
      <c r="O29" s="516"/>
      <c r="P29" s="514" t="s">
        <v>2499</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2499</v>
      </c>
      <c r="K30" s="515"/>
      <c r="L30" s="515"/>
      <c r="M30" s="515"/>
      <c r="N30" s="515"/>
      <c r="O30" s="516"/>
      <c r="P30" s="514" t="s">
        <v>2499</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2499</v>
      </c>
      <c r="K31" s="535"/>
      <c r="L31" s="535"/>
      <c r="M31" s="535"/>
      <c r="N31" s="535"/>
      <c r="O31" s="536"/>
      <c r="P31" s="534" t="s">
        <v>2499</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2499</v>
      </c>
      <c r="K33" s="551"/>
      <c r="L33" s="551"/>
      <c r="M33" s="551"/>
      <c r="N33" s="551"/>
      <c r="O33" s="552"/>
      <c r="P33" s="550" t="s">
        <v>2549</v>
      </c>
      <c r="Q33" s="551"/>
      <c r="R33" s="551"/>
      <c r="S33" s="551"/>
      <c r="T33" s="551"/>
      <c r="U33" s="552"/>
      <c r="V33" s="526"/>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2499</v>
      </c>
      <c r="K34" s="515"/>
      <c r="L34" s="515"/>
      <c r="M34" s="515"/>
      <c r="N34" s="515"/>
      <c r="O34" s="516"/>
      <c r="P34" s="514" t="s">
        <v>2499</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2499</v>
      </c>
      <c r="K35" s="535"/>
      <c r="L35" s="535"/>
      <c r="M35" s="535"/>
      <c r="N35" s="535"/>
      <c r="O35" s="536"/>
      <c r="P35" s="534" t="s">
        <v>2499</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2023-04-12T02:53:25Z</dcterms:modified>
</cp:coreProperties>
</file>