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C6081067-445B-4CF1-AF5C-1F5A2849578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115" yWindow="466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<sst xmlns="http://schemas.openxmlformats.org/spreadsheetml/2006/main" count="3205" uniqueCount="2640">
  <si>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</si>
  <si>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</si>
  <si>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</si>
  <si>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</si>
  <si>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</si>
  <si>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</si>
  <si>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</si>
  <si>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</si>
  <si>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</si>
  <si>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</si>
  <si>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</si>
  <si>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</si>
  <si>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</si>
  <si>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</si>
  <si>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</si>
  <si>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</si>
  <si>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</si>
  <si>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</si>
  <si>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</si>
  <si>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</si>
  <si>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</si>
  <si>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</si>
  <si>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</si>
  <si>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</si>
  <si>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</si>
  <si>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</si>
  <si>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</si>
  <si>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</si>
  <si>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</si>
  <si>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</si>
  <si>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</si>
  <si>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</si>
  <si>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</si>
  <si>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</si>
  <si>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</si>
  <si>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</si>
  <si>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</si>
  <si>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</si>
  <si>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</si>
  <si>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</si>
  <si>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</si>
  <si>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</si>
  <si>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</si>
  <si>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</si>
  <si>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</si>
  <si>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</si>
  <si>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</si>
  <si>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</si>
  <si>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</si>
  <si>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</si>
  <si>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</si>
  <si>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</si>
  <si>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</si>
  <si>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</si>
  <si>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</si>
  <si>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</si>
  <si>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</si>
  <si>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</si>
  <si>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</si>
  <si>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</si>
  <si>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</si>
  <si>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</si>
  <si>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</si>
  <si>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</si>
  <si>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</si>
  <si>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</si>
  <si>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</si>
  <si>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</si>
  <si>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</si>
  <si>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</si>
  <si>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</si>
  <si>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</si>
  <si>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</si>
  <si>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</si>
  <si>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</si>
  <si>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</si>
  <si>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</si>
  <si>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</si>
  <si>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</si>
  <si>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</si>
  <si>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</si>
  <si>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</si>
  <si>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</si>
  <si>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</si>
  <si>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</si>
  <si>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</si>
  <si>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</si>
  <si>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</si>
  <si>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</si>
  <si>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</si>
  <si>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</si>
  <si>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</si>
  <si>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</si>
  <si>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</si>
  <si>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</si>
  <si>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</si>
  <si>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</si>
  <si>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</si>
  <si>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</si>
  <si>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</si>
  <si>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</si>
  <si>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</si>
  <si>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</si>
  <si>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</si>
  <si>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</si>
  <si>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</si>
  <si>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</si>
  <si>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</si>
  <si>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</si>
  <si>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</si>
  <si>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</si>
  <si>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</si>
  <si>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</si>
  <si>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</si>
  <si>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</si>
  <si>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</si>
  <si>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</si>
  <si>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</si>
  <si>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</si>
  <si>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</si>
  <si>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</si>
  <si>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</si>
  <si>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</si>
  <si>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</si>
  <si>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</si>
  <si>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</si>
  <si>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</si>
  <si>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</si>
  <si>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</si>
  <si>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</si>
  <si>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</si>
  <si>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</si>
  <si>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</si>
  <si>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</si>
  <si>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</si>
  <si>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</si>
  <si>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</si>
  <si>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</si>
  <si>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</si>
  <si>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</si>
  <si>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</si>
  <si>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</si>
  <si>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</si>
  <si>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</si>
  <si>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</si>
  <si>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</si>
  <si>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</si>
  <si>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</si>
  <si>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</si>
  <si>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</si>
  <si>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</si>
  <si>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</si>
  <si>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</si>
  <si>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</si>
  <si>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</si>
  <si>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</si>
  <si>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</si>
  <si>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</si>
  <si>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</si>
  <si>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</si>
  <si>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</si>
  <si>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</si>
  <si>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</si>
  <si>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</si>
  <si>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</si>
  <si>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</si>
  <si>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</si>
  <si>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</si>
  <si>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</si>
  <si>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</si>
  <si>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</si>
  <si>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</si>
  <si>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</si>
  <si>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</si>
  <si>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</si>
  <si>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</si>
  <si>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</si>
  <si>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</si>
  <si>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</si>
  <si>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</si>
  <si>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</si>
  <si>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</si>
  <si>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</si>
  <si>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</si>
  <si>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</si>
  <si>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</si>
  <si>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</si>
  <si>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</si>
  <si>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</si>
  <si>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</si>
  <si>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</si>
  <si>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</si>
  <si>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</si>
  <si>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</si>
  <si>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</si>
  <si>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</si>
  <si>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</si>
  <si>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</si>
  <si>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</si>
  <si>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</si>
  <si>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</si>
  <si>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</si>
  <si>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</si>
  <si>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</si>
  <si>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</si>
  <si>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</si>
  <si>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</si>
  <si>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</si>
  <si>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</si>
  <si>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</si>
  <si>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</si>
  <si>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</si>
  <si>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</si>
  <si>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</si>
  <si>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</si>
  <si>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</si>
  <si>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</si>
  <si>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</si>
  <si>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</si>
  <si>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</si>
  <si>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</si>
  <si>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</si>
  <si>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</si>
  <si>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</si>
  <si>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</si>
  <si>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</si>
  <si>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</si>
  <si>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</si>
  <si>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</si>
  <si>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</si>
  <si>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</si>
  <si>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</si>
  <si>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</si>
  <si>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</si>
  <si>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</si>
  <si>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</si>
  <si>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</si>
  <si>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</si>
  <si>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</si>
  <si>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</si>
  <si>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</si>
  <si>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</si>
  <si>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</si>
  <si>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</si>
  <si>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</si>
  <si>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</si>
  <si>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</si>
  <si>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</si>
  <si>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</si>
  <si>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</si>
  <si>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</si>
  <si>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</si>
  <si>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</si>
  <si>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</si>
  <si>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</si>
  <si>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</si>
  <si>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</si>
  <si>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</si>
  <si>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</si>
  <si>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</si>
  <si>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</si>
  <si>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</si>
  <si>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</si>
  <si>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</si>
  <si>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</si>
  <si>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</si>
  <si>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</si>
  <si>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</si>
  <si>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</si>
  <si>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</si>
  <si>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</si>
  <si>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</si>
  <si>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</si>
  <si>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</si>
  <si>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</si>
  <si>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</si>
  <si>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</si>
  <si>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</si>
  <si>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</si>
  <si>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</si>
  <si>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</si>
  <si>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</si>
  <si>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</si>
  <si>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</si>
  <si>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</si>
  <si>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</si>
  <si>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</si>
  <si>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</si>
  <si>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</si>
  <si>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</si>
  <si>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</si>
  <si>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</si>
  <si>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</si>
  <si>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</si>
  <si>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</si>
  <si>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</si>
  <si>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</si>
  <si>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</si>
  <si>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</si>
  <si>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</si>
  <si>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</si>
  <si>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</si>
  <si>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</si>
  <si>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</si>
  <si>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</si>
  <si>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</si>
  <si>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</si>
  <si>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</si>
  <si>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</si>
  <si>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</si>
  <si>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</si>
  <si>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</si>
  <si>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</si>
  <si>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</si>
  <si>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</si>
  <si>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</si>
  <si>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</si>
  <si>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</si>
  <si>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</si>
  <si>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</si>
  <si>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</si>
  <si>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</si>
  <si>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</si>
  <si>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</si>
  <si>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</si>
  <si>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</si>
  <si>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</si>
  <si>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</si>
  <si>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</si>
  <si>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</si>
  <si>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</si>
  <si>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</si>
  <si>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</si>
  <si>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</si>
  <si>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</si>
  <si>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</si>
  <si>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</si>
  <si>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</si>
  <si>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</si>
  <si>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</si>
  <si>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</si>
  <si>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</si>
  <si>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</si>
  <si>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</si>
  <si>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</si>
  <si>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</si>
  <si>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</si>
  <si>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</si>
  <si>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</si>
  <si>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</si>
  <si>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</si>
  <si>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</si>
  <si>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</si>
  <si>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</si>
  <si>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</si>
  <si>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</si>
  <si>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</si>
  <si>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</si>
  <si>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</si>
  <si>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</si>
  <si>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</si>
  <si>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</si>
  <si>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</si>
  <si>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</si>
  <si>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</si>
  <si>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</si>
  <si>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</si>
  <si>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</si>
  <si>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</si>
  <si>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</si>
  <si>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</si>
  <si>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</si>
  <si>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</si>
  <si>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</si>
  <si>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</si>
  <si>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</si>
  <si>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</si>
  <si>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</si>
  <si>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</si>
  <si>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</si>
  <si>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</si>
  <si>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</si>
  <si>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</si>
  <si>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</si>
  <si>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</si>
  <si>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</si>
  <si>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</si>
  <si>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</si>
  <si>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</si>
  <si>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</si>
  <si>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</si>
  <si>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</si>
  <si>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</si>
  <si>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</si>
  <si>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</si>
  <si>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</si>
  <si>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</si>
  <si>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</si>
  <si>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</si>
  <si>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</si>
  <si>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</si>
  <si>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</si>
  <si>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</si>
  <si>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</si>
  <si>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</si>
  <si>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</si>
  <si>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</si>
  <si>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</si>
  <si>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</si>
  <si>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</si>
  <si>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</si>
  <si>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</si>
  <si>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</si>
  <si>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</si>
  <si>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</si>
  <si>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</si>
  <si>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</si>
  <si>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</si>
  <si>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</si>
  <si>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</si>
  <si>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</si>
  <si>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</si>
  <si>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</si>
  <si>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</si>
  <si>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</si>
  <si>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</si>
  <si>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</si>
  <si>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</si>
  <si>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</si>
  <si>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</si>
  <si>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</si>
  <si>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</si>
  <si>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</si>
  <si>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</si>
  <si>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</si>
  <si>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</si>
  <si>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</si>
  <si>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</si>
  <si>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</si>
  <si>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</si>
  <si>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</si>
  <si>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</si>
  <si>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</si>
  <si>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</si>
  <si>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</si>
  <si>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</si>
  <si>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</si>
  <si>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</si>
  <si>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</si>
  <si>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</si>
  <si>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</si>
  <si>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</si>
  <si>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</si>
  <si>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</si>
  <si>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</si>
  <si>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</si>
  <si>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</si>
  <si>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</si>
  <si>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</si>
  <si>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</si>
  <si>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</si>
  <si>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</si>
  <si>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</si>
  <si>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</si>
  <si>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</si>
  <si>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</si>
  <si>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</si>
  <si>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</si>
  <si>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</si>
  <si>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</si>
  <si>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</si>
  <si>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</si>
  <si>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</si>
  <si>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</si>
  <si>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</si>
  <si>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</si>
  <si>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</si>
  <si>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</si>
  <si>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</si>
  <si>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</si>
  <si>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</si>
  <si>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</si>
  <si>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</si>
  <si>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</si>
  <si>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</si>
  <si>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</si>
  <si>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</si>
  <si>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</si>
  <si>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</si>
  <si>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</si>
  <si>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</si>
  <si>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</si>
  <si>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</si>
  <si>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</si>
  <si>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</si>
  <si>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</si>
  <si>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</si>
  <si>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</si>
  <si>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</si>
  <si>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</si>
  <si>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</si>
  <si>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</si>
  <si>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</si>
  <si>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</si>
  <si>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</si>
  <si>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</si>
  <si>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</si>
  <si>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</si>
  <si>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</si>
  <si>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</si>
  <si>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</si>
  <si>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</si>
  <si>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</si>
  <si>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</si>
  <si>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</si>
  <si>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</si>
  <si>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</si>
  <si>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</si>
  <si>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</si>
  <si>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</si>
  <si>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</si>
  <si>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</si>
  <si>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</si>
  <si>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</si>
  <si>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</si>
  <si>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</si>
  <si>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</si>
  <si>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</si>
  <si>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</si>
  <si>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</si>
  <si>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</si>
  <si>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</si>
  <si>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</si>
  <si>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</si>
  <si>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</si>
  <si>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</si>
  <si>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</si>
  <si>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</si>
  <si>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</si>
  <si>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</si>
  <si>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</si>
  <si>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</si>
  <si>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</si>
  <si>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</si>
  <si>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</si>
  <si>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</si>
  <si>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</si>
  <si>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</si>
  <si>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</si>
  <si>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</si>
  <si>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</si>
  <si>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</si>
  <si>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</si>
  <si>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</si>
  <si>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</si>
  <si>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</si>
  <si>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</si>
  <si>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</si>
  <si>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</si>
  <si>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</si>
  <si>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</si>
  <si>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</si>
  <si>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</si>
  <si>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</si>
  <si>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</si>
  <si>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</si>
  <si>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</si>
  <si>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</si>
  <si>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</si>
  <si>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</si>
  <si>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</si>
  <si>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</si>
  <si>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</si>
  <si>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</si>
  <si>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</si>
  <si>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</si>
  <si>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</si>
  <si>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</si>
  <si>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</si>
  <si>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</si>
  <si>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</si>
  <si>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</si>
  <si>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</si>
  <si>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</si>
  <si>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</si>
  <si>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</si>
  <si>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</si>
  <si>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</si>
  <si>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</si>
  <si>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</si>
  <si>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</si>
  <si>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</si>
  <si>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</si>
  <si>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</si>
  <si>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</si>
  <si>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</si>
  <si>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</si>
  <si>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</si>
  <si>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</si>
  <si>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</si>
  <si>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</si>
  <si>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</si>
  <si>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</si>
  <si>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</si>
  <si>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</si>
  <si>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</si>
  <si>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</si>
  <si>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</si>
  <si>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</si>
  <si>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</si>
  <si>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</si>
  <si>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</si>
  <si>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</si>
  <si>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</si>
  <si>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</si>
  <si>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</si>
  <si>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</si>
  <si>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</si>
  <si>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</si>
  <si>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</si>
  <si>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</si>
  <si>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</si>
  <si>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</si>
  <si>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</si>
  <si>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</si>
  <si>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</si>
  <si>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</si>
  <si>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</si>
  <si>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</si>
  <si>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</si>
  <si>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</si>
  <si>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</si>
  <si>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</si>
  <si>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</si>
  <si>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</si>
  <si>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</si>
  <si>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</si>
  <si>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</si>
  <si>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</si>
  <si>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</si>
  <si>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</si>
  <si>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</si>
  <si>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</si>
  <si>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</si>
  <si>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</si>
  <si>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</si>
  <si>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</si>
  <si>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</si>
  <si>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</si>
  <si>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</si>
  <si>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</si>
  <si>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</si>
  <si>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</si>
  <si>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</si>
  <si>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</si>
  <si>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</si>
  <si>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</si>
  <si>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</si>
  <si>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</si>
  <si>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</si>
  <si>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</si>
  <si>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</si>
  <si>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</si>
  <si>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</si>
  <si>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</si>
  <si>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</si>
  <si>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</si>
  <si>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</si>
  <si>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</si>
  <si>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</si>
  <si>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</si>
  <si>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</si>
  <si>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</si>
  <si>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</si>
  <si>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</si>
  <si>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</si>
  <si>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</si>
  <si>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</si>
  <si>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</si>
  <si>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</si>
  <si>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</si>
  <si>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</si>
  <si>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</si>
  <si>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</si>
  <si>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</si>
  <si>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</si>
  <si>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</si>
  <si>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</si>
  <si>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</si>
  <si>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</si>
  <si>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</si>
  <si>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</si>
  <si>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</si>
  <si>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</si>
  <si>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</si>
  <si>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</si>
  <si>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</si>
  <si>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</si>
  <si>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</si>
  <si>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</si>
  <si>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</si>
  <si>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</si>
  <si>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</si>
  <si>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</si>
  <si>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</si>
  <si>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</si>
  <si>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</si>
  <si>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</si>
  <si>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</si>
  <si>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</si>
  <si>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</si>
  <si>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</si>
  <si>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</si>
  <si>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</si>
  <si>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</si>
  <si>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</si>
  <si>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</si>
  <si>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</si>
  <si>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</si>
  <si>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</si>
  <si>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</si>
  <si>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</si>
  <si>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</si>
  <si>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</si>
  <si>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</si>
  <si>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</si>
  <si>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</si>
  <si>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</si>
  <si>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</si>
  <si>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</si>
  <si>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</si>
  <si>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</si>
  <si>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</si>
  <si>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</si>
  <si>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</si>
  <si>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</si>
  <si>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</si>
  <si>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</si>
  <si>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</si>
  <si>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</si>
  <si>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</si>
  <si>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</si>
  <si>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</si>
  <si>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</si>
  <si>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</si>
  <si>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</si>
  <si>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</si>
  <si>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</si>
  <si>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</si>
  <si>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</si>
  <si>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</si>
  <si>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</si>
  <si>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</si>
  <si>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</si>
  <si>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</si>
  <si>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</si>
  <si>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</si>
  <si>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</si>
  <si>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</si>
  <si>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</si>
  <si>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</si>
  <si>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</si>
  <si>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</si>
  <si>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</si>
  <si>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</si>
  <si>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</si>
  <si>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</si>
  <si>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</si>
  <si>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</si>
  <si>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</si>
  <si>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</si>
  <si>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</si>
  <si>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</si>
  <si>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</si>
  <si>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</si>
  <si>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</si>
  <si>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</si>
  <si>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</si>
  <si>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</si>
  <si>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</si>
  <si>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</si>
  <si>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</si>
  <si>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</si>
  <si>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</si>
  <si>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</si>
  <si>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</si>
  <si>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</si>
  <si>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</si>
  <si>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</si>
  <si>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</si>
  <si>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</si>
  <si>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</si>
  <si>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</si>
  <si>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</si>
  <si>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</si>
  <si>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</si>
  <si>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</si>
  <si>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</si>
  <si>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</si>
  <si>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</si>
  <si>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</si>
  <si>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</si>
  <si>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</si>
  <si>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</si>
  <si>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</si>
  <si>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</si>
  <si>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</si>
  <si>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</si>
  <si>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</si>
  <si>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</si>
  <si>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</si>
  <si>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</si>
  <si>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</si>
  <si>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</si>
  <si>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</si>
  <si>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</si>
  <si>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</si>
  <si>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</si>
  <si>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</si>
  <si>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</si>
  <si>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</si>
  <si>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</si>
  <si>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</si>
  <si>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</si>
  <si>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</si>
  <si>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</si>
  <si>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</si>
  <si>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</si>
  <si>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</si>
  <si>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</si>
  <si>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</si>
  <si>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</si>
  <si>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</si>
  <si>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</si>
  <si>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</si>
  <si>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</si>
  <si>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</si>
  <si>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</si>
  <si>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</si>
  <si>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</si>
  <si>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</si>
  <si>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</si>
  <si>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</si>
  <si>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</si>
  <si>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</si>
  <si>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</si>
  <si>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</si>
  <si>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</si>
  <si>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</si>
  <si>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</si>
  <si>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</si>
  <si>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</si>
  <si>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</si>
  <si>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</si>
  <si>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</si>
  <si>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</si>
  <si>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</si>
  <si>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</si>
  <si>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</si>
  <si>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</si>
  <si>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</si>
  <si>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</si>
  <si>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</si>
  <si>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</si>
  <si>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</si>
  <si>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</si>
  <si>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</si>
  <si>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</si>
  <si>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</si>
  <si>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</si>
  <si>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</si>
  <si>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</si>
  <si>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</si>
  <si>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</si>
  <si>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</si>
  <si>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</si>
  <si>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</si>
  <si>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</si>
  <si>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</si>
  <si>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</si>
  <si>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</si>
  <si>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</si>
  <si>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</si>
  <si>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</si>
  <si>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</si>
  <si>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</si>
  <si>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</si>
  <si>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</si>
  <si>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</si>
  <si>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</si>
  <si>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</si>
  <si>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</si>
  <si>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</si>
  <si>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</si>
  <si>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</si>
  <si>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</si>
  <si>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</si>
  <si>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</si>
  <si>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</si>
  <si>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</si>
  <si>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</si>
  <si>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</si>
  <si>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</si>
  <si>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</si>
  <si>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</si>
  <si>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</si>
  <si>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</si>
  <si>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</si>
  <si>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</si>
  <si>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</si>
  <si>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</si>
  <si>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</si>
  <si>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</si>
  <si>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</si>
  <si>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</si>
  <si>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</si>
  <si>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</si>
  <si>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</si>
  <si>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</si>
  <si>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</si>
  <si>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</si>
  <si>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</si>
  <si>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</si>
  <si>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</si>
  <si>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</si>
  <si>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</si>
  <si>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</si>
  <si>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</si>
  <si>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</si>
  <si>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</si>
  <si>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</si>
  <si>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</si>
  <si>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</si>
  <si>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</si>
  <si>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</si>
  <si>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</si>
  <si>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</si>
  <si>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</si>
  <si>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</si>
  <si>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</si>
  <si>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</si>
  <si>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</si>
  <si>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</si>
  <si>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</si>
  <si>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</si>
  <si>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</si>
  <si>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</si>
  <si>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</si>
  <si>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</si>
  <si>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</si>
  <si>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</si>
  <si>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</si>
  <si>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</si>
  <si>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</si>
  <si>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</si>
  <si>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</si>
  <si>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</si>
  <si>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</si>
  <si>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</si>
  <si>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</si>
  <si>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</si>
  <si>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</si>
  <si>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</si>
  <si>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</si>
  <si>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</si>
  <si>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</si>
  <si>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</si>
  <si>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</si>
  <si>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</si>
  <si>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</si>
  <si>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</si>
  <si>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</si>
  <si>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</si>
  <si>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</si>
  <si>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</si>
  <si>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</si>
  <si>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</si>
  <si>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</si>
  <si>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</si>
  <si>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</si>
  <si>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</si>
  <si>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</si>
  <si>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</si>
  <si>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</si>
  <si>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</si>
  <si>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</si>
  <si>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</si>
  <si>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</si>
  <si>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</si>
  <si>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</si>
  <si>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</si>
  <si>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</si>
  <si>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</si>
  <si>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</si>
  <si>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</si>
  <si>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</si>
  <si>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</si>
  <si>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</si>
  <si>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</si>
  <si>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</si>
  <si>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</si>
  <si>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</si>
  <si>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</si>
  <si>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</si>
  <si>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</si>
  <si>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</si>
  <si>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</si>
  <si>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</si>
  <si>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</si>
  <si>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</si>
  <si>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</si>
  <si>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</si>
  <si>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</si>
  <si>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</si>
  <si>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</si>
  <si>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</si>
  <si>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</si>
  <si>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</si>
  <si>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</si>
  <si>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</si>
  <si>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</si>
  <si>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</si>
  <si>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</si>
  <si>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</si>
  <si>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</si>
  <si>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</si>
  <si>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</si>
  <si>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</si>
  <si>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</si>
  <si>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</si>
  <si>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</si>
  <si>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</si>
  <si>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</si>
  <si>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</si>
  <si>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</si>
  <si>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</si>
  <si>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</si>
  <si>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</si>
  <si>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</si>
  <si>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</si>
  <si>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</si>
  <si>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</si>
  <si>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</si>
  <si>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</si>
  <si>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</si>
  <si>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</si>
  <si>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</si>
  <si>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</si>
  <si>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</si>
  <si>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</si>
  <si>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</si>
  <si>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</si>
  <si>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</si>
  <si>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</si>
  <si>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</si>
  <si>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</si>
  <si>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</si>
  <si>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</si>
  <si>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</si>
  <si>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</si>
  <si>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</si>
  <si>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</si>
  <si>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</si>
  <si>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</si>
  <si>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</si>
  <si>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</si>
  <si>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</si>
  <si>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</si>
  <si>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</si>
  <si>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</si>
  <si>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</si>
  <si>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</si>
  <si>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</si>
  <si>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</si>
  <si>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</si>
  <si>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</si>
  <si>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</si>
  <si>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</si>
  <si>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</si>
  <si>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</si>
  <si>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</si>
  <si>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</si>
  <si>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</si>
  <si>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</si>
  <si>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</si>
  <si>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</si>
  <si>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</si>
  <si>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</si>
  <si>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</si>
  <si>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</si>
  <si>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</si>
  <si>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</si>
  <si>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</si>
  <si>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</si>
  <si>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</si>
  <si>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</si>
  <si>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</si>
  <si>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</si>
  <si>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</si>
  <si>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</si>
  <si>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</si>
  <si>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</si>
  <si>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</si>
  <si>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</si>
  <si>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</si>
  <si>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</si>
  <si>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</si>
  <si>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</si>
  <si>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</si>
  <si>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</si>
  <si>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</si>
  <si>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</si>
  <si>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</si>
  <si>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</si>
  <si>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</si>
  <si>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</si>
  <si>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</si>
  <si>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</si>
  <si>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</si>
  <si>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</si>
  <si>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</si>
  <si>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</si>
  <si>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</si>
  <si>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</si>
  <si>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</si>
  <si>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</si>
  <si>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</si>
  <si>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</si>
  <si>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</si>
  <si>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</si>
  <si>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</si>
  <si>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</si>
  <si>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</si>
  <si>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</si>
  <si>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</si>
  <si>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</si>
  <si>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</si>
  <si>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</si>
  <si>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</si>
  <si>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</si>
  <si>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</si>
  <si>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</si>
  <si>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</si>
  <si>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</si>
  <si>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</si>
  <si>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</si>
  <si>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</si>
  <si>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</si>
  <si>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</si>
  <si>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</si>
  <si>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</si>
  <si>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</si>
  <si>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</si>
  <si>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</si>
  <si>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</si>
  <si>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</si>
  <si>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</si>
  <si>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</si>
  <si>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</si>
  <si>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</si>
  <si>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</si>
  <si>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</si>
  <si>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</si>
  <si>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</si>
  <si>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</si>
  <si>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</si>
  <si>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</si>
  <si>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</si>
  <si>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</si>
  <si>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</si>
  <si>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</si>
  <si>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</si>
  <si>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</si>
  <si>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</si>
  <si>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</si>
  <si>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</si>
  <si>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</si>
  <si>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</si>
  <si>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</si>
  <si>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</si>
  <si>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</si>
  <si>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</si>
  <si>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</si>
  <si>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</si>
  <si>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</si>
  <si>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</si>
  <si>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</si>
  <si>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</si>
  <si>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</si>
  <si>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</si>
  <si>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</si>
  <si>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</si>
  <si>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</si>
  <si>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</si>
  <si>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</si>
  <si>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</si>
  <si>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</si>
  <si>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</si>
  <si>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</si>
  <si>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</si>
  <si>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</si>
  <si>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</si>
  <si>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</si>
  <si>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</si>
  <si>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</si>
  <si>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</si>
  <si>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</si>
  <si>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</si>
  <si>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</si>
  <si>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</si>
  <si>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</si>
  <si>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</si>
  <si>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</si>
  <si>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</si>
  <si>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</si>
  <si>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</si>
  <si>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</si>
  <si>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</si>
  <si>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</si>
  <si>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</si>
  <si>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</si>
  <si>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</si>
  <si>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</si>
  <si>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</si>
  <si>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</si>
  <si>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</si>
  <si>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</si>
  <si>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</si>
  <si>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</si>
  <si>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</si>
  <si>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</si>
  <si>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</si>
  <si>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</si>
  <si>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</si>
  <si>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</si>
  <si>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</si>
  <si>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</si>
  <si>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</si>
  <si>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</si>
  <si>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</si>
  <si>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</si>
  <si>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</si>
  <si>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</si>
  <si>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</si>
  <si>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</si>
  <si>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</si>
  <si>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</si>
  <si>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</si>
  <si>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</si>
  <si>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</si>
  <si>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</si>
  <si>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</si>
  <si>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</si>
  <si>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</si>
  <si>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</si>
  <si>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</si>
  <si>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</si>
  <si>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</si>
  <si>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</si>
  <si>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</si>
  <si>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</si>
  <si>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</si>
  <si>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</si>
  <si>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</si>
  <si>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</si>
  <si>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</si>
  <si>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</si>
  <si>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</si>
  <si>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</si>
  <si>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</si>
  <si>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</si>
  <si>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</si>
  <si>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</si>
  <si>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</si>
  <si>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</si>
  <si>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</si>
  <si>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</si>
  <si>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</si>
  <si>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</si>
  <si>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</si>
  <si>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</si>
  <si>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</si>
  <si>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</si>
  <si>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</si>
  <si>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</si>
  <si>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</si>
  <si>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</si>
  <si>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</si>
  <si>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</si>
  <si>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</si>
  <si>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</si>
  <si>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</si>
  <si>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</si>
  <si>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</si>
  <si>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</si>
  <si>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</si>
  <si>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</si>
  <si>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</si>
  <si>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</si>
  <si>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</si>
  <si>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</si>
  <si>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</si>
  <si>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</si>
  <si>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</si>
  <si>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</si>
  <si>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</si>
  <si>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</si>
  <si>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</si>
  <si>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</si>
  <si>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</si>
  <si>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</si>
  <si>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</si>
  <si>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</si>
  <si>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</si>
  <si>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</si>
  <si>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</si>
  <si>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</si>
  <si>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</si>
  <si>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</si>
  <si>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</si>
  <si>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</si>
  <si>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</si>
  <si>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</si>
  <si>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</si>
  <si>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</si>
  <si>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</si>
  <si>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</si>
  <si>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</si>
  <si>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</si>
  <si>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</si>
  <si>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</si>
  <si>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</si>
  <si>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</si>
  <si>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</si>
  <si>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</si>
  <si>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</si>
  <si>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</si>
  <si>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</si>
  <si>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</si>
  <si>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</si>
  <si>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</si>
  <si>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</si>
  <si>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</si>
  <si>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</si>
  <si>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</si>
  <si>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</si>
  <si>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</si>
  <si>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</si>
  <si>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</si>
  <si>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</si>
  <si>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</si>
  <si>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</si>
  <si>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</si>
  <si>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</si>
  <si>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</si>
  <si>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</si>
  <si>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</si>
  <si>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</si>
  <si>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</si>
  <si>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</si>
  <si>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</si>
  <si>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</si>
  <si>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</si>
  <si>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</si>
  <si>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</si>
  <si>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</si>
  <si>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</si>
  <si>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</si>
  <si>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</si>
  <si>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</si>
  <si>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</si>
  <si>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</si>
  <si>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</si>
  <si>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</si>
  <si>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</si>
  <si>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</si>
  <si>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</si>
  <si>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</si>
  <si>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</si>
  <si>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</si>
  <si>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</si>
  <si>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</si>
  <si>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</si>
  <si>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</si>
  <si>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</si>
  <si>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</si>
  <si>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</si>
  <si>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</si>
  <si>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</si>
  <si>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</si>
  <si>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</si>
  <si>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</si>
  <si>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</si>
  <si>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</si>
  <si>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</si>
  <si>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</si>
  <si>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</si>
  <si>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</si>
  <si>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</si>
  <si>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</si>
  <si>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</si>
  <si>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</si>
  <si>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</si>
  <si>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</si>
  <si>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</si>
  <si>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</si>
  <si>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</si>
  <si>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</si>
  <si>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</si>
  <si>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</si>
  <si>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</si>
  <si>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</si>
  <si>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</si>
  <si>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</si>
  <si>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</si>
  <si>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</si>
  <si>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</si>
  <si>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</si>
  <si>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</si>
  <si>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</si>
  <si>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</si>
  <si>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</si>
  <si>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</si>
  <si>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</si>
  <si>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</si>
  <si>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</si>
  <si>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</si>
  <si>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</si>
  <si>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</si>
  <si>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</si>
  <si>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</si>
  <si>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</si>
  <si>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</si>
  <si>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</si>
  <si>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</si>
  <si>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</si>
  <si>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</si>
  <si>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</si>
  <si>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</si>
  <si>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</si>
  <si>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</si>
  <si>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</si>
  <si>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</si>
  <si>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</si>
  <si>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</si>
  <si>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</si>
  <si>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</si>
  <si>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</si>
  <si>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</si>
  <si>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</si>
  <si>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</si>
  <si>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</si>
  <si>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</si>
  <si>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</si>
  <si>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</si>
  <si>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</si>
  <si>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</si>
  <si>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</si>
  <si>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</si>
  <si>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</si>
  <si>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</si>
  <si>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</si>
  <si>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</si>
  <si>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</si>
  <si>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</si>
  <si>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</si>
  <si>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</si>
  <si>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</si>
  <si>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</si>
  <si>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</si>
  <si>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</si>
  <si>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</si>
  <si>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</si>
  <si>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</si>
  <si>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</si>
  <si>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</si>
  <si>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</si>
  <si>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</si>
  <si>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</si>
  <si>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</si>
  <si>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</si>
  <si>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</si>
  <si>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</si>
  <si>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</si>
  <si>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</si>
  <si>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</si>
  <si>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</si>
  <si>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</si>
  <si>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</si>
  <si>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</si>
  <si>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</si>
  <si>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</si>
  <si>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</si>
  <si>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</si>
  <si>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</si>
  <si>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</si>
  <si>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</si>
  <si>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</si>
  <si>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</si>
  <si>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</si>
  <si>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</si>
  <si>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</si>
  <si>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</si>
  <si>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</si>
  <si>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</si>
  <si>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</si>
  <si>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</si>
  <si>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</si>
  <si>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</si>
  <si>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</si>
  <si>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</si>
  <si>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</si>
  <si>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</si>
  <si>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</si>
  <si>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</si>
  <si>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</si>
  <si>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</si>
  <si>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</si>
  <si>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</si>
  <si>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</si>
  <si>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</si>
  <si>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</si>
  <si>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</si>
  <si>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</si>
  <si>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</si>
  <si>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</si>
  <si>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</si>
  <si>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</si>
  <si>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</si>
  <si>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</si>
  <si>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</si>
  <si>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</si>
  <si>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</si>
  <si>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</si>
  <si>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</si>
  <si>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</si>
  <si>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</si>
  <si>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</si>
  <si>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</si>
  <si>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</si>
  <si>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</si>
  <si>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</si>
  <si>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</si>
  <si>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</si>
  <si>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</si>
  <si>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</si>
  <si>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</si>
  <si>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</si>
  <si>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</si>
  <si>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</si>
  <si>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</si>
  <si>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</si>
  <si>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</si>
  <si>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</si>
  <si>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</si>
  <si>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</si>
  <si>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</si>
  <si>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</si>
  <si>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</si>
  <si>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</si>
  <si>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</si>
  <si>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</si>
  <si>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</si>
  <si>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</si>
  <si>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</si>
  <si>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</si>
  <si>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</si>
  <si>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</si>
  <si>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</si>
  <si>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</si>
  <si>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</si>
  <si>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</si>
  <si>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</si>
  <si>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</si>
  <si>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</si>
  <si>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</si>
  <si>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</si>
  <si>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</si>
  <si>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</si>
  <si>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</si>
  <si>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</si>
  <si>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</si>
  <si>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</si>
  <si>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</si>
  <si>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</si>
  <si>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</si>
  <si>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</si>
  <si>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</si>
  <si>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</si>
  <si>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</si>
  <si>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</si>
  <si>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</si>
  <si>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</si>
  <si>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</si>
  <si>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</si>
  <si>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</si>
  <si>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</si>
  <si>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</si>
  <si>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</si>
  <si>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</si>
  <si>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</si>
  <si>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</si>
  <si>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</si>
  <si>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</si>
  <si>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</si>
  <si>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</si>
  <si>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</si>
  <si>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</si>
  <si>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</si>
  <si>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</si>
  <si>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</si>
  <si>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</si>
  <si>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</si>
  <si>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</si>
  <si>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</si>
  <si>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</si>
  <si>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</si>
  <si>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</si>
  <si>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</si>
  <si>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</si>
  <si>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</si>
  <si>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</si>
  <si>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</si>
  <si>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</si>
  <si>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</si>
  <si>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</si>
  <si>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</si>
  <si>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</si>
  <si>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</si>
  <si>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</si>
  <si>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</si>
  <si>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</si>
  <si>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</si>
  <si>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</si>
  <si>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</si>
  <si>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</si>
  <si>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</si>
  <si>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</si>
  <si>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</si>
  <si>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</si>
  <si>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</si>
  <si>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</si>
  <si>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</si>
  <si>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</si>
  <si>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</si>
  <si>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</si>
  <si>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</si>
  <si>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</si>
  <si>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</si>
  <si>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</si>
  <si>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</si>
  <si>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</si>
  <si>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</si>
  <si>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</si>
  <si>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</si>
  <si>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</si>
  <si>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</si>
  <si>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</si>
  <si>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</si>
  <si>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</si>
  <si>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</si>
  <si>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</si>
  <si>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</si>
  <si>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</si>
  <si>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</si>
  <si>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</si>
  <si>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</si>
  <si>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</si>
  <si>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</si>
  <si>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</si>
  <si>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</si>
  <si>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</si>
  <si>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</si>
  <si>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</si>
  <si>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</si>
  <si>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</si>
  <si>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</si>
  <si>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</si>
  <si>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</si>
  <si>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</si>
  <si>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</si>
  <si>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</si>
  <si>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</si>
  <si>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</si>
  <si>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</si>
  <si>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</si>
  <si>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</si>
  <si>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</si>
  <si>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</si>
  <si>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</si>
  <si>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</si>
  <si>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</si>
  <si>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</si>
  <si>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</si>
  <si>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</si>
  <si>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</si>
  <si>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</si>
  <si>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</si>
  <si>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</si>
  <si>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</si>
  <si>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</si>
  <si>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</si>
  <si>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</si>
  <si>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</si>
  <si>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</si>
  <si>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</si>
  <si>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</si>
  <si>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</si>
  <si>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</si>
  <si>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</si>
  <si>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</si>
  <si>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</si>
  <si>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</si>
  <si>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</si>
  <si>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</si>
  <si>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</si>
  <si>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</si>
  <si>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</si>
  <si>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</si>
  <si>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</si>
  <si>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</si>
  <si>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</si>
  <si>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</si>
  <si>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</si>
  <si>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</si>
  <si>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</si>
  <si>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</si>
  <si>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</si>
  <si>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</si>
  <si>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</si>
  <si>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</si>
  <si>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</si>
  <si>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</si>
  <si>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</si>
  <si>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</si>
  <si>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</si>
  <si>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</si>
  <si>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</si>
  <si>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</si>
  <si>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</si>
  <si>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</si>
  <si>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</si>
  <si>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</si>
  <si>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</si>
  <si>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</si>
  <si>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</si>
  <si>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</si>
  <si>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</si>
  <si>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</si>
  <si>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</si>
  <si>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</si>
  <si>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</si>
  <si>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</si>
  <si>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</si>
  <si>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</si>
  <si>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</si>
  <si>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</si>
  <si>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</si>
  <si>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</si>
  <si>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</si>
  <si>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</si>
  <si>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</si>
  <si>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</si>
  <si>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</si>
  <si>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</si>
  <si>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</si>
  <si>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</si>
  <si>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</si>
  <si>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</si>
  <si>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</si>
  <si>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</si>
  <si>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</si>
  <si>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</si>
  <si>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</si>
  <si>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</si>
  <si>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</si>
  <si>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</si>
  <si>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</si>
  <si>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</si>
  <si>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</si>
  <si>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</si>
  <si>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</si>
  <si>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</si>
  <si>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</si>
  <si>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</si>
  <si>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</si>
  <si>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</si>
  <si>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</si>
  <si>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</si>
  <si>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</si>
  <si>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</si>
  <si>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</si>
  <si>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</si>
  <si>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</si>
  <si>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</si>
  <si>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</si>
  <si>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</si>
  <si>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</si>
  <si>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</si>
  <si>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</si>
  <si>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</si>
  <si>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</si>
  <si>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</si>
  <si>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</si>
  <si>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</si>
  <si>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</si>
  <si>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</si>
  <si>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</si>
  <si>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</si>
  <si>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</si>
  <si>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</si>
  <si>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</si>
  <si>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</si>
  <si>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</si>
  <si>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</si>
  <si>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</si>
  <si>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</si>
  <si>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</si>
  <si>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</si>
  <si>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</si>
  <si>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</si>
  <si>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</si>
  <si>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</si>
  <si>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</si>
  <si>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</si>
  <si>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</si>
  <si>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</si>
  <si>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</si>
  <si>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</si>
  <si>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</si>
  <si>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</si>
  <si>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</si>
  <si>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</si>
  <si>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</si>
  <si>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</si>
  <si>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</si>
  <si>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</si>
  <si>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</si>
  <si>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</si>
  <si>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</si>
  <si>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</si>
  <si>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</si>
  <si>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</si>
  <si>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</si>
  <si>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</si>
  <si>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</si>
  <si>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</si>
  <si>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</si>
  <si>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</si>
  <si>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</si>
  <si>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</si>
  <si>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</si>
  <si>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</si>
  <si>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</si>
  <si>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</si>
  <si>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</si>
  <si>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</si>
  <si>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</si>
  <si>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</si>
  <si>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</si>
  <si>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</si>
  <si>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</si>
  <si>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</si>
  <si>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</si>
  <si>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</si>
  <si>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</si>
  <si>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</si>
  <si>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</si>
  <si>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</si>
  <si>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</si>
  <si>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</si>
  <si>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</si>
  <si>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</si>
  <si>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</si>
  <si>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</si>
  <si>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</si>
  <si>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</si>
  <si>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</si>
  <si>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</si>
  <si>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</si>
  <si>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</si>
  <si>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</si>
  <si>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</si>
  <si>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</si>
  <si>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</si>
  <si>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</si>
  <si>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</si>
  <si>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</si>
  <si>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</si>
  <si>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</si>
  <si>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</si>
  <si>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</si>
  <si>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</si>
  <si>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</si>
  <si>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</si>
  <si>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</si>
  <si>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</si>
  <si>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</si>
  <si>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</si>
  <si>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</si>
  <si>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</si>
  <si>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</si>
  <si>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</si>
  <si>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</si>
  <si>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</si>
  <si>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</si>
  <si>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</si>
  <si>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</si>
  <si>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</si>
  <si>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</si>
  <si>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</si>
  <si>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</si>
  <si>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</si>
  <si>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</si>
  <si>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</si>
  <si>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</si>
  <si>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</si>
  <si>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</si>
  <si>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</si>
  <si>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</si>
  <si>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</si>
  <si>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</si>
  <si>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</si>
  <si>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</si>
  <si>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</si>
  <si>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</si>
  <si>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</si>
  <si>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</si>
  <si>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</si>
  <si>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</si>
  <si>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</si>
  <si>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</si>
  <si>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</si>
  <si>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</si>
  <si>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</si>
  <si>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</si>
  <si>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</si>
  <si>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</si>
  <si>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</si>
  <si>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</si>
  <si>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</si>
  <si>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</si>
  <si>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</si>
  <si>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</si>
  <si>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</si>
  <si>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</si>
  <si>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</si>
  <si>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</si>
  <si>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</si>
  <si>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</si>
  <si>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</si>
  <si>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</si>
  <si>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</si>
  <si>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</si>
  <si>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</si>
  <si>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</si>
  <si>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</si>
  <si>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</si>
  <si>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</si>
  <si>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</si>
  <si>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</si>
  <si>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</si>
  <si>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</si>
  <si>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</si>
  <si>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</si>
  <si>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</si>
  <si>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</si>
  <si>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</si>
  <si>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</si>
  <si>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</si>
  <si>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</si>
  <si>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</si>
  <si>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</si>
  <si>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</si>
  <si>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</si>
  <si>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</si>
  <si>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</si>
  <si>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</si>
  <si>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</si>
  <si>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</si>
  <si>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</si>
  <si>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</si>
  <si>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</si>
  <si>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</si>
  <si>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</si>
  <si>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</si>
  <si>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</si>
  <si>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</si>
  <si>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</si>
  <si>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</si>
  <si>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</si>
  <si>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</si>
  <si>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</si>
  <si>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</si>
  <si>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</si>
  <si>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</si>
  <si>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</si>
  <si>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</si>
  <si>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</si>
  <si>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</si>
  <si>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</si>
  <si>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</si>
  <si>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</si>
  <si>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</si>
  <si>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</si>
  <si>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</si>
  <si>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</si>
  <si>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</si>
  <si>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</si>
  <si>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</si>
  <si>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</si>
  <si>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</si>
  <si>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</si>
  <si>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</si>
  <si>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</si>
  <si>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</si>
  <si>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</si>
  <si>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</si>
  <si>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</si>
  <si>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</si>
  <si>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</si>
  <si>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</si>
  <si>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</si>
  <si>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</si>
  <si>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</si>
  <si>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</si>
  <si>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</si>
  <si>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</si>
  <si>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</si>
  <si>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</si>
  <si>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</si>
  <si>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</si>
  <si>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</si>
  <si>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</si>
  <si>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</si>
  <si>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</si>
  <si>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</si>
  <si>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</si>
  <si>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</si>
  <si>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</si>
  <si>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</si>
  <si>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</si>
  <si>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</si>
  <si>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</si>
  <si>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</si>
  <si>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</si>
  <si>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</si>
  <si>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</si>
  <si>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</si>
  <si>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</si>
  <si>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</si>
  <si>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</si>
  <si>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</si>
  <si>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</si>
  <si>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</si>
  <si>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</si>
  <si>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</si>
  <si>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</si>
  <si>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</si>
  <si>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</si>
  <si>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</si>
  <si>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</si>
  <si>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</si>
  <si>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</si>
  <si>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</si>
  <si>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</si>
  <si>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</si>
  <si>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</si>
  <si>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</si>
  <si>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</si>
  <si>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</si>
  <si>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</si>
  <si>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</si>
  <si>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</si>
  <si>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</si>
  <si>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</si>
  <si>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</si>
  <si>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</si>
  <si>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</si>
  <si>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</si>
  <si>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</si>
  <si>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</si>
  <si>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</si>
  <si>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</si>
  <si>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</si>
  <si>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</si>
  <si>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</si>
  <si>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</si>
  <si>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</si>
  <si>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</si>
  <si>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</si>
  <si>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</si>
  <si>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</si>
  <si>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</si>
  <si>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</si>
  <si>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</si>
  <si>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</si>
  <si>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</si>
  <si>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</si>
  <si>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</si>
  <si>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</si>
  <si>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</si>
  <si>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</si>
  <si>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</si>
  <si>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</si>
  <si>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</si>
  <si>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</si>
  <si>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</si>
  <si>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</si>
  <si>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</si>
  <si>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</si>
  <si>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</si>
  <si>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</si>
  <si>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</si>
  <si>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</si>
  <si>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</si>
  <si>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</si>
  <si>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</si>
  <si>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</si>
  <si>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</si>
  <si>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</si>
  <si>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</si>
  <si>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</si>
  <si>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</si>
  <si>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</si>
  <si>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</si>
  <si>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</si>
  <si>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</si>
  <si>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</si>
  <si>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</si>
  <si>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</si>
  <si>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</si>
  <si>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</si>
  <si>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</si>
  <si>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</si>
  <si>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</si>
  <si>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</si>
  <si>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</si>
  <si>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</si>
  <si>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</si>
  <si>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</si>
  <si>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</si>
  <si>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</si>
  <si>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</si>
  <si>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</si>
  <si>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</si>
  <si>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</si>
  <si>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</si>
  <si>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</si>
  <si>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</si>
  <si>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</si>
  <si>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</si>
  <si>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</si>
  <si>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</si>
  <si>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</si>
  <si>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</si>
  <si>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</si>
  <si>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</si>
  <si>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</si>
  <si>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</si>
  <si>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</si>
  <si>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</si>
  <si>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</si>
  <si>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</si>
  <si>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</si>
  <si>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</si>
  <si>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</si>
  <si>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</si>
  <si>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</si>
  <si>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</si>
  <si>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</si>
  <si>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</si>
  <si>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</si>
  <si>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</si>
  <si>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</si>
  <si>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</si>
  <si>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</si>
  <si>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</si>
  <si>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</si>
  <si>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</si>
  <si>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</si>
  <si>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</si>
  <si>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</si>
  <si>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</si>
  <si>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</si>
  <si>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</si>
  <si>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</si>
  <si>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</si>
  <si>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</si>
  <si>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</si>
  <si>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</si>
  <si>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</si>
  <si>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</si>
  <si>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</si>
  <si>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</si>
  <si>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</si>
  <si>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</si>
  <si>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</si>
  <si>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</si>
  <si>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</si>
  <si>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</si>
  <si>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</si>
  <si>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</si>
  <si>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</si>
  <si>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</si>
  <si>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</si>
  <si>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</si>
  <si>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</si>
  <si>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</si>
  <si>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</si>
  <si>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</si>
  <si>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</si>
  <si>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</si>
  <si>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</si>
  <si>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</si>
  <si>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</si>
  <si>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</si>
  <si>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</si>
  <si>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</si>
  <si>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</si>
  <si>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</si>
  <si>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</si>
  <si>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</si>
  <si>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</si>
  <si>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</si>
  <si>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</si>
  <si>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</si>
  <si>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</si>
  <si>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</si>
  <si>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</si>
  <si>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</si>
  <si>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</si>
  <si>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</si>
  <si>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</si>
  <si>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</si>
  <si>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</si>
  <si>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</si>
  <si>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</si>
  <si>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</si>
  <si>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</si>
  <si>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</si>
  <si>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</si>
  <si>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</si>
  <si>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</si>
  <si>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</si>
  <si>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</si>
  <si>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</si>
  <si>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</si>
  <si>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</si>
  <si>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</si>
  <si>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</si>
  <si>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</si>
  <si>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</si>
  <si>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</si>
  <si>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</si>
  <si>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</si>
  <si>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</si>
  <si>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</si>
  <si>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</si>
  <si>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</si>
  <si>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</si>
  <si>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</si>
  <si>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</si>
  <si>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</si>
  <si>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</si>
  <si>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</si>
  <si>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</si>
  <si>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</si>
  <si>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</si>
  <si>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</si>
  <si>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</si>
  <si>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</si>
  <si>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</si>
  <si>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</si>
  <si>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</si>
  <si>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</si>
  <si>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</si>
  <si>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</si>
  <si>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</si>
  <si>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</si>
  <si>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</si>
  <si>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</si>
  <si>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</si>
  <si>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</si>
  <si>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</si>
  <si>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</si>
  <si>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</si>
  <si>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</si>
  <si>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</si>
  <si>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</si>
  <si>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</si>
  <si>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</si>
  <si>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</si>
  <si>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</si>
  <si>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</si>
  <si>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</si>
  <si>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</si>
  <si>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</si>
  <si>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</si>
  <si>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</si>
  <si>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</si>
  <si>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</si>
  <si>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</si>
  <si>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</si>
  <si>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</si>
  <si>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</si>
  <si>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</si>
  <si>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</si>
  <si>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</si>
  <si>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</si>
  <si>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</si>
  <si>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</si>
  <si>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</si>
  <si>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</si>
  <si>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</si>
  <si>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</si>
  <si>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</si>
  <si>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</si>
  <si>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</si>
  <si>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</si>
  <si>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</si>
  <si>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</si>
  <si>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</si>
  <si>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</si>
  <si>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</si>
  <si>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</si>
  <si>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</si>
  <si>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</si>
  <si>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</si>
  <si>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</si>
  <si>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</si>
  <si>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</si>
  <si>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</si>
  <si>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</si>
  <si>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</si>
  <si>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</si>
  <si>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</si>
  <si>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</si>
  <si>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</si>
  <si>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</si>
  <si>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</si>
  <si>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</si>
  <si>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</si>
  <si>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</si>
  <si>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</si>
  <si>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</si>
  <si>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</si>
  <si>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</si>
  <si>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</si>
  <si>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</si>
  <si>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</si>
  <si>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</si>
  <si>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</si>
  <si>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</si>
  <si>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</si>
  <si>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</si>
  <si>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</si>
  <si>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</si>
  <si>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</si>
  <si>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</si>
  <si>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</si>
  <si>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</si>
  <si>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</si>
  <si>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</si>
  <si>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</si>
  <si>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</si>
  <si>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</si>
  <si>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</si>
  <si>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</si>
  <si>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</si>
  <si>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</si>
  <si>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</si>
  <si>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</si>
  <si>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</si>
  <si>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</si>
  <si>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</si>
  <si>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</si>
  <si>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</si>
  <si>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</si>
  <si>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</si>
  <si>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</si>
  <si>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</si>
  <si>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</si>
  <si>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</si>
  <si>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</si>
  <si>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</si>
  <si>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</si>
  <si>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</si>
  <si>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</si>
  <si>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</si>
  <si>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</si>
  <si>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</si>
  <si>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</si>
  <si>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</si>
  <si>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</si>
  <si>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</si>
  <si>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</si>
  <si>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</si>
  <si>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</si>
  <si>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</si>
  <si>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</si>
  <si>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</si>
  <si>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</si>
  <si>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</si>
  <si>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</si>
  <si>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</si>
  <si>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</si>
  <si>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</si>
  <si>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</si>
  <si>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</si>
  <si>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</si>
  <si>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</si>
  <si>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</si>
  <si>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</si>
  <si>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</si>
  <si>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</si>
  <si>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</si>
  <si>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</si>
  <si>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</si>
  <si>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</si>
  <si>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</si>
  <si>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</si>
  <si>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</si>
  <si>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</si>
  <si>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</si>
  <si>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</si>
  <si>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</si>
  <si>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</si>
  <si>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</si>
  <si>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</si>
  <si>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</si>
  <si>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</si>
  <si>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</si>
  <si>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</si>
  <si>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</si>
  <si>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</si>
  <si>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</si>
  <si>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</si>
  <si>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</si>
  <si>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</si>
  <si>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</si>
  <si>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</si>
  <si>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</si>
  <si>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</si>
  <si>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</si>
  <si>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</si>
  <si>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</si>
  <si>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</si>
  <si>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</si>
  <si>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</si>
  <si>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</si>
  <si>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</si>
  <si>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</si>
  <si>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</si>
  <si>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</si>
  <si>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</si>
  <si>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</si>
  <si>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</si>
  <si>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</si>
  <si>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</si>
  <si>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</si>
  <si>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</si>
  <si>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</si>
  <si>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</si>
  <si>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</si>
  <si>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</si>
  <si>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</si>
  <si>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</si>
  <si>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</si>
  <si>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</si>
  <si>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</si>
  <si>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</si>
  <si>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</si>
  <si>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</si>
  <si>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</si>
  <si>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</si>
  <si>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</si>
  <si>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</si>
  <si>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</si>
  <si>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</si>
  <si>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</si>
  <si>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</si>
  <si>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</si>
  <si>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</si>
  <si>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</si>
  <si>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</si>
  <si>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</si>
  <si>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</si>
  <si>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</si>
  <si>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</si>
  <si>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</si>
  <si>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</si>
  <si>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</si>
  <si>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</si>
  <si>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</si>
  <si>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</si>
  <si>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</si>
  <si>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</si>
  <si>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</si>
  <si>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</si>
  <si>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</si>
  <si>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</si>
  <si>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</si>
  <si>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</si>
  <si>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</si>
  <si>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</si>
  <si>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</si>
  <si>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</si>
  <si>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</si>
  <si>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</si>
  <si>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</si>
  <si>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</si>
  <si>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</si>
  <si>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</si>
  <si>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</si>
  <si>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</si>
  <si>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</si>
  <si>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</si>
  <si>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</si>
  <si>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</si>
  <si>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</si>
  <si>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</si>
  <si>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</si>
  <si>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</si>
  <si>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</si>
  <si>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</si>
  <si>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</si>
  <si>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</si>
  <si>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4020001022533</t>
    <phoneticPr fontId="1"/>
  </si>
  <si>
    <t>伊東　英紀</t>
    <rPh sb="0" eb="2">
      <t>イトウ</t>
    </rPh>
    <rPh sb="3" eb="5">
      <t>ヒデノリ</t>
    </rPh>
    <phoneticPr fontId="1"/>
  </si>
  <si>
    <t>施設長</t>
    <rPh sb="0" eb="3">
      <t>シセツチョウ</t>
    </rPh>
    <phoneticPr fontId="1"/>
  </si>
  <si>
    <t>２　法人</t>
  </si>
  <si>
    <t>５　営利法人</t>
  </si>
  <si>
    <t>かぶしきがいしゃえむ・あっぷ</t>
    <phoneticPr fontId="1"/>
  </si>
  <si>
    <t>株式会社エム・アップ</t>
    <rPh sb="0" eb="4">
      <t>カブシキガイシャ</t>
    </rPh>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</si>
  <si>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</si>
  <si>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</si>
  <si>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</si>
  <si>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</si>
  <si>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</si>
  <si>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somu</t>
    <phoneticPr fontId="1"/>
  </si>
  <si>
    <t>m-app.co.jp</t>
    <phoneticPr fontId="1"/>
  </si>
  <si>
    <t>http://</t>
  </si>
  <si>
    <t>www.m-app.co.jp</t>
    <phoneticPr fontId="1"/>
  </si>
  <si>
    <t>武藤　勉</t>
    <rPh sb="0" eb="2">
      <t>ムトウ</t>
    </rPh>
    <rPh sb="3" eb="4">
      <t>ベン</t>
    </rPh>
    <phoneticPr fontId="1"/>
  </si>
  <si>
    <t>代表取締役</t>
    <rPh sb="0" eb="5">
      <t>ダイヒョウトリシマリヤク</t>
    </rPh>
    <phoneticPr fontId="1"/>
  </si>
  <si>
    <t>045</t>
    <phoneticPr fontId="1"/>
  </si>
  <si>
    <t>３　住宅型</t>
  </si>
  <si>
    <t>２　なし</t>
  </si>
  <si>
    <t>１　あり</t>
  </si>
  <si>
    <t>１　耐火建築物</t>
  </si>
  <si>
    <t>２　あり（ストレッチャー対応）</t>
  </si>
  <si>
    <t>１　全ての居室あり</t>
  </si>
  <si>
    <t>１　全ての便所あり</t>
  </si>
  <si>
    <t>３　なし</t>
  </si>
  <si>
    <t>多年にわたり社会の発展に寄与しながら、老後の生活が安定しない高齢者の方々が、より健康で幸せな生活を送ることのできる施設作りを目指し、その中でご入居者様一人ひとりの心穏やかな日々の実現を支援いたします。</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60">
      <t>シセツヅク</t>
    </rPh>
    <rPh sb="62" eb="64">
      <t>メザ</t>
    </rPh>
    <rPh sb="68" eb="69">
      <t>ナカ</t>
    </rPh>
    <rPh sb="71" eb="74">
      <t>ニュウキョシャ</t>
    </rPh>
    <rPh sb="74" eb="75">
      <t>サマ</t>
    </rPh>
    <rPh sb="75" eb="77">
      <t>ヒトリ</t>
    </rPh>
    <rPh sb="81" eb="83">
      <t>ココロオダ</t>
    </rPh>
    <rPh sb="86" eb="88">
      <t>ヒビ</t>
    </rPh>
    <rPh sb="89" eb="91">
      <t>ジツゲン</t>
    </rPh>
    <rPh sb="92" eb="94">
      <t>シエン</t>
    </rPh>
    <phoneticPr fontId="1"/>
  </si>
  <si>
    <t>１　自ら実施</t>
  </si>
  <si>
    <t>○</t>
  </si>
  <si>
    <t>◎費用負担　　　　　　　　　　　　　　　　　　　　　　　　　　　　　　①弊社の運営するデイサービスをご利用な場合特典として要支援・要介護問わず　1日5,648円＋通所介護利用料（1日3食おやつ付）　　　　　　　　②弊社の運営するデイサービスをご利用しない場合　　　　　　　　　　　自立　10,000円（1日3食おやつ付）要支援1～2　10,000円（1日3食おやつ付）要介護1　10,000円（1日3食おやつ付）要介護2～3　13,000円（1日3食おやつ付）要介護4～5　15,000円（1日3食おやつ付）　　　　　　　　　　</t>
    <rPh sb="1" eb="5">
      <t>ヒヨウフタン</t>
    </rPh>
    <rPh sb="36" eb="38">
      <t>ヘイシャ</t>
    </rPh>
    <rPh sb="39" eb="41">
      <t>ウンエイ</t>
    </rPh>
    <rPh sb="51" eb="53">
      <t>リヨウ</t>
    </rPh>
    <rPh sb="54" eb="56">
      <t>バアイ</t>
    </rPh>
    <rPh sb="56" eb="58">
      <t>トクテン</t>
    </rPh>
    <rPh sb="61" eb="64">
      <t>ヨウシエン</t>
    </rPh>
    <rPh sb="65" eb="68">
      <t>ヨウカイゴ</t>
    </rPh>
    <rPh sb="68" eb="69">
      <t>ト</t>
    </rPh>
    <rPh sb="73" eb="74">
      <t>ニチ</t>
    </rPh>
    <rPh sb="79" eb="80">
      <t>エン</t>
    </rPh>
    <rPh sb="81" eb="83">
      <t>ツウショ</t>
    </rPh>
    <rPh sb="83" eb="85">
      <t>カイゴ</t>
    </rPh>
    <rPh sb="85" eb="88">
      <t>リヨウリョウ</t>
    </rPh>
    <rPh sb="90" eb="91">
      <t>ニチ</t>
    </rPh>
    <rPh sb="92" eb="93">
      <t>ショク</t>
    </rPh>
    <rPh sb="96" eb="97">
      <t>ツキ</t>
    </rPh>
    <rPh sb="107" eb="109">
      <t>ヘイシャ</t>
    </rPh>
    <rPh sb="110" eb="112">
      <t>ウンエイ</t>
    </rPh>
    <rPh sb="122" eb="124">
      <t>リヨウ</t>
    </rPh>
    <rPh sb="127" eb="129">
      <t>バアイ</t>
    </rPh>
    <rPh sb="140" eb="142">
      <t>ジリツ</t>
    </rPh>
    <rPh sb="149" eb="150">
      <t>エン</t>
    </rPh>
    <rPh sb="152" eb="153">
      <t>ニチ</t>
    </rPh>
    <rPh sb="154" eb="155">
      <t>ショク</t>
    </rPh>
    <rPh sb="158" eb="159">
      <t>ツキ</t>
    </rPh>
    <rPh sb="160" eb="163">
      <t>ヨウシエン</t>
    </rPh>
    <rPh sb="173" eb="174">
      <t>エン</t>
    </rPh>
    <rPh sb="176" eb="177">
      <t>ニチ</t>
    </rPh>
    <rPh sb="178" eb="179">
      <t>ショク</t>
    </rPh>
    <rPh sb="182" eb="183">
      <t>ツキ</t>
    </rPh>
    <rPh sb="184" eb="187">
      <t>ヨウカイゴ</t>
    </rPh>
    <rPh sb="195" eb="196">
      <t>エン</t>
    </rPh>
    <rPh sb="198" eb="199">
      <t>ニチ</t>
    </rPh>
    <rPh sb="200" eb="201">
      <t>ショク</t>
    </rPh>
    <rPh sb="204" eb="205">
      <t>ツキ</t>
    </rPh>
    <rPh sb="206" eb="209">
      <t>ヨウカイゴ</t>
    </rPh>
    <rPh sb="219" eb="220">
      <t>エン</t>
    </rPh>
    <rPh sb="222" eb="223">
      <t>ニチ</t>
    </rPh>
    <rPh sb="224" eb="225">
      <t>ショク</t>
    </rPh>
    <rPh sb="228" eb="229">
      <t>ツキ</t>
    </rPh>
    <rPh sb="230" eb="233">
      <t>ヨウカイゴ</t>
    </rPh>
    <rPh sb="243" eb="244">
      <t>エン</t>
    </rPh>
    <rPh sb="246" eb="247">
      <t>ニチ</t>
    </rPh>
    <rPh sb="248" eb="249">
      <t>ショク</t>
    </rPh>
    <rPh sb="252" eb="253">
      <t>ツキ</t>
    </rPh>
    <phoneticPr fontId="1"/>
  </si>
  <si>
    <t>日曜日、年始1/1～1/3</t>
    <rPh sb="0" eb="3">
      <t>ニチヨウビ</t>
    </rPh>
    <rPh sb="4" eb="6">
      <t>ネンシ</t>
    </rPh>
    <phoneticPr fontId="1"/>
  </si>
  <si>
    <t>株式会社エム・アップ　苦情・相談窓口</t>
    <rPh sb="0" eb="4">
      <t>カブシキガイシャ</t>
    </rPh>
    <rPh sb="11" eb="13">
      <t>クジョウ</t>
    </rPh>
    <rPh sb="14" eb="16">
      <t>ソウダン</t>
    </rPh>
    <rPh sb="16" eb="18">
      <t>マドグチ</t>
    </rPh>
    <phoneticPr fontId="1"/>
  </si>
  <si>
    <t>402</t>
    <phoneticPr fontId="1"/>
  </si>
  <si>
    <t>0000</t>
    <phoneticPr fontId="1"/>
  </si>
  <si>
    <t>横浜市高齢施設課</t>
    <rPh sb="0" eb="3">
      <t>ヨコハマシ</t>
    </rPh>
    <rPh sb="3" eb="8">
      <t>コウレイシセツカ</t>
    </rPh>
    <phoneticPr fontId="1"/>
  </si>
  <si>
    <t>土曜日、日曜日、祝祭日、年末年始12/30～1/3</t>
    <rPh sb="0" eb="3">
      <t>ドヨウビ</t>
    </rPh>
    <rPh sb="4" eb="7">
      <t>ニチヨウビ</t>
    </rPh>
    <rPh sb="8" eb="11">
      <t>シュクサイジツ</t>
    </rPh>
    <rPh sb="12" eb="16">
      <t>ネンマツネンシ</t>
    </rPh>
    <phoneticPr fontId="1"/>
  </si>
  <si>
    <t>全国有料老人ホーム協会</t>
    <rPh sb="0" eb="2">
      <t>ゼンコク</t>
    </rPh>
    <rPh sb="2" eb="6">
      <t>ユウリョウロウジン</t>
    </rPh>
    <rPh sb="9" eb="11">
      <t>キョウカイ</t>
    </rPh>
    <phoneticPr fontId="1"/>
  </si>
  <si>
    <t>03</t>
    <phoneticPr fontId="1"/>
  </si>
  <si>
    <t>3548</t>
    <phoneticPr fontId="1"/>
  </si>
  <si>
    <t>1077</t>
    <phoneticPr fontId="1"/>
  </si>
  <si>
    <t>エム・アップ　ケアサービス</t>
    <phoneticPr fontId="1"/>
  </si>
  <si>
    <t>エム・アップデイサービス新羽中央</t>
    <rPh sb="12" eb="14">
      <t>ニッパ</t>
    </rPh>
    <rPh sb="14" eb="16">
      <t>チュウオウ</t>
    </rPh>
    <phoneticPr fontId="1"/>
  </si>
  <si>
    <t>横浜市港北区新羽町1726</t>
    <rPh sb="0" eb="3">
      <t>ヨコハマシ</t>
    </rPh>
    <rPh sb="3" eb="6">
      <t>コウホクク</t>
    </rPh>
    <rPh sb="6" eb="9">
      <t>ニッパチョウ</t>
    </rPh>
    <phoneticPr fontId="1"/>
  </si>
  <si>
    <t>30分1,200円</t>
    <rPh sb="2" eb="3">
      <t>プン</t>
    </rPh>
    <rPh sb="8" eb="9">
      <t>エン</t>
    </rPh>
    <phoneticPr fontId="1"/>
  </si>
  <si>
    <t>往診の診療所による</t>
    <rPh sb="0" eb="2">
      <t>オウシン</t>
    </rPh>
    <rPh sb="3" eb="6">
      <t>シンリョウジョ</t>
    </rPh>
    <phoneticPr fontId="1"/>
  </si>
  <si>
    <t>負担割合により</t>
    <rPh sb="0" eb="4">
      <t>フタンワリアイ</t>
    </rPh>
    <phoneticPr fontId="1"/>
  </si>
  <si>
    <t>ケアプランにより</t>
    <phoneticPr fontId="1"/>
  </si>
  <si>
    <t>施設サービス</t>
    <rPh sb="0" eb="2">
      <t>シセツ</t>
    </rPh>
    <phoneticPr fontId="1"/>
  </si>
  <si>
    <t>食費に込み</t>
    <rPh sb="0" eb="2">
      <t>ショクヒ</t>
    </rPh>
    <rPh sb="3" eb="4">
      <t>コ</t>
    </rPh>
    <phoneticPr fontId="1"/>
  </si>
  <si>
    <t>2,000円～</t>
    <rPh sb="5" eb="6">
      <t>エン</t>
    </rPh>
    <phoneticPr fontId="1"/>
  </si>
  <si>
    <t>毛染め、髭剃り、パーマ等別途料金</t>
    <rPh sb="0" eb="2">
      <t>ケゾ</t>
    </rPh>
    <rPh sb="4" eb="6">
      <t>ヒゲソ</t>
    </rPh>
    <rPh sb="11" eb="12">
      <t>トウ</t>
    </rPh>
    <rPh sb="12" eb="14">
      <t>ベット</t>
    </rPh>
    <rPh sb="14" eb="16">
      <t>リョウキン</t>
    </rPh>
    <phoneticPr fontId="1"/>
  </si>
  <si>
    <t>ゆうりょうろうじんほーむ　みどりのさとよこはまかもい</t>
    <phoneticPr fontId="1"/>
  </si>
  <si>
    <t>有料老人ホーム　みどりの郷横浜鴨居</t>
    <rPh sb="0" eb="2">
      <t>ユウリョウ</t>
    </rPh>
    <rPh sb="2" eb="4">
      <t>ロウジン</t>
    </rPh>
    <rPh sb="12" eb="13">
      <t>サト</t>
    </rPh>
    <rPh sb="13" eb="17">
      <t>ヨコハマカモイ</t>
    </rPh>
    <phoneticPr fontId="1"/>
  </si>
  <si>
    <t>横浜市緑区東本郷5-7-7</t>
    <rPh sb="0" eb="3">
      <t>ヨコハマシ</t>
    </rPh>
    <rPh sb="3" eb="5">
      <t>ミドリク</t>
    </rPh>
    <rPh sb="5" eb="8">
      <t>ヒガシホンゴウ</t>
    </rPh>
    <phoneticPr fontId="1"/>
  </si>
  <si>
    <t>鴨居駅、小机</t>
    <rPh sb="0" eb="2">
      <t>カモイ</t>
    </rPh>
    <rPh sb="2" eb="3">
      <t>エキ</t>
    </rPh>
    <rPh sb="4" eb="6">
      <t>コヅクエ</t>
    </rPh>
    <phoneticPr fontId="1"/>
  </si>
  <si>
    <t>JR横浜線（鴨居駅徒歩24分1.9㎞/バス7分泉岳寺団地前バス停下車徒歩1分80ｍ）　　　　　　　　　　JR横浜線（小机駅徒歩15分1.2㎞/バス4分千岳寺団地前バス停下車徒歩1分80ｍ）</t>
    <rPh sb="2" eb="5">
      <t>ヨコハマセン</t>
    </rPh>
    <rPh sb="6" eb="9">
      <t>カモイエキ</t>
    </rPh>
    <rPh sb="9" eb="11">
      <t>トホ</t>
    </rPh>
    <rPh sb="13" eb="14">
      <t>プン</t>
    </rPh>
    <rPh sb="22" eb="23">
      <t>プン</t>
    </rPh>
    <rPh sb="23" eb="26">
      <t>センガクジ</t>
    </rPh>
    <rPh sb="26" eb="29">
      <t>ダンチマエ</t>
    </rPh>
    <rPh sb="31" eb="32">
      <t>テイ</t>
    </rPh>
    <rPh sb="32" eb="34">
      <t>ゲシャ</t>
    </rPh>
    <rPh sb="34" eb="36">
      <t>トホ</t>
    </rPh>
    <rPh sb="37" eb="38">
      <t>プン</t>
    </rPh>
    <rPh sb="54" eb="57">
      <t>ヨコハマセン</t>
    </rPh>
    <rPh sb="58" eb="61">
      <t>コヅクエエキ</t>
    </rPh>
    <rPh sb="61" eb="63">
      <t>トホ</t>
    </rPh>
    <rPh sb="65" eb="66">
      <t>プン</t>
    </rPh>
    <rPh sb="74" eb="75">
      <t>プン</t>
    </rPh>
    <rPh sb="75" eb="76">
      <t>チ</t>
    </rPh>
    <rPh sb="76" eb="77">
      <t>ガク</t>
    </rPh>
    <rPh sb="77" eb="78">
      <t>テラ</t>
    </rPh>
    <rPh sb="78" eb="80">
      <t>ダンチ</t>
    </rPh>
    <rPh sb="80" eb="81">
      <t>マエ</t>
    </rPh>
    <rPh sb="83" eb="84">
      <t>テイ</t>
    </rPh>
    <rPh sb="84" eb="86">
      <t>ゲシャ</t>
    </rPh>
    <rPh sb="86" eb="88">
      <t>トホ</t>
    </rPh>
    <rPh sb="89" eb="90">
      <t>プン</t>
    </rPh>
    <phoneticPr fontId="1"/>
  </si>
  <si>
    <t>045</t>
    <phoneticPr fontId="1"/>
  </si>
  <si>
    <t>476</t>
    <phoneticPr fontId="1"/>
  </si>
  <si>
    <t>1001</t>
    <phoneticPr fontId="1"/>
  </si>
  <si>
    <t>1009</t>
    <phoneticPr fontId="1"/>
  </si>
  <si>
    <t>945</t>
    <phoneticPr fontId="1"/>
  </si>
  <si>
    <t>home-y.kamoi</t>
    <phoneticPr fontId="1"/>
  </si>
  <si>
    <t>宮下　賢治</t>
    <rPh sb="0" eb="2">
      <t>ミヤシタ</t>
    </rPh>
    <rPh sb="3" eb="5">
      <t>ケンジ</t>
    </rPh>
    <phoneticPr fontId="1"/>
  </si>
  <si>
    <t>１　事業者が自ら所有する土地</t>
  </si>
  <si>
    <t>３　木造</t>
  </si>
  <si>
    <t>１　事業者が自ら所有する建物</t>
  </si>
  <si>
    <t>１　全室個室（縁故者個室含む）</t>
  </si>
  <si>
    <t>診察、処置、他の医療機関への紹介</t>
    <rPh sb="0" eb="2">
      <t>シンサツ</t>
    </rPh>
    <rPh sb="3" eb="5">
      <t>ショチ</t>
    </rPh>
    <rPh sb="6" eb="7">
      <t>タ</t>
    </rPh>
    <rPh sb="8" eb="12">
      <t>イリョウキカン</t>
    </rPh>
    <rPh sb="14" eb="16">
      <t>ショウカイ</t>
    </rPh>
    <phoneticPr fontId="1"/>
  </si>
  <si>
    <t>港北ニュータウン診療所</t>
    <rPh sb="0" eb="2">
      <t>コウホク</t>
    </rPh>
    <rPh sb="8" eb="11">
      <t>シンリョウジョ</t>
    </rPh>
    <phoneticPr fontId="1"/>
  </si>
  <si>
    <t>横浜市港北区茅ヶ崎中央17-26ビクトリアセンター南301号室</t>
    <rPh sb="0" eb="3">
      <t>ヨコハマシ</t>
    </rPh>
    <rPh sb="3" eb="6">
      <t>コウホクク</t>
    </rPh>
    <rPh sb="6" eb="9">
      <t>チガサキ</t>
    </rPh>
    <rPh sb="9" eb="11">
      <t>チュウオウ</t>
    </rPh>
    <rPh sb="25" eb="26">
      <t>ミナミ</t>
    </rPh>
    <rPh sb="29" eb="31">
      <t>ゴウシツ</t>
    </rPh>
    <phoneticPr fontId="1"/>
  </si>
  <si>
    <t>内科、整形外科、リハビリテーション科</t>
    <rPh sb="0" eb="2">
      <t>ナイカ</t>
    </rPh>
    <rPh sb="3" eb="7">
      <t>セイケイゲカ</t>
    </rPh>
    <rPh sb="17" eb="18">
      <t>カ</t>
    </rPh>
    <phoneticPr fontId="1"/>
  </si>
  <si>
    <t>みんなの荏田クリニック</t>
    <rPh sb="4" eb="6">
      <t>エダ</t>
    </rPh>
    <phoneticPr fontId="1"/>
  </si>
  <si>
    <t>横浜市都筑区荏田南3-29-21 2階</t>
    <rPh sb="0" eb="2">
      <t>ロウネン</t>
    </rPh>
    <rPh sb="2" eb="5">
      <t>セイシンカ</t>
    </rPh>
    <phoneticPr fontId="1"/>
  </si>
  <si>
    <t>内科、老年精神科、皮膚科、眼科、神経内科</t>
    <rPh sb="0" eb="2">
      <t>ナイカ</t>
    </rPh>
    <rPh sb="3" eb="8">
      <t>ロウネンセイシンカ</t>
    </rPh>
    <rPh sb="9" eb="12">
      <t>ヒフカ</t>
    </rPh>
    <rPh sb="13" eb="15">
      <t>ガンカ</t>
    </rPh>
    <rPh sb="16" eb="20">
      <t>シンケイナイカ</t>
    </rPh>
    <phoneticPr fontId="1"/>
  </si>
  <si>
    <t>吉武歯科医院</t>
    <rPh sb="0" eb="2">
      <t>ヨシタケ</t>
    </rPh>
    <rPh sb="2" eb="6">
      <t>シカイイン</t>
    </rPh>
    <phoneticPr fontId="1"/>
  </si>
  <si>
    <t>川崎市中原区下小田3-33-20</t>
    <rPh sb="0" eb="3">
      <t>カワサキシ</t>
    </rPh>
    <rPh sb="3" eb="6">
      <t>ナカハラク</t>
    </rPh>
    <rPh sb="6" eb="9">
      <t>シモオダ</t>
    </rPh>
    <phoneticPr fontId="1"/>
  </si>
  <si>
    <t>訪問歯科</t>
    <rPh sb="0" eb="4">
      <t>ホウモンシカ</t>
    </rPh>
    <phoneticPr fontId="1"/>
  </si>
  <si>
    <t>従前の居室から別の居室へ住み替える場合</t>
    <rPh sb="0" eb="2">
      <t>ジュウゼン</t>
    </rPh>
    <rPh sb="3" eb="5">
      <t>キョシツ</t>
    </rPh>
    <rPh sb="7" eb="8">
      <t>ベツ</t>
    </rPh>
    <rPh sb="9" eb="11">
      <t>キョシツ</t>
    </rPh>
    <rPh sb="12" eb="13">
      <t>ス</t>
    </rPh>
    <rPh sb="14" eb="15">
      <t>カ</t>
    </rPh>
    <rPh sb="17" eb="19">
      <t>バアイ</t>
    </rPh>
    <phoneticPr fontId="1"/>
  </si>
  <si>
    <t>事業者は、居室の住み替えを行う場合には、次の各号に揚げるすべての手続きを行います。それぞれの手続きは書面にて確認します。　　　　　　　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等に説明を行う　　　　　　　　　四　入居者の同意を得る</t>
    <rPh sb="0" eb="3">
      <t>ジギョウシャ</t>
    </rPh>
    <rPh sb="5" eb="7">
      <t>キョシツ</t>
    </rPh>
    <rPh sb="8" eb="9">
      <t>ス</t>
    </rPh>
    <rPh sb="10" eb="11">
      <t>カ</t>
    </rPh>
    <rPh sb="13" eb="14">
      <t>オコナ</t>
    </rPh>
    <rPh sb="15" eb="17">
      <t>バアイ</t>
    </rPh>
    <rPh sb="20" eb="21">
      <t>ツギ</t>
    </rPh>
    <rPh sb="22" eb="24">
      <t>カクゴウ</t>
    </rPh>
    <rPh sb="25" eb="26">
      <t>ア</t>
    </rPh>
    <rPh sb="32" eb="34">
      <t>テツヅ</t>
    </rPh>
    <rPh sb="36" eb="37">
      <t>オコナ</t>
    </rPh>
    <rPh sb="46" eb="48">
      <t>テツヅ</t>
    </rPh>
    <rPh sb="50" eb="52">
      <t>ショメン</t>
    </rPh>
    <rPh sb="54" eb="56">
      <t>カクニン</t>
    </rPh>
    <rPh sb="67" eb="68">
      <t>イチ</t>
    </rPh>
    <rPh sb="69" eb="71">
      <t>イシ</t>
    </rPh>
    <rPh sb="72" eb="74">
      <t>イケン</t>
    </rPh>
    <rPh sb="75" eb="76">
      <t>キ</t>
    </rPh>
    <rPh sb="101" eb="102">
      <t>ニ</t>
    </rPh>
    <rPh sb="103" eb="105">
      <t>キンキュウ</t>
    </rPh>
    <rPh sb="108" eb="109">
      <t>エ</t>
    </rPh>
    <rPh sb="111" eb="113">
      <t>バアイ</t>
    </rPh>
    <rPh sb="114" eb="115">
      <t>ノゾ</t>
    </rPh>
    <rPh sb="117" eb="119">
      <t>イッテイ</t>
    </rPh>
    <rPh sb="120" eb="124">
      <t>カンサツキカン</t>
    </rPh>
    <rPh sb="125" eb="126">
      <t>モウ</t>
    </rPh>
    <rPh sb="135" eb="136">
      <t>サン</t>
    </rPh>
    <rPh sb="137" eb="140">
      <t>ニュウキョシャ</t>
    </rPh>
    <rPh sb="141" eb="143">
      <t>ケンリ</t>
    </rPh>
    <rPh sb="144" eb="149">
      <t>ニュウキョイチジキン</t>
    </rPh>
    <rPh sb="149" eb="150">
      <t>マタ</t>
    </rPh>
    <rPh sb="151" eb="156">
      <t>ヤチンソウトウガク</t>
    </rPh>
    <rPh sb="157" eb="159">
      <t>ガクトウ</t>
    </rPh>
    <rPh sb="160" eb="161">
      <t>カン</t>
    </rPh>
    <rPh sb="162" eb="165">
      <t>ホンケイヤク</t>
    </rPh>
    <rPh sb="166" eb="168">
      <t>ジュウダイ</t>
    </rPh>
    <rPh sb="169" eb="171">
      <t>ヘンコウ</t>
    </rPh>
    <rPh sb="172" eb="173">
      <t>ショウ</t>
    </rPh>
    <rPh sb="175" eb="177">
      <t>バアイ</t>
    </rPh>
    <rPh sb="179" eb="180">
      <t>ス</t>
    </rPh>
    <rPh sb="181" eb="182">
      <t>カ</t>
    </rPh>
    <rPh sb="183" eb="184">
      <t>ゴ</t>
    </rPh>
    <rPh sb="185" eb="187">
      <t>キョシツ</t>
    </rPh>
    <rPh sb="187" eb="188">
      <t>オヨ</t>
    </rPh>
    <rPh sb="189" eb="191">
      <t>ケンリ</t>
    </rPh>
    <rPh sb="192" eb="194">
      <t>ヘンドウ</t>
    </rPh>
    <rPh sb="195" eb="197">
      <t>キョシツ</t>
    </rPh>
    <rPh sb="198" eb="202">
      <t>センユウメンセキ</t>
    </rPh>
    <rPh sb="203" eb="205">
      <t>ヘンコウ</t>
    </rPh>
    <rPh sb="206" eb="207">
      <t>トモナ</t>
    </rPh>
    <rPh sb="208" eb="212">
      <t>ヒヨウフタン</t>
    </rPh>
    <rPh sb="213" eb="215">
      <t>ゾウゲン</t>
    </rPh>
    <rPh sb="215" eb="216">
      <t>マタ</t>
    </rPh>
    <rPh sb="217" eb="221">
      <t>ヒヨウチョウセイ</t>
    </rPh>
    <rPh sb="222" eb="224">
      <t>ウム</t>
    </rPh>
    <rPh sb="225" eb="227">
      <t>テイキョウ</t>
    </rPh>
    <rPh sb="229" eb="232">
      <t>カイゴトウ</t>
    </rPh>
    <rPh sb="233" eb="237">
      <t>ヘンコウナイヨウ</t>
    </rPh>
    <rPh sb="237" eb="238">
      <t>トウ</t>
    </rPh>
    <rPh sb="242" eb="245">
      <t>ニュウキョシャ</t>
    </rPh>
    <rPh sb="245" eb="246">
      <t>オヨ</t>
    </rPh>
    <rPh sb="247" eb="252">
      <t>ミモトヒキウケニン</t>
    </rPh>
    <rPh sb="252" eb="253">
      <t>トウ</t>
    </rPh>
    <rPh sb="254" eb="256">
      <t>セツメイ</t>
    </rPh>
    <rPh sb="257" eb="258">
      <t>オコナ</t>
    </rPh>
    <rPh sb="268" eb="269">
      <t>ヨン</t>
    </rPh>
    <rPh sb="270" eb="273">
      <t>ニュウキョシャ</t>
    </rPh>
    <rPh sb="274" eb="276">
      <t>ドウイ</t>
    </rPh>
    <rPh sb="277" eb="278">
      <t>エ</t>
    </rPh>
    <phoneticPr fontId="1"/>
  </si>
  <si>
    <t>上記三に記載</t>
    <rPh sb="0" eb="2">
      <t>ジョウキ</t>
    </rPh>
    <rPh sb="2" eb="3">
      <t>サン</t>
    </rPh>
    <rPh sb="4" eb="6">
      <t>キサイ</t>
    </rPh>
    <phoneticPr fontId="1"/>
  </si>
  <si>
    <t>一入居者が死亡したとき　　　　　　　　　　　　　　　　　　　　　　二事業者が第29条に基づき契約の解除を通告し、予告期間が満了したとき　三入居者が第30条に基づき解約を行ったとき</t>
    <rPh sb="0" eb="1">
      <t>イチ</t>
    </rPh>
    <rPh sb="1" eb="4">
      <t>ニュウキョシャ</t>
    </rPh>
    <rPh sb="5" eb="7">
      <t>シボウ</t>
    </rPh>
    <rPh sb="33" eb="34">
      <t>ニ</t>
    </rPh>
    <rPh sb="34" eb="37">
      <t>ジギョウシャ</t>
    </rPh>
    <rPh sb="38" eb="39">
      <t>ダイ</t>
    </rPh>
    <rPh sb="41" eb="42">
      <t>ジョウ</t>
    </rPh>
    <rPh sb="43" eb="44">
      <t>モト</t>
    </rPh>
    <rPh sb="46" eb="48">
      <t>ケイヤク</t>
    </rPh>
    <rPh sb="49" eb="51">
      <t>カイジョ</t>
    </rPh>
    <rPh sb="52" eb="54">
      <t>ツウコク</t>
    </rPh>
    <rPh sb="56" eb="60">
      <t>ヨコクキカン</t>
    </rPh>
    <rPh sb="61" eb="63">
      <t>マンリョウ</t>
    </rPh>
    <rPh sb="68" eb="69">
      <t>サン</t>
    </rPh>
    <rPh sb="69" eb="72">
      <t>ニュウキョシャ</t>
    </rPh>
    <rPh sb="73" eb="74">
      <t>ダイ</t>
    </rPh>
    <rPh sb="76" eb="77">
      <t>ジョウ</t>
    </rPh>
    <rPh sb="78" eb="79">
      <t>モト</t>
    </rPh>
    <rPh sb="81" eb="83">
      <t>カイヤク</t>
    </rPh>
    <rPh sb="84" eb="85">
      <t>オコナ</t>
    </rPh>
    <phoneticPr fontId="1"/>
  </si>
  <si>
    <t>一　入居申込書に虚偽の事項を記載する等の不正手段により入居したとき　　　　　　　　　　二　月払いの利用料その他の支払いを正当な理由なく、しばしば遅滞するとき　　　　　　　　三　第3条第4項の規定に違反したとき　　　　　四　第20条の規定に違反したとき　　　　　　　五　入居者の行動が、他の入居者又は従業者の生命に危害を及ぼし、又は、その危害が切迫した恐れがあり、かつ有料老人ホームにおける通常の介護方法及び接遇方法ではこれを防止することができないとき</t>
    <rPh sb="0" eb="1">
      <t>イチ</t>
    </rPh>
    <rPh sb="2" eb="7">
      <t>ニュウキョモウシコミショ</t>
    </rPh>
    <rPh sb="8" eb="10">
      <t>キョギ</t>
    </rPh>
    <rPh sb="11" eb="13">
      <t>ジコウ</t>
    </rPh>
    <rPh sb="14" eb="16">
      <t>キサイ</t>
    </rPh>
    <rPh sb="18" eb="19">
      <t>トウ</t>
    </rPh>
    <rPh sb="20" eb="24">
      <t>フセイシュダン</t>
    </rPh>
    <rPh sb="27" eb="29">
      <t>ニュウキョ</t>
    </rPh>
    <rPh sb="43" eb="44">
      <t>ニ</t>
    </rPh>
    <rPh sb="45" eb="47">
      <t>ツキバラ</t>
    </rPh>
    <rPh sb="49" eb="52">
      <t>リヨウリョウ</t>
    </rPh>
    <rPh sb="54" eb="55">
      <t>タ</t>
    </rPh>
    <rPh sb="56" eb="58">
      <t>シハラ</t>
    </rPh>
    <rPh sb="60" eb="62">
      <t>セイトウ</t>
    </rPh>
    <rPh sb="63" eb="65">
      <t>リユウ</t>
    </rPh>
    <rPh sb="72" eb="74">
      <t>チタイ</t>
    </rPh>
    <rPh sb="86" eb="87">
      <t>サン</t>
    </rPh>
    <rPh sb="88" eb="89">
      <t>ダイ</t>
    </rPh>
    <rPh sb="90" eb="91">
      <t>ジョウ</t>
    </rPh>
    <rPh sb="91" eb="92">
      <t>ダイ</t>
    </rPh>
    <rPh sb="93" eb="94">
      <t>コウ</t>
    </rPh>
    <rPh sb="95" eb="97">
      <t>キテイ</t>
    </rPh>
    <rPh sb="98" eb="100">
      <t>イハン</t>
    </rPh>
    <rPh sb="109" eb="110">
      <t>ヨン</t>
    </rPh>
    <rPh sb="111" eb="112">
      <t>ダイ</t>
    </rPh>
    <rPh sb="114" eb="115">
      <t>ジョウ</t>
    </rPh>
    <rPh sb="116" eb="118">
      <t>キテイ</t>
    </rPh>
    <rPh sb="119" eb="121">
      <t>イハン</t>
    </rPh>
    <rPh sb="132" eb="133">
      <t>ゴ</t>
    </rPh>
    <rPh sb="134" eb="137">
      <t>ニュウキョシャ</t>
    </rPh>
    <rPh sb="138" eb="140">
      <t>コウドウ</t>
    </rPh>
    <rPh sb="142" eb="143">
      <t>タ</t>
    </rPh>
    <rPh sb="144" eb="147">
      <t>ニュウキョシャ</t>
    </rPh>
    <rPh sb="147" eb="148">
      <t>マタ</t>
    </rPh>
    <rPh sb="149" eb="152">
      <t>ジュウギョウシャ</t>
    </rPh>
    <rPh sb="153" eb="155">
      <t>セイメイ</t>
    </rPh>
    <rPh sb="156" eb="158">
      <t>キガイ</t>
    </rPh>
    <rPh sb="159" eb="160">
      <t>オヨ</t>
    </rPh>
    <rPh sb="163" eb="164">
      <t>マタ</t>
    </rPh>
    <rPh sb="168" eb="170">
      <t>キガイ</t>
    </rPh>
    <rPh sb="171" eb="173">
      <t>セッパク</t>
    </rPh>
    <rPh sb="175" eb="176">
      <t>オソ</t>
    </rPh>
    <rPh sb="183" eb="187">
      <t>ユウリョウロウジン</t>
    </rPh>
    <rPh sb="194" eb="196">
      <t>ツウジョウ</t>
    </rPh>
    <rPh sb="197" eb="199">
      <t>カイゴ</t>
    </rPh>
    <rPh sb="199" eb="201">
      <t>ホウホウ</t>
    </rPh>
    <rPh sb="201" eb="202">
      <t>オヨ</t>
    </rPh>
    <phoneticPr fontId="1"/>
  </si>
  <si>
    <t>◎利用期間は1ヶ月以内　　　　　　　　　　　　◎費用負担　　　　　　　　　　　　　　　　　　　①弊社の運営するデイサービスをご利用の場合　　特典として要支援・要介護問わず　　　　　　　1日5,648円＋通所介護利用料（1日3食おやつ付）　　　　　　　　　　　　　　　　　　　　②弊社の運営するデイサービスをご利用しない場合　　　　　　　　　　　　　　　　　　　　　自立　10,000円（1日3食おやつ付）　　　　　　　要支援1～2　10,000円（1日3食おやつ付）　　　　要介護1　10,000円（1日3食おやつ付）　　　　　要介護2～3　13,000円（1日3食おやつ付）    　要介護4～5　15,000円（1日3食おやつ付）　　　　　</t>
    <rPh sb="1" eb="5">
      <t>リヨウキカン</t>
    </rPh>
    <rPh sb="8" eb="9">
      <t>ゲツ</t>
    </rPh>
    <rPh sb="9" eb="11">
      <t>イナイ</t>
    </rPh>
    <rPh sb="24" eb="28">
      <t>ヒヨウフタン</t>
    </rPh>
    <rPh sb="48" eb="50">
      <t>ヘイシャ</t>
    </rPh>
    <rPh sb="51" eb="53">
      <t>ウンエイ</t>
    </rPh>
    <rPh sb="63" eb="65">
      <t>リヨウ</t>
    </rPh>
    <rPh sb="66" eb="68">
      <t>バアイ</t>
    </rPh>
    <rPh sb="70" eb="72">
      <t>トクテン</t>
    </rPh>
    <rPh sb="75" eb="78">
      <t>ヨウシエン</t>
    </rPh>
    <rPh sb="79" eb="82">
      <t>ヨウカイゴ</t>
    </rPh>
    <rPh sb="82" eb="83">
      <t>ト</t>
    </rPh>
    <rPh sb="93" eb="94">
      <t>ニチ</t>
    </rPh>
    <rPh sb="99" eb="100">
      <t>エン</t>
    </rPh>
    <rPh sb="101" eb="105">
      <t>ツウショカイゴ</t>
    </rPh>
    <rPh sb="209" eb="212">
      <t>ヨウシエン</t>
    </rPh>
    <rPh sb="222" eb="223">
      <t>エン</t>
    </rPh>
    <rPh sb="237" eb="240">
      <t>ヨウカイゴ</t>
    </rPh>
    <rPh sb="248" eb="249">
      <t>エン</t>
    </rPh>
    <rPh sb="264" eb="267">
      <t>ヨウカイゴ</t>
    </rPh>
    <rPh sb="277" eb="278">
      <t>エン</t>
    </rPh>
    <rPh sb="293" eb="296">
      <t>ヨウカイゴ</t>
    </rPh>
    <rPh sb="306" eb="307">
      <t>エン</t>
    </rPh>
    <phoneticPr fontId="1"/>
  </si>
  <si>
    <t>介護福祉士</t>
    <rPh sb="0" eb="5">
      <t>カイゴフクシシ</t>
    </rPh>
    <phoneticPr fontId="1"/>
  </si>
  <si>
    <t>１　利用権方式</t>
  </si>
  <si>
    <t>４　選択方式</t>
  </si>
  <si>
    <t>１　減額なし</t>
  </si>
  <si>
    <t>事業者は、費用の改定にあたっては、目的施設が所在する地域の自治体が発表する消費者物価指数及び人件費等を勘案し、運営懇談会の意見を聞いた上で改定するものとします。　　　　　　　　　　　　　　　　　　　　事業者は入居者及び身元引受人等へ事前に連絡します。</t>
    <rPh sb="0" eb="3">
      <t>ジギョウシャ</t>
    </rPh>
    <rPh sb="5" eb="7">
      <t>ヒヨウ</t>
    </rPh>
    <rPh sb="8" eb="10">
      <t>カイテイ</t>
    </rPh>
    <rPh sb="17" eb="21">
      <t>モクテキシセツ</t>
    </rPh>
    <rPh sb="22" eb="24">
      <t>ショザイ</t>
    </rPh>
    <rPh sb="26" eb="28">
      <t>チイキ</t>
    </rPh>
    <rPh sb="29" eb="32">
      <t>ジチタイ</t>
    </rPh>
    <rPh sb="33" eb="35">
      <t>ハッピョウ</t>
    </rPh>
    <rPh sb="37" eb="40">
      <t>ショウヒシャ</t>
    </rPh>
    <rPh sb="40" eb="44">
      <t>ブッカシスウ</t>
    </rPh>
    <rPh sb="44" eb="45">
      <t>オヨ</t>
    </rPh>
    <rPh sb="46" eb="50">
      <t>ジンケンヒトウ</t>
    </rPh>
    <rPh sb="51" eb="53">
      <t>カンアン</t>
    </rPh>
    <rPh sb="55" eb="60">
      <t>ウンエイコンダンカイ</t>
    </rPh>
    <rPh sb="61" eb="63">
      <t>イケン</t>
    </rPh>
    <rPh sb="64" eb="65">
      <t>キ</t>
    </rPh>
    <rPh sb="67" eb="68">
      <t>ウエ</t>
    </rPh>
    <rPh sb="69" eb="71">
      <t>カイテイ</t>
    </rPh>
    <rPh sb="100" eb="103">
      <t>ジギョウシャ</t>
    </rPh>
    <rPh sb="104" eb="107">
      <t>ニュウキョシャ</t>
    </rPh>
    <rPh sb="107" eb="108">
      <t>オヨ</t>
    </rPh>
    <rPh sb="109" eb="114">
      <t>ミモトヒキウケニン</t>
    </rPh>
    <rPh sb="114" eb="115">
      <t>トウ</t>
    </rPh>
    <rPh sb="116" eb="118">
      <t>ジゼン</t>
    </rPh>
    <rPh sb="119" eb="121">
      <t>レンラク</t>
    </rPh>
    <phoneticPr fontId="1"/>
  </si>
  <si>
    <t>入居契約書及び重要事項説明書にて説明し、記名捺印の押印</t>
    <rPh sb="0" eb="4">
      <t>ニュウキョケイヤク</t>
    </rPh>
    <rPh sb="4" eb="5">
      <t>ショ</t>
    </rPh>
    <rPh sb="5" eb="6">
      <t>オヨ</t>
    </rPh>
    <rPh sb="7" eb="11">
      <t>ジュウヨウジコウ</t>
    </rPh>
    <rPh sb="11" eb="14">
      <t>セツメイショ</t>
    </rPh>
    <rPh sb="16" eb="18">
      <t>セツメイ</t>
    </rPh>
    <rPh sb="20" eb="22">
      <t>キメイ</t>
    </rPh>
    <rPh sb="22" eb="24">
      <t>ナツイン</t>
    </rPh>
    <rPh sb="25" eb="27">
      <t>オウイン</t>
    </rPh>
    <phoneticPr fontId="1"/>
  </si>
  <si>
    <t>要介護4</t>
    <rPh sb="0" eb="1">
      <t>ヨウ</t>
    </rPh>
    <rPh sb="1" eb="3">
      <t>カイゴ</t>
    </rPh>
    <phoneticPr fontId="1"/>
  </si>
  <si>
    <t>要介護3</t>
    <rPh sb="0" eb="1">
      <t>ヨウ</t>
    </rPh>
    <rPh sb="1" eb="3">
      <t>カイゴ</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</si>
  <si>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</si>
  <si>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部門の人件費・事務費、入居者に対する日常生活支援サービス提供（巡回、ナースコール対応、食事の配膳・下膳、健康相談、生活指導）のための人件費、事務費、目的施設の光熱水道費等を含む維持管理費</t>
    <rPh sb="0" eb="2">
      <t>ジム</t>
    </rPh>
    <rPh sb="2" eb="4">
      <t>ブモン</t>
    </rPh>
    <rPh sb="5" eb="8">
      <t>ジンケンヒ</t>
    </rPh>
    <rPh sb="9" eb="12">
      <t>ジムヒ</t>
    </rPh>
    <rPh sb="13" eb="16">
      <t>ニュウキョシャ</t>
    </rPh>
    <rPh sb="17" eb="18">
      <t>タイ</t>
    </rPh>
    <rPh sb="20" eb="22">
      <t>ニチジョウ</t>
    </rPh>
    <rPh sb="22" eb="24">
      <t>セイカツ</t>
    </rPh>
    <rPh sb="24" eb="26">
      <t>シエン</t>
    </rPh>
    <rPh sb="30" eb="32">
      <t>テイキョウ</t>
    </rPh>
    <rPh sb="33" eb="35">
      <t>ジュンカイ</t>
    </rPh>
    <rPh sb="42" eb="44">
      <t>タイオウ</t>
    </rPh>
    <rPh sb="45" eb="47">
      <t>ショクジ</t>
    </rPh>
    <rPh sb="48" eb="50">
      <t>ハイゼン</t>
    </rPh>
    <rPh sb="51" eb="53">
      <t>ゲゼン</t>
    </rPh>
    <rPh sb="54" eb="56">
      <t>ケンコウ</t>
    </rPh>
    <rPh sb="56" eb="58">
      <t>ソウダン</t>
    </rPh>
    <rPh sb="59" eb="61">
      <t>セイカツ</t>
    </rPh>
    <rPh sb="61" eb="63">
      <t>シドウ</t>
    </rPh>
    <rPh sb="68" eb="71">
      <t>ジンケンヒ</t>
    </rPh>
    <rPh sb="72" eb="74">
      <t>ジム</t>
    </rPh>
    <rPh sb="74" eb="75">
      <t>ヒ</t>
    </rPh>
    <rPh sb="76" eb="78">
      <t>モクテキ</t>
    </rPh>
    <rPh sb="78" eb="80">
      <t>シセツ</t>
    </rPh>
    <rPh sb="81" eb="83">
      <t>コウネツ</t>
    </rPh>
    <rPh sb="83" eb="86">
      <t>スイドウヒ</t>
    </rPh>
    <rPh sb="86" eb="87">
      <t>トウ</t>
    </rPh>
    <rPh sb="88" eb="89">
      <t>フク</t>
    </rPh>
    <rPh sb="90" eb="92">
      <t>イジ</t>
    </rPh>
    <rPh sb="92" eb="95">
      <t>カンリヒ</t>
    </rPh>
    <phoneticPr fontId="1"/>
  </si>
  <si>
    <t>食材料費、光熱水道費、人件費、設備費、備品費　　　　　　　　　食費内訳（朝食432円、昼食648円、夕食880円）　　　　　　　　　1日1,960円×30日＝58,800円</t>
    <rPh sb="0" eb="4">
      <t>ショクザイリョウヒ</t>
    </rPh>
    <rPh sb="5" eb="7">
      <t>コウネツ</t>
    </rPh>
    <rPh sb="7" eb="9">
      <t>スイドウ</t>
    </rPh>
    <rPh sb="9" eb="10">
      <t>ヒ</t>
    </rPh>
    <rPh sb="11" eb="14">
      <t>ジンケンヒ</t>
    </rPh>
    <rPh sb="15" eb="17">
      <t>セツビ</t>
    </rPh>
    <rPh sb="17" eb="18">
      <t>ヒ</t>
    </rPh>
    <rPh sb="19" eb="21">
      <t>ビヒン</t>
    </rPh>
    <rPh sb="21" eb="22">
      <t>ヒ</t>
    </rPh>
    <rPh sb="31" eb="33">
      <t>ショクヒ</t>
    </rPh>
    <rPh sb="33" eb="35">
      <t>ウチワケ</t>
    </rPh>
    <rPh sb="36" eb="38">
      <t>チョウショク</t>
    </rPh>
    <rPh sb="41" eb="42">
      <t>エン</t>
    </rPh>
    <rPh sb="43" eb="45">
      <t>チュウショク</t>
    </rPh>
    <rPh sb="48" eb="49">
      <t>エン</t>
    </rPh>
    <rPh sb="50" eb="52">
      <t>ユウショク</t>
    </rPh>
    <rPh sb="55" eb="56">
      <t>エン</t>
    </rPh>
    <rPh sb="67" eb="68">
      <t>ニチ</t>
    </rPh>
    <rPh sb="73" eb="74">
      <t>エン</t>
    </rPh>
    <rPh sb="77" eb="78">
      <t>ニチ</t>
    </rPh>
    <rPh sb="85" eb="86">
      <t>エン</t>
    </rPh>
    <phoneticPr fontId="1"/>
  </si>
  <si>
    <t>管理費等に含む</t>
    <rPh sb="0" eb="3">
      <t>カンリヒ</t>
    </rPh>
    <rPh sb="3" eb="4">
      <t>トウ</t>
    </rPh>
    <rPh sb="5" eb="6">
      <t>フク</t>
    </rPh>
    <phoneticPr fontId="1"/>
  </si>
  <si>
    <t>土地代、建築費、修繕費、借入利息、管理事務費を基礎とし近傍家賃を参照し想定居住期間を勘案して算出（家賃相当額）</t>
    <rPh sb="0" eb="3">
      <t>トチダイ</t>
    </rPh>
    <rPh sb="4" eb="7">
      <t>ケンチクヒ</t>
    </rPh>
    <rPh sb="8" eb="11">
      <t>シュウゼンヒ</t>
    </rPh>
    <rPh sb="12" eb="16">
      <t>カリイレリソク</t>
    </rPh>
    <rPh sb="17" eb="19">
      <t>カンリ</t>
    </rPh>
    <rPh sb="19" eb="22">
      <t>ジムヒ</t>
    </rPh>
    <rPh sb="23" eb="25">
      <t>キソ</t>
    </rPh>
    <rPh sb="27" eb="31">
      <t>キンボウヤチン</t>
    </rPh>
    <rPh sb="32" eb="34">
      <t>サンショウ</t>
    </rPh>
    <rPh sb="35" eb="41">
      <t>ソウテイキョジュウキカン</t>
    </rPh>
    <rPh sb="42" eb="44">
      <t>カンアン</t>
    </rPh>
    <rPh sb="46" eb="48">
      <t>サンシュツ</t>
    </rPh>
    <rPh sb="49" eb="54">
      <t>ヤチンソウトウガク</t>
    </rPh>
    <phoneticPr fontId="1"/>
  </si>
  <si>
    <t>48～108</t>
    <phoneticPr fontId="1"/>
  </si>
  <si>
    <t>1,069,500円～3,008,400円</t>
    <rPh sb="9" eb="10">
      <t>エン</t>
    </rPh>
    <rPh sb="20" eb="21">
      <t>エン</t>
    </rPh>
    <phoneticPr fontId="1"/>
  </si>
  <si>
    <t>前払金－前払金×0.7÷償却日数×入居期間</t>
    <rPh sb="0" eb="2">
      <t>マエバラ</t>
    </rPh>
    <rPh sb="2" eb="3">
      <t>キン</t>
    </rPh>
    <rPh sb="4" eb="6">
      <t>マエバラ</t>
    </rPh>
    <rPh sb="6" eb="7">
      <t>キン</t>
    </rPh>
    <rPh sb="12" eb="16">
      <t>ショウキャクニッスウ</t>
    </rPh>
    <rPh sb="17" eb="21">
      <t>ニュウキョキカン</t>
    </rPh>
    <phoneticPr fontId="1"/>
  </si>
  <si>
    <t>前払金×0.7÷償却日数×契約終了日から償却期間満了日までの日数</t>
    <rPh sb="0" eb="2">
      <t>マエバラ</t>
    </rPh>
    <rPh sb="2" eb="3">
      <t>キン</t>
    </rPh>
    <rPh sb="8" eb="12">
      <t>ショウキャクニッスウ</t>
    </rPh>
    <rPh sb="13" eb="17">
      <t>ケイヤクシュウリョウ</t>
    </rPh>
    <rPh sb="17" eb="18">
      <t>ニチ</t>
    </rPh>
    <rPh sb="20" eb="24">
      <t>ショウキャクキカン</t>
    </rPh>
    <rPh sb="24" eb="27">
      <t>マンリョウビ</t>
    </rPh>
    <rPh sb="30" eb="32">
      <t>ニッスウ</t>
    </rPh>
    <phoneticPr fontId="1"/>
  </si>
  <si>
    <t>１　全国有料老人ホーム協会</t>
  </si>
  <si>
    <t>継続的な医療行為が必要となり入院したまま解約　       　　　社会福祉施設への入所　　　　　</t>
    <rPh sb="0" eb="3">
      <t>ケイゾクテキ</t>
    </rPh>
    <rPh sb="4" eb="8">
      <t>イリョウコウイ</t>
    </rPh>
    <rPh sb="9" eb="11">
      <t>ヒツヨウ</t>
    </rPh>
    <rPh sb="14" eb="16">
      <t>ニュウイン</t>
    </rPh>
    <rPh sb="20" eb="22">
      <t>カイヤク</t>
    </rPh>
    <rPh sb="33" eb="39">
      <t>シャカイフクシシセツ</t>
    </rPh>
    <rPh sb="41" eb="43">
      <t>ニュウショ</t>
    </rPh>
    <phoneticPr fontId="1"/>
  </si>
  <si>
    <t>有料老人ホーム　みどりの郷横浜鴨居　苦情・相談窓口</t>
    <rPh sb="0" eb="4">
      <t>ユウリョウロウジン</t>
    </rPh>
    <rPh sb="12" eb="13">
      <t>サト</t>
    </rPh>
    <rPh sb="13" eb="17">
      <t>ヨコハマカモイ</t>
    </rPh>
    <rPh sb="18" eb="20">
      <t>クジョウ</t>
    </rPh>
    <rPh sb="21" eb="25">
      <t>ソウダンマドグチ</t>
    </rPh>
    <phoneticPr fontId="1"/>
  </si>
  <si>
    <t>東京海上日動火災保険株式会社賠償責任保険に加入</t>
    <rPh sb="0" eb="6">
      <t>トウキョウカイジョウニチドウ</t>
    </rPh>
    <rPh sb="6" eb="10">
      <t>カサイホケン</t>
    </rPh>
    <rPh sb="10" eb="14">
      <t>カブシキガイシャ</t>
    </rPh>
    <rPh sb="14" eb="20">
      <t>バイショウセキニンホケン</t>
    </rPh>
    <rPh sb="21" eb="23">
      <t>カニュウ</t>
    </rPh>
    <phoneticPr fontId="1"/>
  </si>
  <si>
    <t>意見箱の設置を行っている</t>
    <rPh sb="0" eb="3">
      <t>イケンバコ</t>
    </rPh>
    <rPh sb="4" eb="6">
      <t>セッチ</t>
    </rPh>
    <rPh sb="7" eb="8">
      <t>オコナ</t>
    </rPh>
    <phoneticPr fontId="1"/>
  </si>
  <si>
    <t>１　入居希望者に公開</t>
  </si>
  <si>
    <t>有料老人ホーム　ガーデンコート新羽中央　　　有料老人ホーム　ガーデンコート大倉山　　　　　有料老人ホーム　ガーデンヒルズ白楽</t>
    <rPh sb="0" eb="4">
      <t>ユウリョウロウジン</t>
    </rPh>
    <rPh sb="15" eb="19">
      <t>ニッパチュウオウ</t>
    </rPh>
    <rPh sb="22" eb="26">
      <t>ユウリョウロウジン</t>
    </rPh>
    <rPh sb="37" eb="40">
      <t>オオクラヤマ</t>
    </rPh>
    <rPh sb="45" eb="49">
      <t>ユウリョウロウジン</t>
    </rPh>
    <rPh sb="60" eb="62">
      <t>ハクラク</t>
    </rPh>
    <phoneticPr fontId="1"/>
  </si>
  <si>
    <t>居室（面積が13㎡以上ない居室がある）　　　　　緊急通報装置（浴室、脱衣所）　　　　　　　　便所（常夜灯なし）</t>
    <rPh sb="0" eb="2">
      <t>キョシツ</t>
    </rPh>
    <rPh sb="3" eb="5">
      <t>メンセキ</t>
    </rPh>
    <rPh sb="9" eb="11">
      <t>イジョウ</t>
    </rPh>
    <rPh sb="13" eb="15">
      <t>キョシツ</t>
    </rPh>
    <rPh sb="24" eb="30">
      <t>キンキュウツウホウソウチ</t>
    </rPh>
    <rPh sb="31" eb="33">
      <t>ヨクシツ</t>
    </rPh>
    <rPh sb="34" eb="37">
      <t>ダツイジョ</t>
    </rPh>
    <rPh sb="46" eb="48">
      <t>ベンジョ</t>
    </rPh>
    <rPh sb="49" eb="52">
      <t>ジョウヤトウ</t>
    </rPh>
    <phoneticPr fontId="1"/>
  </si>
  <si>
    <t>３　適合していない</t>
  </si>
  <si>
    <t>居室、便所、緊急通報装置</t>
    <rPh sb="0" eb="2">
      <t>キョシツ</t>
    </rPh>
    <rPh sb="3" eb="5">
      <t>ベンジョ</t>
    </rPh>
    <rPh sb="6" eb="12">
      <t>キンキュウツウホウソウチ</t>
    </rPh>
    <phoneticPr fontId="1"/>
  </si>
  <si>
    <t>居室（面積が13㎡以上ない居室がある）　　　　　　　　　　　　　　　緊急通報装置（浴室、脱衣所）　　　　　　　　　　　　　　　　　　　便所（常夜灯なし）</t>
    <rPh sb="0" eb="2">
      <t>キョシツ</t>
    </rPh>
    <rPh sb="3" eb="5">
      <t>メンセキ</t>
    </rPh>
    <rPh sb="9" eb="11">
      <t>イジョウ</t>
    </rPh>
    <rPh sb="13" eb="15">
      <t>キョシツ</t>
    </rPh>
    <rPh sb="34" eb="40">
      <t>キンキュウツウホウソウチ</t>
    </rPh>
    <rPh sb="41" eb="43">
      <t>ヨクシツ</t>
    </rPh>
    <rPh sb="44" eb="47">
      <t>ダツイジョ</t>
    </rPh>
    <rPh sb="67" eb="69">
      <t>ベンジョ</t>
    </rPh>
    <rPh sb="70" eb="73">
      <t>ジョウヤトウ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</si>
</sst>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2" zoomScaleNormal="100" zoomScaleSheetLayoutView="82"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2529</v>
      </c>
      <c r="G5" s="341"/>
      <c r="H5" s="341"/>
      <c r="I5" s="341"/>
      <c r="J5" s="341"/>
      <c r="K5" s="341"/>
      <c r="L5" s="341"/>
      <c r="M5" s="341"/>
      <c r="N5" s="341"/>
      <c r="O5" s="341"/>
      <c r="P5" s="341"/>
      <c r="Q5" s="12"/>
    </row>
    <row r="6" spans="1:20" ht="20.100000000000001" customHeight="1">
      <c r="B6" s="452" t="s">
        <v>2</v>
      </c>
      <c r="C6" s="325"/>
      <c r="D6" s="325"/>
      <c r="E6" s="326"/>
      <c r="F6" s="110" t="s">
        <v>2530</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2528</v>
      </c>
      <c r="K16" s="132"/>
      <c r="L16" s="132"/>
      <c r="M16" s="132"/>
      <c r="N16" s="132"/>
      <c r="O16" s="132"/>
      <c r="P16" s="133"/>
    </row>
    <row r="17" spans="1:20" ht="20.100000000000001" customHeight="1">
      <c r="B17" s="339" t="s">
        <v>6</v>
      </c>
      <c r="C17" s="97"/>
      <c r="D17" s="97"/>
      <c r="E17" s="267"/>
      <c r="F17" s="34" t="s">
        <v>13</v>
      </c>
      <c r="G17" s="31">
        <v>221</v>
      </c>
      <c r="H17" s="35" t="s">
        <v>468</v>
      </c>
      <c r="I17" s="32">
        <v>822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1989</v>
      </c>
      <c r="G26" s="445"/>
      <c r="H26" s="35" t="s">
        <v>465</v>
      </c>
      <c r="I26" s="445">
        <v>12</v>
      </c>
      <c r="J26" s="445"/>
      <c r="K26" s="35" t="s">
        <v>466</v>
      </c>
      <c r="L26" s="445">
        <v>19</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2580</v>
      </c>
      <c r="I31" s="463"/>
      <c r="J31" s="463"/>
      <c r="K31" s="463"/>
      <c r="L31" s="463"/>
      <c r="M31" s="463"/>
      <c r="N31" s="463"/>
      <c r="O31" s="463"/>
      <c r="P31" s="464"/>
      <c r="S31" s="15" t="str">
        <f>IF(H31="","未記入","")</f>
        <v/>
      </c>
    </row>
    <row r="32" spans="1:20" ht="39" customHeight="1">
      <c r="B32" s="301"/>
      <c r="C32" s="323"/>
      <c r="D32" s="323"/>
      <c r="E32" s="302"/>
      <c r="F32" s="148" t="s">
        <v>2581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226</v>
      </c>
      <c r="H33" s="35" t="s">
        <v>468</v>
      </c>
      <c r="I33" s="32">
        <v>2</v>
      </c>
      <c r="J33" s="453"/>
      <c r="K33" s="453"/>
      <c r="L33" s="453"/>
      <c r="M33" s="453"/>
      <c r="N33" s="453"/>
      <c r="O33" s="453"/>
      <c r="P33" s="454"/>
      <c r="S33" s="15" t="str">
        <f>IF(OR(G33="",I33=""),"未記入","")</f>
        <v/>
      </c>
    </row>
    <row r="34" spans="2:20" ht="58.5" customHeight="1">
      <c r="B34" s="301"/>
      <c r="C34" s="323"/>
      <c r="D34" s="323"/>
      <c r="E34" s="302"/>
      <c r="F34" s="131" t="s">
        <v>2582</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2583</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2584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2585</v>
      </c>
      <c r="K43" s="35" t="s">
        <v>468</v>
      </c>
      <c r="L43" s="11" t="s">
        <v>2586</v>
      </c>
      <c r="M43" s="35" t="s">
        <v>468</v>
      </c>
      <c r="N43" s="11" t="s">
        <v>2587</v>
      </c>
      <c r="O43" s="313"/>
      <c r="P43" s="314"/>
      <c r="S43" s="15" t="str">
        <f>IF(OR(J43="",L43="",N43=""),"未記入","")</f>
        <v/>
      </c>
    </row>
    <row r="44" spans="2:20" ht="20.100000000000001" customHeight="1">
      <c r="B44" s="186"/>
      <c r="C44" s="130"/>
      <c r="D44" s="130"/>
      <c r="E44" s="130"/>
      <c r="F44" s="130" t="s">
        <v>15</v>
      </c>
      <c r="G44" s="130"/>
      <c r="H44" s="130"/>
      <c r="I44" s="130"/>
      <c r="J44" s="64" t="s">
        <v>2589</v>
      </c>
      <c r="K44" s="35" t="s">
        <v>468</v>
      </c>
      <c r="L44" s="63" t="s">
        <v>2586</v>
      </c>
      <c r="M44" s="35" t="s">
        <v>468</v>
      </c>
      <c r="N44" s="63" t="s">
        <v>2588</v>
      </c>
      <c r="O44" s="313"/>
      <c r="P44" s="314"/>
    </row>
    <row r="45" spans="2:20" ht="20.100000000000001" customHeight="1">
      <c r="B45" s="186"/>
      <c r="C45" s="130"/>
      <c r="D45" s="130"/>
      <c r="E45" s="130"/>
      <c r="F45" s="194" t="s">
        <v>410</v>
      </c>
      <c r="G45" s="195"/>
      <c r="H45" s="195"/>
      <c r="I45" s="196"/>
      <c r="J45" s="109" t="s">
        <v>2590</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2591</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2018</v>
      </c>
      <c r="K50" s="445"/>
      <c r="L50" s="35" t="s">
        <v>465</v>
      </c>
      <c r="M50" s="61">
        <v>9</v>
      </c>
      <c r="N50" s="35" t="s">
        <v>466</v>
      </c>
      <c r="O50" s="61">
        <v>18</v>
      </c>
      <c r="P50" s="37" t="s">
        <v>467</v>
      </c>
      <c r="S50" s="15" t="str">
        <f>IF(OR(J50="",M50="",O50=""),"未記入","")</f>
        <v/>
      </c>
    </row>
    <row r="51" spans="1:20" ht="20.100000000000001" customHeight="1" thickBot="1">
      <c r="B51" s="152" t="s">
        <v>29</v>
      </c>
      <c r="C51" s="448"/>
      <c r="D51" s="448"/>
      <c r="E51" s="448"/>
      <c r="F51" s="448"/>
      <c r="G51" s="448"/>
      <c r="H51" s="448"/>
      <c r="I51" s="448"/>
      <c r="J51" s="446">
        <v>2018</v>
      </c>
      <c r="K51" s="447"/>
      <c r="L51" s="36" t="s">
        <v>465</v>
      </c>
      <c r="M51" s="62">
        <v>10</v>
      </c>
      <c r="N51" s="36" t="s">
        <v>466</v>
      </c>
      <c r="O51" s="62">
        <v>22</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258.12</v>
      </c>
      <c r="H61" s="94"/>
      <c r="I61" s="94"/>
      <c r="J61" s="94"/>
      <c r="K61" s="443"/>
      <c r="L61" s="367" t="s">
        <v>496</v>
      </c>
      <c r="M61" s="306"/>
      <c r="N61" s="306"/>
      <c r="O61" s="306"/>
      <c r="P61" s="410"/>
    </row>
    <row r="62" spans="1:20" ht="20.100000000000001" customHeight="1">
      <c r="B62" s="186"/>
      <c r="C62" s="130"/>
      <c r="D62" s="96" t="s">
        <v>39</v>
      </c>
      <c r="E62" s="97"/>
      <c r="F62" s="267"/>
      <c r="G62" s="108" t="s">
        <v>2592</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497.13</v>
      </c>
      <c r="L72" s="117"/>
      <c r="M72" s="117"/>
      <c r="N72" s="102" t="s">
        <v>471</v>
      </c>
      <c r="O72" s="102"/>
      <c r="P72" s="263"/>
    </row>
    <row r="73" spans="2:16" ht="20.100000000000001" customHeight="1">
      <c r="B73" s="207"/>
      <c r="C73" s="208"/>
      <c r="D73" s="322"/>
      <c r="E73" s="323"/>
      <c r="F73" s="302"/>
      <c r="G73" s="100" t="s">
        <v>42</v>
      </c>
      <c r="H73" s="100"/>
      <c r="I73" s="100"/>
      <c r="J73" s="100"/>
      <c r="K73" s="109">
        <v>497.13</v>
      </c>
      <c r="L73" s="117"/>
      <c r="M73" s="117"/>
      <c r="N73" s="102" t="s">
        <v>471</v>
      </c>
      <c r="O73" s="102"/>
      <c r="P73" s="263"/>
    </row>
    <row r="74" spans="2:16" ht="20.100000000000001" customHeight="1">
      <c r="B74" s="207"/>
      <c r="C74" s="208"/>
      <c r="D74" s="130" t="s">
        <v>43</v>
      </c>
      <c r="E74" s="130"/>
      <c r="F74" s="130"/>
      <c r="G74" s="108" t="s">
        <v>2550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2593</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2594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2595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13.45</v>
      </c>
      <c r="K95" s="50" t="s">
        <v>471</v>
      </c>
      <c r="L95" s="109">
        <v>1</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13.21</v>
      </c>
      <c r="K96" s="50" t="s">
        <v>471</v>
      </c>
      <c r="L96" s="109">
        <v>1</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14.07</v>
      </c>
      <c r="K97" s="50" t="s">
        <v>471</v>
      </c>
      <c r="L97" s="109">
        <v>2</v>
      </c>
      <c r="M97" s="400"/>
      <c r="N97" s="429" t="s">
        <v>2396</v>
      </c>
      <c r="O97" s="430"/>
      <c r="P97" s="431"/>
      <c r="S97" s="15" t="str">
        <f t="shared" si="0"/>
        <v/>
      </c>
    </row>
    <row r="98" spans="2:19" ht="20.100000000000001" customHeight="1">
      <c r="B98" s="186"/>
      <c r="C98" s="130"/>
      <c r="D98" s="130" t="s">
        <v>50</v>
      </c>
      <c r="E98" s="130"/>
      <c r="F98" s="108" t="s">
        <v>2358</v>
      </c>
      <c r="G98" s="108"/>
      <c r="H98" s="108" t="s">
        <v>2359</v>
      </c>
      <c r="I98" s="108"/>
      <c r="J98" s="23">
        <v>13.04</v>
      </c>
      <c r="K98" s="50" t="s">
        <v>471</v>
      </c>
      <c r="L98" s="109">
        <v>10</v>
      </c>
      <c r="M98" s="400"/>
      <c r="N98" s="429" t="s">
        <v>2396</v>
      </c>
      <c r="O98" s="430"/>
      <c r="P98" s="431"/>
      <c r="S98" s="15" t="str">
        <f t="shared" si="0"/>
        <v/>
      </c>
    </row>
    <row r="99" spans="2:19" ht="20.100000000000001" customHeight="1">
      <c r="B99" s="186"/>
      <c r="C99" s="130"/>
      <c r="D99" s="130" t="s">
        <v>51</v>
      </c>
      <c r="E99" s="130"/>
      <c r="F99" s="108" t="s">
        <v>2358</v>
      </c>
      <c r="G99" s="108"/>
      <c r="H99" s="108" t="s">
        <v>2359</v>
      </c>
      <c r="I99" s="108"/>
      <c r="J99" s="23">
        <v>7.55</v>
      </c>
      <c r="K99" s="50" t="s">
        <v>471</v>
      </c>
      <c r="L99" s="109">
        <v>2</v>
      </c>
      <c r="M99" s="400"/>
      <c r="N99" s="429" t="s">
        <v>2396</v>
      </c>
      <c r="O99" s="430"/>
      <c r="P99" s="431"/>
      <c r="S99" s="15" t="str">
        <f t="shared" si="0"/>
        <v/>
      </c>
    </row>
    <row r="100" spans="2:19" ht="20.100000000000001" customHeight="1">
      <c r="B100" s="186"/>
      <c r="C100" s="130"/>
      <c r="D100" s="130" t="s">
        <v>52</v>
      </c>
      <c r="E100" s="130"/>
      <c r="F100" s="108" t="s">
        <v>2358</v>
      </c>
      <c r="G100" s="108"/>
      <c r="H100" s="108" t="s">
        <v>2359</v>
      </c>
      <c r="I100" s="108"/>
      <c r="J100" s="23">
        <v>8.59</v>
      </c>
      <c r="K100" s="50" t="s">
        <v>471</v>
      </c>
      <c r="L100" s="109">
        <v>2</v>
      </c>
      <c r="M100" s="400"/>
      <c r="N100" s="429" t="s">
        <v>2396</v>
      </c>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2549</v>
      </c>
      <c r="H113" s="108"/>
      <c r="I113" s="108"/>
      <c r="J113" s="108"/>
      <c r="K113" s="108"/>
      <c r="L113" s="108"/>
      <c r="M113" s="108"/>
      <c r="N113" s="108"/>
      <c r="O113" s="109"/>
      <c r="P113" s="110"/>
    </row>
    <row r="114" spans="2:16" ht="20.100000000000001" customHeight="1">
      <c r="B114" s="432"/>
      <c r="C114" s="433"/>
      <c r="D114" s="134" t="s">
        <v>79</v>
      </c>
      <c r="E114" s="112"/>
      <c r="F114" s="113"/>
      <c r="G114" s="160" t="s">
        <v>2548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0"/>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2552</v>
      </c>
      <c r="H123" s="108"/>
      <c r="I123" s="108"/>
      <c r="J123" s="108"/>
      <c r="K123" s="108"/>
      <c r="L123" s="108"/>
      <c r="M123" s="108"/>
      <c r="N123" s="108"/>
      <c r="O123" s="109"/>
      <c r="P123" s="110"/>
    </row>
    <row r="124" spans="2:16" ht="20.100000000000001" customHeight="1">
      <c r="B124" s="87"/>
      <c r="C124" s="89"/>
      <c r="D124" s="153" t="s">
        <v>430</v>
      </c>
      <c r="E124" s="143"/>
      <c r="F124" s="144"/>
      <c r="G124" s="108" t="s">
        <v>2553</v>
      </c>
      <c r="H124" s="108"/>
      <c r="I124" s="108"/>
      <c r="J124" s="108"/>
      <c r="K124" s="108"/>
      <c r="L124" s="108"/>
      <c r="M124" s="108"/>
      <c r="N124" s="108"/>
      <c r="O124" s="109"/>
      <c r="P124" s="110"/>
    </row>
    <row r="125" spans="2:16" ht="20.100000000000001" customHeight="1">
      <c r="B125" s="87"/>
      <c r="C125" s="89"/>
      <c r="D125" s="137" t="s">
        <v>431</v>
      </c>
      <c r="E125" s="340"/>
      <c r="F125" s="138"/>
      <c r="G125" s="108" t="s">
        <v>2554</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t="s">
        <v>2554</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2557</v>
      </c>
      <c r="G200" s="102" t="s">
        <v>432</v>
      </c>
      <c r="H200" s="102"/>
      <c r="I200" s="103"/>
      <c r="J200" s="121" t="s">
        <v>2596</v>
      </c>
      <c r="K200" s="122"/>
      <c r="L200" s="122"/>
      <c r="M200" s="122"/>
      <c r="N200" s="122"/>
      <c r="O200" s="122"/>
      <c r="P200" s="123"/>
    </row>
    <row r="201" spans="1:20" ht="39.950000000000003" customHeight="1">
      <c r="B201" s="81" t="s">
        <v>101</v>
      </c>
      <c r="C201" s="76"/>
      <c r="D201" s="453">
        <v>1</v>
      </c>
      <c r="E201" s="412"/>
      <c r="F201" s="130" t="s">
        <v>5</v>
      </c>
      <c r="G201" s="130"/>
      <c r="H201" s="130"/>
      <c r="I201" s="131" t="s">
        <v>2597</v>
      </c>
      <c r="J201" s="105"/>
      <c r="K201" s="105"/>
      <c r="L201" s="105"/>
      <c r="M201" s="105"/>
      <c r="N201" s="105"/>
      <c r="O201" s="106"/>
      <c r="P201" s="107"/>
    </row>
    <row r="202" spans="1:20" ht="39.950000000000003" customHeight="1">
      <c r="B202" s="82"/>
      <c r="C202" s="78"/>
      <c r="D202" s="486"/>
      <c r="E202" s="414"/>
      <c r="F202" s="130" t="s">
        <v>103</v>
      </c>
      <c r="G202" s="130"/>
      <c r="H202" s="130"/>
      <c r="I202" s="131" t="s">
        <v>2598</v>
      </c>
      <c r="J202" s="105"/>
      <c r="K202" s="105"/>
      <c r="L202" s="105"/>
      <c r="M202" s="105"/>
      <c r="N202" s="105"/>
      <c r="O202" s="106"/>
      <c r="P202" s="107"/>
    </row>
    <row r="203" spans="1:20" ht="79.5" customHeight="1">
      <c r="B203" s="82"/>
      <c r="C203" s="78"/>
      <c r="D203" s="486"/>
      <c r="E203" s="414"/>
      <c r="F203" s="130" t="s">
        <v>104</v>
      </c>
      <c r="G203" s="130"/>
      <c r="H203" s="130"/>
      <c r="I203" s="131" t="s">
        <v>2599</v>
      </c>
      <c r="J203" s="105"/>
      <c r="K203" s="105"/>
      <c r="L203" s="105"/>
      <c r="M203" s="105"/>
      <c r="N203" s="105"/>
      <c r="O203" s="106"/>
      <c r="P203" s="107"/>
    </row>
    <row r="204" spans="1:20" ht="79.5" customHeight="1">
      <c r="B204" s="82"/>
      <c r="C204" s="78"/>
      <c r="D204" s="486"/>
      <c r="E204" s="414"/>
      <c r="F204" s="130" t="s">
        <v>413</v>
      </c>
      <c r="G204" s="130"/>
      <c r="H204" s="130"/>
      <c r="I204" s="131" t="s">
        <v>2599</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2549</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2549</v>
      </c>
      <c r="N206" s="117"/>
      <c r="O206" s="117"/>
      <c r="P206" s="118"/>
      <c r="T206" s="69"/>
    </row>
    <row r="207" spans="1:20" ht="39.950000000000003" customHeight="1">
      <c r="B207" s="82"/>
      <c r="C207" s="78"/>
      <c r="D207" s="453">
        <v>2</v>
      </c>
      <c r="E207" s="412"/>
      <c r="F207" s="130" t="s">
        <v>5</v>
      </c>
      <c r="G207" s="130"/>
      <c r="H207" s="130"/>
      <c r="I207" s="121" t="s">
        <v>2600</v>
      </c>
      <c r="J207" s="268"/>
      <c r="K207" s="268"/>
      <c r="L207" s="268"/>
      <c r="M207" s="268"/>
      <c r="N207" s="268"/>
      <c r="O207" s="268"/>
      <c r="P207" s="269"/>
    </row>
    <row r="208" spans="1:20" ht="39.950000000000003" customHeight="1">
      <c r="B208" s="82"/>
      <c r="C208" s="78"/>
      <c r="D208" s="486"/>
      <c r="E208" s="414"/>
      <c r="F208" s="130" t="s">
        <v>103</v>
      </c>
      <c r="G208" s="130"/>
      <c r="H208" s="130"/>
      <c r="I208" s="131" t="s">
        <v>2601</v>
      </c>
      <c r="J208" s="105"/>
      <c r="K208" s="105"/>
      <c r="L208" s="105"/>
      <c r="M208" s="105"/>
      <c r="N208" s="105"/>
      <c r="O208" s="106"/>
      <c r="P208" s="107"/>
    </row>
    <row r="209" spans="1:20" ht="79.5" customHeight="1">
      <c r="B209" s="82"/>
      <c r="C209" s="78"/>
      <c r="D209" s="486"/>
      <c r="E209" s="414"/>
      <c r="F209" s="130" t="s">
        <v>104</v>
      </c>
      <c r="G209" s="130"/>
      <c r="H209" s="130"/>
      <c r="I209" s="131" t="s">
        <v>2602</v>
      </c>
      <c r="J209" s="105"/>
      <c r="K209" s="105"/>
      <c r="L209" s="105"/>
      <c r="M209" s="105"/>
      <c r="N209" s="105"/>
      <c r="O209" s="106"/>
      <c r="P209" s="107"/>
    </row>
    <row r="210" spans="1:20" ht="79.5" customHeight="1">
      <c r="B210" s="82"/>
      <c r="C210" s="78"/>
      <c r="D210" s="486"/>
      <c r="E210" s="414"/>
      <c r="F210" s="130" t="s">
        <v>413</v>
      </c>
      <c r="G210" s="130"/>
      <c r="H210" s="130"/>
      <c r="I210" s="131" t="s">
        <v>2602</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2549</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2549</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2603</v>
      </c>
      <c r="J235" s="105"/>
      <c r="K235" s="105"/>
      <c r="L235" s="105"/>
      <c r="M235" s="105"/>
      <c r="N235" s="105"/>
      <c r="O235" s="106"/>
      <c r="P235" s="107"/>
    </row>
    <row r="236" spans="1:20" ht="39.950000000000003" customHeight="1">
      <c r="B236" s="82"/>
      <c r="C236" s="78"/>
      <c r="D236" s="413"/>
      <c r="E236" s="414"/>
      <c r="F236" s="130" t="s">
        <v>103</v>
      </c>
      <c r="G236" s="130"/>
      <c r="H236" s="130"/>
      <c r="I236" s="131" t="s">
        <v>2604</v>
      </c>
      <c r="J236" s="105"/>
      <c r="K236" s="105"/>
      <c r="L236" s="105"/>
      <c r="M236" s="105"/>
      <c r="N236" s="105"/>
      <c r="O236" s="106"/>
      <c r="P236" s="107"/>
    </row>
    <row r="237" spans="1:20" ht="39.950000000000003" customHeight="1">
      <c r="B237" s="82"/>
      <c r="C237" s="78"/>
      <c r="D237" s="413"/>
      <c r="E237" s="414"/>
      <c r="F237" s="260" t="s">
        <v>105</v>
      </c>
      <c r="G237" s="260"/>
      <c r="H237" s="260"/>
      <c r="I237" s="131" t="s">
        <v>2605</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2557</v>
      </c>
      <c r="G245" s="345" t="s">
        <v>432</v>
      </c>
      <c r="H245" s="102"/>
      <c r="I245" s="103"/>
      <c r="J245" s="121" t="s">
        <v>2606</v>
      </c>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t="s">
        <v>2607</v>
      </c>
      <c r="G247" s="268"/>
      <c r="H247" s="268"/>
      <c r="I247" s="268"/>
      <c r="J247" s="268"/>
      <c r="K247" s="268"/>
      <c r="L247" s="268"/>
      <c r="M247" s="268"/>
      <c r="N247" s="268"/>
      <c r="O247" s="268"/>
      <c r="P247" s="269"/>
    </row>
    <row r="248" spans="2:16" ht="20.100000000000001" customHeight="1">
      <c r="B248" s="186" t="s">
        <v>111</v>
      </c>
      <c r="C248" s="130"/>
      <c r="D248" s="130"/>
      <c r="E248" s="130"/>
      <c r="F248" s="109" t="s">
        <v>2549</v>
      </c>
      <c r="G248" s="117"/>
      <c r="H248" s="117"/>
      <c r="I248" s="117"/>
      <c r="J248" s="117"/>
      <c r="K248" s="117"/>
      <c r="L248" s="117"/>
      <c r="M248" s="117"/>
      <c r="N248" s="117"/>
      <c r="O248" s="117"/>
      <c r="P248" s="118"/>
    </row>
    <row r="249" spans="2:16" ht="120" customHeight="1">
      <c r="B249" s="186" t="s">
        <v>112</v>
      </c>
      <c r="C249" s="130"/>
      <c r="D249" s="130"/>
      <c r="E249" s="130"/>
      <c r="F249" s="121" t="s">
        <v>2608</v>
      </c>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2549</v>
      </c>
      <c r="G251" s="117"/>
      <c r="H251" s="117"/>
      <c r="I251" s="117"/>
      <c r="J251" s="117"/>
      <c r="K251" s="117"/>
      <c r="L251" s="117"/>
      <c r="M251" s="117"/>
      <c r="N251" s="117"/>
      <c r="O251" s="117"/>
      <c r="P251" s="118"/>
    </row>
    <row r="252" spans="2:16" ht="20.100000000000001" customHeight="1">
      <c r="B252" s="190"/>
      <c r="C252" s="191"/>
      <c r="D252" s="248" t="s">
        <v>117</v>
      </c>
      <c r="E252" s="248"/>
      <c r="F252" s="109" t="s">
        <v>2548</v>
      </c>
      <c r="G252" s="117"/>
      <c r="H252" s="117"/>
      <c r="I252" s="117"/>
      <c r="J252" s="117"/>
      <c r="K252" s="117"/>
      <c r="L252" s="117"/>
      <c r="M252" s="117"/>
      <c r="N252" s="117"/>
      <c r="O252" s="117"/>
      <c r="P252" s="118"/>
    </row>
    <row r="253" spans="2:16" ht="20.100000000000001" customHeight="1">
      <c r="B253" s="190"/>
      <c r="C253" s="191"/>
      <c r="D253" s="248" t="s">
        <v>118</v>
      </c>
      <c r="E253" s="248"/>
      <c r="F253" s="109" t="s">
        <v>2549</v>
      </c>
      <c r="G253" s="117"/>
      <c r="H253" s="117"/>
      <c r="I253" s="117"/>
      <c r="J253" s="117"/>
      <c r="K253" s="117"/>
      <c r="L253" s="117"/>
      <c r="M253" s="117"/>
      <c r="N253" s="117"/>
      <c r="O253" s="117"/>
      <c r="P253" s="118"/>
    </row>
    <row r="254" spans="2:16" ht="20.100000000000001" customHeight="1">
      <c r="B254" s="190"/>
      <c r="C254" s="191"/>
      <c r="D254" s="248" t="s">
        <v>119</v>
      </c>
      <c r="E254" s="248"/>
      <c r="F254" s="109" t="s">
        <v>2549</v>
      </c>
      <c r="G254" s="117"/>
      <c r="H254" s="117"/>
      <c r="I254" s="117"/>
      <c r="J254" s="117"/>
      <c r="K254" s="117"/>
      <c r="L254" s="117"/>
      <c r="M254" s="117"/>
      <c r="N254" s="117"/>
      <c r="O254" s="117"/>
      <c r="P254" s="118"/>
    </row>
    <row r="255" spans="2:16" ht="20.100000000000001" customHeight="1">
      <c r="B255" s="190"/>
      <c r="C255" s="191"/>
      <c r="D255" s="248" t="s">
        <v>120</v>
      </c>
      <c r="E255" s="248"/>
      <c r="F255" s="109" t="s">
        <v>2548</v>
      </c>
      <c r="G255" s="117"/>
      <c r="H255" s="117"/>
      <c r="I255" s="117"/>
      <c r="J255" s="117"/>
      <c r="K255" s="117"/>
      <c r="L255" s="117"/>
      <c r="M255" s="117"/>
      <c r="N255" s="117"/>
      <c r="O255" s="117"/>
      <c r="P255" s="118"/>
    </row>
    <row r="256" spans="2:16" ht="20.100000000000001" customHeight="1">
      <c r="B256" s="190"/>
      <c r="C256" s="191"/>
      <c r="D256" s="191" t="s">
        <v>121</v>
      </c>
      <c r="E256" s="191"/>
      <c r="F256" s="109" t="s">
        <v>2548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2549</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2549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2549</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2609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2610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2549</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2611</v>
      </c>
      <c r="K271" s="122"/>
      <c r="L271" s="122"/>
      <c r="M271" s="122"/>
      <c r="N271" s="122"/>
      <c r="O271" s="122"/>
      <c r="P271" s="123"/>
    </row>
    <row r="272" spans="2:20" ht="20.100000000000001" customHeight="1">
      <c r="B272" s="186" t="s">
        <v>127</v>
      </c>
      <c r="C272" s="130"/>
      <c r="D272" s="130"/>
      <c r="E272" s="130"/>
      <c r="F272" s="109">
        <v>2</v>
      </c>
      <c r="G272" s="117"/>
      <c r="H272" s="117"/>
      <c r="I272" s="117"/>
      <c r="J272" s="117"/>
      <c r="K272" s="117"/>
      <c r="L272" s="117"/>
      <c r="M272" s="117"/>
      <c r="N272" s="102" t="s">
        <v>476</v>
      </c>
      <c r="O272" s="102"/>
      <c r="P272" s="263"/>
    </row>
    <row r="273" spans="1:20" ht="120" customHeight="1" thickBot="1">
      <c r="B273" s="315" t="s">
        <v>71</v>
      </c>
      <c r="C273" s="125"/>
      <c r="D273" s="125"/>
      <c r="E273" s="126"/>
      <c r="F273" s="242" t="s">
        <v>2558</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2</v>
      </c>
      <c r="F283" s="399"/>
      <c r="G283" s="399"/>
      <c r="H283" s="109">
        <v>1</v>
      </c>
      <c r="I283" s="117"/>
      <c r="J283" s="400"/>
      <c r="K283" s="108">
        <v>1</v>
      </c>
      <c r="L283" s="108"/>
      <c r="M283" s="108"/>
      <c r="N283" s="108">
        <v>1.8</v>
      </c>
      <c r="O283" s="109"/>
      <c r="P283" s="110"/>
    </row>
    <row r="284" spans="1:20" ht="20.100000000000001" customHeight="1">
      <c r="B284" s="259" t="s">
        <v>137</v>
      </c>
      <c r="C284" s="130"/>
      <c r="D284" s="130"/>
      <c r="E284" s="399">
        <f>IF(OR($H$284&lt;&gt;"",$K$284&lt;&gt;""),SUM($H$284,$K$284),"")</f>
        <v>8</v>
      </c>
      <c r="F284" s="399"/>
      <c r="G284" s="399"/>
      <c r="H284" s="109">
        <v>4</v>
      </c>
      <c r="I284" s="117"/>
      <c r="J284" s="400"/>
      <c r="K284" s="108">
        <v>4</v>
      </c>
      <c r="L284" s="108"/>
      <c r="M284" s="108"/>
      <c r="N284" s="108">
        <v>5.3</v>
      </c>
      <c r="O284" s="109"/>
      <c r="P284" s="110"/>
    </row>
    <row r="285" spans="1:20" ht="20.100000000000001" customHeight="1">
      <c r="B285" s="44"/>
      <c r="C285" s="130" t="s">
        <v>138</v>
      </c>
      <c r="D285" s="130"/>
      <c r="E285" s="399">
        <f>IF(OR($H$285&lt;&gt;"",$K$285&lt;&gt;""),SUM($H$285,$K$285),"")</f>
        <v>8</v>
      </c>
      <c r="F285" s="399"/>
      <c r="G285" s="399"/>
      <c r="H285" s="109">
        <v>4</v>
      </c>
      <c r="I285" s="117"/>
      <c r="J285" s="400"/>
      <c r="K285" s="108">
        <v>4</v>
      </c>
      <c r="L285" s="108"/>
      <c r="M285" s="108"/>
      <c r="N285" s="108">
        <v>5.3</v>
      </c>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3</v>
      </c>
      <c r="F290" s="399"/>
      <c r="G290" s="399"/>
      <c r="H290" s="109"/>
      <c r="I290" s="117"/>
      <c r="J290" s="400"/>
      <c r="K290" s="108">
        <v>3</v>
      </c>
      <c r="L290" s="108"/>
      <c r="M290" s="108"/>
      <c r="N290" s="108">
        <v>1.6</v>
      </c>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4</v>
      </c>
      <c r="H303" s="195"/>
      <c r="I303" s="196"/>
      <c r="J303" s="108">
        <v>3</v>
      </c>
      <c r="K303" s="108"/>
      <c r="L303" s="108"/>
      <c r="M303" s="108">
        <v>1</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2549</v>
      </c>
      <c r="M339" s="94"/>
      <c r="N339" s="94"/>
      <c r="O339" s="94"/>
      <c r="P339" s="95"/>
    </row>
    <row r="340" spans="2:20" ht="20.100000000000001" customHeight="1">
      <c r="B340" s="364"/>
      <c r="C340" s="365"/>
      <c r="D340" s="365"/>
      <c r="E340" s="365"/>
      <c r="F340" s="366"/>
      <c r="G340" s="134" t="s">
        <v>440</v>
      </c>
      <c r="H340" s="113"/>
      <c r="I340" s="109" t="s">
        <v>2549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2612</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v>2</v>
      </c>
      <c r="J347" s="28"/>
      <c r="K347" s="28"/>
      <c r="L347" s="28"/>
      <c r="M347" s="28"/>
      <c r="N347" s="28"/>
      <c r="O347" s="28"/>
      <c r="P347" s="28"/>
      <c r="Q347" s="12"/>
    </row>
    <row r="348" spans="2:20" ht="20.100000000000001" customHeight="1">
      <c r="B348" s="356"/>
      <c r="C348" s="357"/>
      <c r="D348" s="134" t="s">
        <v>184</v>
      </c>
      <c r="E348" s="112"/>
      <c r="F348" s="113"/>
      <c r="G348" s="352"/>
      <c r="H348" s="352"/>
      <c r="I348" s="352">
        <v>2</v>
      </c>
      <c r="J348" s="352">
        <v>2</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v>2</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2613</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2614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2557</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2557</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2615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2616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2617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2618</v>
      </c>
      <c r="J376" s="108"/>
      <c r="K376" s="108"/>
      <c r="L376" s="108"/>
      <c r="M376" s="109" t="s">
        <v>2619</v>
      </c>
      <c r="N376" s="117"/>
      <c r="O376" s="117"/>
      <c r="P376" s="118"/>
    </row>
    <row r="377" spans="2:20" ht="20.100000000000001" customHeight="1">
      <c r="B377" s="186"/>
      <c r="C377" s="130"/>
      <c r="D377" s="130"/>
      <c r="E377" s="101" t="s">
        <v>210</v>
      </c>
      <c r="F377" s="102"/>
      <c r="G377" s="102"/>
      <c r="H377" s="103"/>
      <c r="I377" s="109">
        <v>86</v>
      </c>
      <c r="J377" s="117"/>
      <c r="K377" s="117"/>
      <c r="L377" s="55" t="s">
        <v>479</v>
      </c>
      <c r="M377" s="109">
        <v>74</v>
      </c>
      <c r="N377" s="117"/>
      <c r="O377" s="117"/>
      <c r="P377" s="40" t="s">
        <v>479</v>
      </c>
    </row>
    <row r="378" spans="2:20" ht="20.100000000000001" customHeight="1">
      <c r="B378" s="186" t="s">
        <v>45</v>
      </c>
      <c r="C378" s="130"/>
      <c r="D378" s="130"/>
      <c r="E378" s="101" t="s">
        <v>211</v>
      </c>
      <c r="F378" s="102"/>
      <c r="G378" s="102"/>
      <c r="H378" s="103"/>
      <c r="I378" s="109">
        <v>13.04</v>
      </c>
      <c r="J378" s="117"/>
      <c r="K378" s="117"/>
      <c r="L378" s="55" t="s">
        <v>471</v>
      </c>
      <c r="M378" s="109">
        <v>14.07</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65000</v>
      </c>
      <c r="J383" s="117"/>
      <c r="K383" s="117"/>
      <c r="L383" s="50" t="s">
        <v>480</v>
      </c>
      <c r="M383" s="109">
        <v>67000</v>
      </c>
      <c r="N383" s="117"/>
      <c r="O383" s="117"/>
      <c r="P383" s="37" t="s">
        <v>480</v>
      </c>
    </row>
    <row r="384" spans="2:20" ht="20.100000000000001" customHeight="1">
      <c r="B384" s="339" t="s">
        <v>204</v>
      </c>
      <c r="C384" s="97"/>
      <c r="D384" s="97"/>
      <c r="E384" s="97"/>
      <c r="F384" s="97"/>
      <c r="G384" s="97"/>
      <c r="H384" s="267"/>
      <c r="I384" s="109">
        <v>213600</v>
      </c>
      <c r="J384" s="117"/>
      <c r="K384" s="117"/>
      <c r="L384" s="50" t="s">
        <v>480</v>
      </c>
      <c r="M384" s="109">
        <v>215600</v>
      </c>
      <c r="N384" s="117"/>
      <c r="O384" s="117"/>
      <c r="P384" s="37" t="s">
        <v>480</v>
      </c>
    </row>
    <row r="385" spans="2:20" ht="20.100000000000001" customHeight="1">
      <c r="B385" s="258"/>
      <c r="C385" s="101" t="s">
        <v>205</v>
      </c>
      <c r="D385" s="102"/>
      <c r="E385" s="102"/>
      <c r="F385" s="102"/>
      <c r="G385" s="102"/>
      <c r="H385" s="103"/>
      <c r="I385" s="109">
        <v>65000</v>
      </c>
      <c r="J385" s="117"/>
      <c r="K385" s="117"/>
      <c r="L385" s="50" t="s">
        <v>480</v>
      </c>
      <c r="M385" s="109">
        <v>67000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58800</v>
      </c>
      <c r="J387" s="117"/>
      <c r="K387" s="117"/>
      <c r="L387" s="50" t="s">
        <v>480</v>
      </c>
      <c r="M387" s="109">
        <v>58800</v>
      </c>
      <c r="N387" s="117"/>
      <c r="O387" s="117"/>
      <c r="P387" s="37" t="s">
        <v>480</v>
      </c>
    </row>
    <row r="388" spans="2:20" ht="20.100000000000001" customHeight="1">
      <c r="B388" s="186"/>
      <c r="C388" s="338"/>
      <c r="D388" s="338"/>
      <c r="E388" s="101" t="s">
        <v>217</v>
      </c>
      <c r="F388" s="102"/>
      <c r="G388" s="102"/>
      <c r="H388" s="103"/>
      <c r="I388" s="109">
        <v>89800</v>
      </c>
      <c r="J388" s="117"/>
      <c r="K388" s="117"/>
      <c r="L388" s="50" t="s">
        <v>480</v>
      </c>
      <c r="M388" s="109">
        <v>89800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2620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2621</v>
      </c>
      <c r="H401" s="268"/>
      <c r="I401" s="268"/>
      <c r="J401" s="268"/>
      <c r="K401" s="268"/>
      <c r="L401" s="268"/>
      <c r="M401" s="268"/>
      <c r="N401" s="268"/>
      <c r="O401" s="268"/>
      <c r="P401" s="269"/>
    </row>
    <row r="402" spans="2:20" ht="120" customHeight="1">
      <c r="B402" s="303" t="s">
        <v>216</v>
      </c>
      <c r="C402" s="102"/>
      <c r="D402" s="102"/>
      <c r="E402" s="102"/>
      <c r="F402" s="103"/>
      <c r="G402" s="121" t="s">
        <v>2622</v>
      </c>
      <c r="H402" s="268"/>
      <c r="I402" s="268"/>
      <c r="J402" s="268"/>
      <c r="K402" s="268"/>
      <c r="L402" s="268"/>
      <c r="M402" s="268"/>
      <c r="N402" s="268"/>
      <c r="O402" s="268"/>
      <c r="P402" s="269"/>
    </row>
    <row r="403" spans="2:20" ht="120" customHeight="1">
      <c r="B403" s="303" t="s">
        <v>219</v>
      </c>
      <c r="C403" s="102"/>
      <c r="D403" s="102"/>
      <c r="E403" s="102"/>
      <c r="F403" s="103"/>
      <c r="G403" s="121" t="s">
        <v>2623</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2624</v>
      </c>
      <c r="K417" s="309"/>
      <c r="L417" s="309"/>
      <c r="M417" s="309"/>
      <c r="N417" s="309"/>
      <c r="O417" s="310"/>
      <c r="P417" s="311"/>
    </row>
    <row r="418" spans="1:20" ht="20.100000000000001" customHeight="1">
      <c r="B418" s="303" t="s">
        <v>394</v>
      </c>
      <c r="C418" s="102"/>
      <c r="D418" s="102"/>
      <c r="E418" s="102"/>
      <c r="F418" s="102"/>
      <c r="G418" s="102"/>
      <c r="H418" s="102"/>
      <c r="I418" s="103"/>
      <c r="J418" s="218" t="s">
        <v>2625</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2626</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2627</v>
      </c>
      <c r="K423" s="105"/>
      <c r="L423" s="105"/>
      <c r="M423" s="105"/>
      <c r="N423" s="105"/>
      <c r="O423" s="106"/>
      <c r="P423" s="107"/>
    </row>
    <row r="424" spans="1:20" ht="180" customHeight="1">
      <c r="B424" s="190"/>
      <c r="C424" s="191"/>
      <c r="D424" s="101" t="s">
        <v>237</v>
      </c>
      <c r="E424" s="102"/>
      <c r="F424" s="102"/>
      <c r="G424" s="102"/>
      <c r="H424" s="102"/>
      <c r="I424" s="103"/>
      <c r="J424" s="131" t="s">
        <v>2628</v>
      </c>
      <c r="K424" s="105"/>
      <c r="L424" s="105"/>
      <c r="M424" s="105"/>
      <c r="N424" s="105"/>
      <c r="O424" s="106"/>
      <c r="P424" s="107"/>
    </row>
    <row r="425" spans="1:20" ht="39.950000000000003" customHeight="1">
      <c r="B425" s="190" t="s">
        <v>234</v>
      </c>
      <c r="C425" s="191"/>
      <c r="D425" s="109" t="s">
        <v>2629</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3</v>
      </c>
      <c r="I435" s="117"/>
      <c r="J435" s="117"/>
      <c r="K435" s="117"/>
      <c r="L435" s="117"/>
      <c r="M435" s="117"/>
      <c r="N435" s="117"/>
      <c r="O435" s="117"/>
      <c r="P435" s="37" t="s">
        <v>478</v>
      </c>
    </row>
    <row r="436" spans="2:16" ht="20.100000000000001" customHeight="1">
      <c r="B436" s="186"/>
      <c r="C436" s="130"/>
      <c r="D436" s="130" t="s">
        <v>249</v>
      </c>
      <c r="E436" s="130"/>
      <c r="F436" s="130"/>
      <c r="G436" s="130"/>
      <c r="H436" s="109">
        <v>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6</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10</v>
      </c>
      <c r="I447" s="117"/>
      <c r="J447" s="117"/>
      <c r="K447" s="117"/>
      <c r="L447" s="117"/>
      <c r="M447" s="117"/>
      <c r="N447" s="117"/>
      <c r="O447" s="117"/>
      <c r="P447" s="37" t="s">
        <v>478</v>
      </c>
    </row>
    <row r="448" spans="2:16" ht="20.100000000000001" customHeight="1">
      <c r="B448" s="186"/>
      <c r="C448" s="130"/>
      <c r="D448" s="130" t="s">
        <v>261</v>
      </c>
      <c r="E448" s="130"/>
      <c r="F448" s="130"/>
      <c r="G448" s="130"/>
      <c r="H448" s="109">
        <v>1</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77.400000000000006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15</v>
      </c>
      <c r="I454" s="117"/>
      <c r="J454" s="117"/>
      <c r="K454" s="117"/>
      <c r="L454" s="117"/>
      <c r="M454" s="117"/>
      <c r="N454" s="117"/>
      <c r="O454" s="117"/>
      <c r="P454" s="37" t="s">
        <v>476</v>
      </c>
    </row>
    <row r="455" spans="2:20" ht="20.100000000000001" customHeight="1">
      <c r="B455" s="186" t="s">
        <v>267</v>
      </c>
      <c r="C455" s="130"/>
      <c r="D455" s="130"/>
      <c r="E455" s="130"/>
      <c r="F455" s="130"/>
      <c r="G455" s="130"/>
      <c r="H455" s="109">
        <v>83.3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2</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2630</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2631</v>
      </c>
      <c r="I475" s="268"/>
      <c r="J475" s="268"/>
      <c r="K475" s="268"/>
      <c r="L475" s="268"/>
      <c r="M475" s="268"/>
      <c r="N475" s="268"/>
      <c r="O475" s="268"/>
      <c r="P475" s="269"/>
    </row>
    <row r="476" spans="1:20" ht="20.100000000000001" customHeight="1">
      <c r="B476" s="280"/>
      <c r="C476" s="101" t="s">
        <v>14</v>
      </c>
      <c r="D476" s="102"/>
      <c r="E476" s="102"/>
      <c r="F476" s="102"/>
      <c r="G476" s="103"/>
      <c r="H476" s="217" t="s">
        <v>2585</v>
      </c>
      <c r="I476" s="132"/>
      <c r="J476" s="35" t="s">
        <v>468</v>
      </c>
      <c r="K476" s="132" t="s">
        <v>2586</v>
      </c>
      <c r="L476" s="132"/>
      <c r="M476" s="35" t="s">
        <v>468</v>
      </c>
      <c r="N476" s="132" t="s">
        <v>2587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2560</v>
      </c>
      <c r="I482" s="268"/>
      <c r="J482" s="268"/>
      <c r="K482" s="268"/>
      <c r="L482" s="268"/>
      <c r="M482" s="268"/>
      <c r="N482" s="268"/>
      <c r="O482" s="268"/>
      <c r="P482" s="269"/>
    </row>
    <row r="483" spans="2:16" ht="20.100000000000001" customHeight="1">
      <c r="B483" s="273"/>
      <c r="C483" s="101" t="s">
        <v>14</v>
      </c>
      <c r="D483" s="102"/>
      <c r="E483" s="102"/>
      <c r="F483" s="102"/>
      <c r="G483" s="103"/>
      <c r="H483" s="217" t="s">
        <v>2546</v>
      </c>
      <c r="I483" s="132"/>
      <c r="J483" s="35" t="s">
        <v>468</v>
      </c>
      <c r="K483" s="132" t="s">
        <v>2561</v>
      </c>
      <c r="L483" s="132"/>
      <c r="M483" s="35" t="s">
        <v>468</v>
      </c>
      <c r="N483" s="132" t="s">
        <v>2562</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50000000000003" customHeight="1">
      <c r="B487" s="273"/>
      <c r="C487" s="96" t="s">
        <v>284</v>
      </c>
      <c r="D487" s="97"/>
      <c r="E487" s="97"/>
      <c r="F487" s="97"/>
      <c r="G487" s="267"/>
      <c r="H487" s="121" t="s">
        <v>2559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2563</v>
      </c>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2564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2565</v>
      </c>
      <c r="I496" s="268"/>
      <c r="J496" s="268"/>
      <c r="K496" s="268"/>
      <c r="L496" s="268"/>
      <c r="M496" s="268"/>
      <c r="N496" s="268"/>
      <c r="O496" s="268"/>
      <c r="P496" s="269"/>
    </row>
    <row r="497" spans="2:20" ht="20.100000000000001" customHeight="1">
      <c r="B497" s="273"/>
      <c r="C497" s="101" t="s">
        <v>14</v>
      </c>
      <c r="D497" s="102"/>
      <c r="E497" s="102"/>
      <c r="F497" s="102"/>
      <c r="G497" s="103"/>
      <c r="H497" s="217" t="s">
        <v>2566</v>
      </c>
      <c r="I497" s="132"/>
      <c r="J497" s="35" t="s">
        <v>468</v>
      </c>
      <c r="K497" s="132" t="s">
        <v>2567</v>
      </c>
      <c r="L497" s="132"/>
      <c r="M497" s="35" t="s">
        <v>468</v>
      </c>
      <c r="N497" s="132" t="s">
        <v>2568</v>
      </c>
      <c r="O497" s="132"/>
      <c r="P497" s="133"/>
    </row>
    <row r="498" spans="2:20" ht="20.100000000000001" customHeight="1">
      <c r="B498" s="273"/>
      <c r="C498" s="134" t="s">
        <v>280</v>
      </c>
      <c r="D498" s="112"/>
      <c r="E498" s="113"/>
      <c r="F498" s="137" t="s">
        <v>281</v>
      </c>
      <c r="G498" s="138"/>
      <c r="H498" s="23">
        <v>10</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2564</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2632</v>
      </c>
      <c r="M513" s="105"/>
      <c r="N513" s="105"/>
      <c r="O513" s="106"/>
      <c r="P513" s="107"/>
    </row>
    <row r="514" spans="2:20" ht="20.100000000000001" customHeight="1">
      <c r="B514" s="111" t="s">
        <v>287</v>
      </c>
      <c r="C514" s="112"/>
      <c r="D514" s="112"/>
      <c r="E514" s="112"/>
      <c r="F514" s="112"/>
      <c r="G514" s="113"/>
      <c r="H514" s="109" t="s">
        <v>2549</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2632</v>
      </c>
      <c r="M516" s="105"/>
      <c r="N516" s="105"/>
      <c r="O516" s="106"/>
      <c r="P516" s="107"/>
    </row>
    <row r="517" spans="2:20" ht="20.100000000000001" customHeight="1" thickBot="1">
      <c r="B517" s="238" t="s">
        <v>288</v>
      </c>
      <c r="C517" s="239"/>
      <c r="D517" s="239"/>
      <c r="E517" s="239"/>
      <c r="F517" s="239"/>
      <c r="G517" s="239"/>
      <c r="H517" s="128" t="s">
        <v>2549</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2549</v>
      </c>
      <c r="K523" s="108"/>
      <c r="L523" s="108"/>
      <c r="M523" s="108"/>
      <c r="N523" s="108"/>
      <c r="O523" s="109"/>
      <c r="P523" s="110"/>
      <c r="S523" s="15" t="str">
        <f>IF($F$520=MST!$I$6,IF(J523="","未記入",""),"")</f>
        <v/>
      </c>
    </row>
    <row r="524" spans="2:20" ht="20.100000000000001"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2549</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2549</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2549</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2549</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2549</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2549</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2549</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2549</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2635</v>
      </c>
      <c r="K564" s="122"/>
      <c r="L564" s="122"/>
      <c r="M564" s="122"/>
      <c r="N564" s="122"/>
      <c r="O564" s="122"/>
      <c r="P564" s="123"/>
    </row>
    <row r="565" spans="1:22" ht="27.75" customHeight="1">
      <c r="B565" s="111" t="s">
        <v>297</v>
      </c>
      <c r="C565" s="112"/>
      <c r="D565" s="112"/>
      <c r="E565" s="113"/>
      <c r="F565" s="220" t="s">
        <v>2548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2636</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2637</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2638</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2639</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51" zoomScaleNormal="85" zoomScaleSheetLayoutView="51" workbookViewId="0">
      <selection activeCell="J7" sqref="J7:L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2569</v>
      </c>
      <c r="K4" s="497"/>
      <c r="L4" s="497"/>
      <c r="M4" s="496" t="s">
        <v>2535</v>
      </c>
      <c r="N4" s="497"/>
      <c r="O4" s="497"/>
      <c r="P4" s="497"/>
      <c r="Q4" s="497"/>
      <c r="R4" s="65" t="s">
        <v>2557</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t="s">
        <v>2358</v>
      </c>
      <c r="I9" s="495"/>
      <c r="J9" s="496" t="s">
        <v>2570</v>
      </c>
      <c r="K9" s="497"/>
      <c r="L9" s="497"/>
      <c r="M9" s="496" t="s">
        <v>2571</v>
      </c>
      <c r="N9" s="497"/>
      <c r="O9" s="497"/>
      <c r="P9" s="497"/>
      <c r="Q9" s="497"/>
      <c r="R9" s="65" t="s">
        <v>2557</v>
      </c>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t="s">
        <v>2358</v>
      </c>
      <c r="I14" s="495"/>
      <c r="J14" s="496" t="s">
        <v>2569</v>
      </c>
      <c r="K14" s="497"/>
      <c r="L14" s="497"/>
      <c r="M14" s="496" t="s">
        <v>2535</v>
      </c>
      <c r="N14" s="497"/>
      <c r="O14" s="497"/>
      <c r="P14" s="497"/>
      <c r="Q14" s="497"/>
      <c r="R14" s="65" t="s">
        <v>2557</v>
      </c>
      <c r="S14" s="25"/>
    </row>
    <row r="15" spans="1:23" ht="50.1" customHeight="1" thickBot="1">
      <c r="B15" s="526"/>
      <c r="C15" s="534" t="s">
        <v>318</v>
      </c>
      <c r="D15" s="534"/>
      <c r="E15" s="534"/>
      <c r="F15" s="534"/>
      <c r="G15" s="534"/>
      <c r="H15" s="498" t="s">
        <v>2358</v>
      </c>
      <c r="I15" s="499"/>
      <c r="J15" s="514" t="s">
        <v>2569</v>
      </c>
      <c r="K15" s="515"/>
      <c r="L15" s="515"/>
      <c r="M15" s="514" t="s">
        <v>2535</v>
      </c>
      <c r="N15" s="515"/>
      <c r="O15" s="515"/>
      <c r="P15" s="515"/>
      <c r="Q15" s="515"/>
      <c r="R15" s="66" t="s">
        <v>2557</v>
      </c>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2569</v>
      </c>
      <c r="K26" s="521"/>
      <c r="L26" s="521"/>
      <c r="M26" s="520" t="s">
        <v>2535</v>
      </c>
      <c r="N26" s="521"/>
      <c r="O26" s="521"/>
      <c r="P26" s="521"/>
      <c r="Q26" s="521"/>
      <c r="R26" s="67" t="s">
        <v>2557</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t="s">
        <v>2358</v>
      </c>
      <c r="I36" s="495"/>
      <c r="J36" s="496" t="s">
        <v>2569</v>
      </c>
      <c r="K36" s="497"/>
      <c r="L36" s="497"/>
      <c r="M36" s="496" t="s">
        <v>2535</v>
      </c>
      <c r="N36" s="497"/>
      <c r="O36" s="497"/>
      <c r="P36" s="497"/>
      <c r="Q36" s="497"/>
      <c r="R36" s="65" t="s">
        <v>2557</v>
      </c>
      <c r="S36" s="25"/>
    </row>
    <row r="37" spans="2:19" ht="50.1" customHeight="1" thickBot="1">
      <c r="B37" s="59"/>
      <c r="C37" s="516" t="s">
        <v>330</v>
      </c>
      <c r="D37" s="516"/>
      <c r="E37" s="516"/>
      <c r="F37" s="516"/>
      <c r="G37" s="516"/>
      <c r="H37" s="494" t="s">
        <v>2358</v>
      </c>
      <c r="I37" s="495"/>
      <c r="J37" s="511" t="s">
        <v>2569</v>
      </c>
      <c r="K37" s="512"/>
      <c r="L37" s="512"/>
      <c r="M37" s="511" t="s">
        <v>2535</v>
      </c>
      <c r="N37" s="512"/>
      <c r="O37" s="512"/>
      <c r="P37" s="512"/>
      <c r="Q37" s="512"/>
      <c r="R37" s="65" t="s">
        <v>2557</v>
      </c>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2569</v>
      </c>
      <c r="K48" s="497"/>
      <c r="L48" s="497"/>
      <c r="M48" s="496" t="s">
        <v>2535</v>
      </c>
      <c r="N48" s="497"/>
      <c r="O48" s="497"/>
      <c r="P48" s="497"/>
      <c r="Q48" s="497"/>
      <c r="R48" s="65" t="s">
        <v>2557</v>
      </c>
      <c r="S48" s="25"/>
    </row>
    <row r="49" spans="2:19" ht="50.1" customHeight="1">
      <c r="B49" s="502"/>
      <c r="C49" s="504" t="s">
        <v>408</v>
      </c>
      <c r="D49" s="504"/>
      <c r="E49" s="504"/>
      <c r="F49" s="504"/>
      <c r="G49" s="504"/>
      <c r="H49" s="494" t="s">
        <v>2358</v>
      </c>
      <c r="I49" s="495"/>
      <c r="J49" s="496" t="s">
        <v>2570</v>
      </c>
      <c r="K49" s="497"/>
      <c r="L49" s="497"/>
      <c r="M49" s="496" t="s">
        <v>2571</v>
      </c>
      <c r="N49" s="497"/>
      <c r="O49" s="497"/>
      <c r="P49" s="497"/>
      <c r="Q49" s="497"/>
      <c r="R49" s="65" t="s">
        <v>2557</v>
      </c>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42" zoomScaleNormal="85" zoomScaleSheetLayoutView="42" workbookViewId="0">
      <selection activeCell="P15" sqref="P15:U1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2549</v>
      </c>
      <c r="Q7" s="547"/>
      <c r="R7" s="547"/>
      <c r="S7" s="547"/>
      <c r="T7" s="547"/>
      <c r="U7" s="548"/>
      <c r="V7" s="589"/>
      <c r="W7" s="589"/>
      <c r="X7" s="589"/>
      <c r="Y7" s="589" t="s">
        <v>2557</v>
      </c>
      <c r="Z7" s="589"/>
      <c r="AA7" s="589"/>
      <c r="AB7" s="587" t="s">
        <v>2574</v>
      </c>
      <c r="AC7" s="588"/>
      <c r="AD7" s="588"/>
      <c r="AE7" s="587" t="s">
        <v>2575</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2549</v>
      </c>
      <c r="Q8" s="550"/>
      <c r="R8" s="550"/>
      <c r="S8" s="550"/>
      <c r="T8" s="550"/>
      <c r="U8" s="551"/>
      <c r="V8" s="545"/>
      <c r="W8" s="545"/>
      <c r="X8" s="545"/>
      <c r="Y8" s="545" t="s">
        <v>2557</v>
      </c>
      <c r="Z8" s="545"/>
      <c r="AA8" s="545"/>
      <c r="AB8" s="554" t="s">
        <v>2574</v>
      </c>
      <c r="AC8" s="555"/>
      <c r="AD8" s="555"/>
      <c r="AE8" s="554" t="s">
        <v>2575</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2549</v>
      </c>
      <c r="Q9" s="550"/>
      <c r="R9" s="550"/>
      <c r="S9" s="550"/>
      <c r="T9" s="550"/>
      <c r="U9" s="551"/>
      <c r="V9" s="545"/>
      <c r="W9" s="545"/>
      <c r="X9" s="545"/>
      <c r="Y9" s="545" t="s">
        <v>2557</v>
      </c>
      <c r="Z9" s="545"/>
      <c r="AA9" s="545"/>
      <c r="AB9" s="554" t="s">
        <v>2574</v>
      </c>
      <c r="AC9" s="555"/>
      <c r="AD9" s="555"/>
      <c r="AE9" s="554" t="s">
        <v>2575</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2549</v>
      </c>
      <c r="Q10" s="550"/>
      <c r="R10" s="550"/>
      <c r="S10" s="550"/>
      <c r="T10" s="550"/>
      <c r="U10" s="551"/>
      <c r="V10" s="545"/>
      <c r="W10" s="545"/>
      <c r="X10" s="545"/>
      <c r="Y10" s="545" t="s">
        <v>2557</v>
      </c>
      <c r="Z10" s="545"/>
      <c r="AA10" s="545"/>
      <c r="AB10" s="554" t="s">
        <v>2574</v>
      </c>
      <c r="AC10" s="555"/>
      <c r="AD10" s="555"/>
      <c r="AE10" s="554" t="s">
        <v>2575</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2548</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2549</v>
      </c>
      <c r="Q12" s="550"/>
      <c r="R12" s="550"/>
      <c r="S12" s="550"/>
      <c r="T12" s="550"/>
      <c r="U12" s="551"/>
      <c r="V12" s="545"/>
      <c r="W12" s="545"/>
      <c r="X12" s="545"/>
      <c r="Y12" s="545" t="s">
        <v>2557</v>
      </c>
      <c r="Z12" s="545"/>
      <c r="AA12" s="545"/>
      <c r="AB12" s="554" t="s">
        <v>2574</v>
      </c>
      <c r="AC12" s="555"/>
      <c r="AD12" s="555"/>
      <c r="AE12" s="554" t="s">
        <v>2575</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2548</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2549</v>
      </c>
      <c r="Q14" s="550"/>
      <c r="R14" s="550"/>
      <c r="S14" s="550"/>
      <c r="T14" s="550"/>
      <c r="U14" s="551"/>
      <c r="V14" s="545"/>
      <c r="W14" s="545"/>
      <c r="X14" s="545"/>
      <c r="Y14" s="545" t="s">
        <v>2557</v>
      </c>
      <c r="Z14" s="545"/>
      <c r="AA14" s="545"/>
      <c r="AB14" s="554" t="s">
        <v>2574</v>
      </c>
      <c r="AC14" s="555"/>
      <c r="AD14" s="555"/>
      <c r="AE14" s="554" t="s">
        <v>2575</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2549</v>
      </c>
      <c r="Q15" s="537"/>
      <c r="R15" s="537"/>
      <c r="S15" s="537"/>
      <c r="T15" s="537"/>
      <c r="U15" s="538"/>
      <c r="V15" s="539"/>
      <c r="W15" s="539"/>
      <c r="X15" s="539"/>
      <c r="Y15" s="539" t="s">
        <v>2557</v>
      </c>
      <c r="Z15" s="539"/>
      <c r="AA15" s="539"/>
      <c r="AB15" s="540" t="s">
        <v>2574</v>
      </c>
      <c r="AC15" s="541"/>
      <c r="AD15" s="541"/>
      <c r="AE15" s="540" t="s">
        <v>2575</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2549</v>
      </c>
      <c r="Q17" s="547"/>
      <c r="R17" s="547"/>
      <c r="S17" s="547"/>
      <c r="T17" s="547"/>
      <c r="U17" s="548"/>
      <c r="V17" s="589"/>
      <c r="W17" s="589"/>
      <c r="X17" s="589"/>
      <c r="Y17" s="589" t="s">
        <v>2557</v>
      </c>
      <c r="Z17" s="589"/>
      <c r="AA17" s="589"/>
      <c r="AB17" s="587" t="s">
        <v>2574</v>
      </c>
      <c r="AC17" s="588"/>
      <c r="AD17" s="588"/>
      <c r="AE17" s="587" t="s">
        <v>2575</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2549</v>
      </c>
      <c r="Q18" s="550"/>
      <c r="R18" s="550"/>
      <c r="S18" s="550"/>
      <c r="T18" s="550"/>
      <c r="U18" s="551"/>
      <c r="V18" s="545"/>
      <c r="W18" s="545"/>
      <c r="X18" s="545"/>
      <c r="Y18" s="545" t="s">
        <v>2557</v>
      </c>
      <c r="Z18" s="545"/>
      <c r="AA18" s="545"/>
      <c r="AB18" s="554" t="s">
        <v>2574</v>
      </c>
      <c r="AC18" s="555"/>
      <c r="AD18" s="555"/>
      <c r="AE18" s="554" t="s">
        <v>2575</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2549</v>
      </c>
      <c r="Q19" s="550"/>
      <c r="R19" s="550"/>
      <c r="S19" s="550"/>
      <c r="T19" s="550"/>
      <c r="U19" s="551"/>
      <c r="V19" s="545"/>
      <c r="W19" s="545"/>
      <c r="X19" s="545"/>
      <c r="Y19" s="545" t="s">
        <v>2557</v>
      </c>
      <c r="Z19" s="545"/>
      <c r="AA19" s="545"/>
      <c r="AB19" s="554" t="s">
        <v>2574</v>
      </c>
      <c r="AC19" s="555"/>
      <c r="AD19" s="555"/>
      <c r="AE19" s="554" t="s">
        <v>2575</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2549</v>
      </c>
      <c r="Q20" s="550"/>
      <c r="R20" s="550"/>
      <c r="S20" s="550"/>
      <c r="T20" s="550"/>
      <c r="U20" s="551"/>
      <c r="V20" s="545" t="s">
        <v>2557</v>
      </c>
      <c r="W20" s="545"/>
      <c r="X20" s="545"/>
      <c r="Y20" s="545"/>
      <c r="Z20" s="545"/>
      <c r="AA20" s="545"/>
      <c r="AB20" s="554"/>
      <c r="AC20" s="555"/>
      <c r="AD20" s="555"/>
      <c r="AE20" s="554" t="s">
        <v>2576</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2549</v>
      </c>
      <c r="Q21" s="550"/>
      <c r="R21" s="550"/>
      <c r="S21" s="550"/>
      <c r="T21" s="550"/>
      <c r="U21" s="551"/>
      <c r="V21" s="545" t="s">
        <v>2557</v>
      </c>
      <c r="W21" s="545"/>
      <c r="X21" s="545"/>
      <c r="Y21" s="545"/>
      <c r="Z21" s="545"/>
      <c r="AA21" s="545"/>
      <c r="AB21" s="554"/>
      <c r="AC21" s="555"/>
      <c r="AD21" s="555"/>
      <c r="AE21" s="554" t="s">
        <v>2576</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2549</v>
      </c>
      <c r="Q22" s="550"/>
      <c r="R22" s="550"/>
      <c r="S22" s="550"/>
      <c r="T22" s="550"/>
      <c r="U22" s="551"/>
      <c r="V22" s="545" t="s">
        <v>2557</v>
      </c>
      <c r="W22" s="545"/>
      <c r="X22" s="545"/>
      <c r="Y22" s="545"/>
      <c r="Z22" s="545"/>
      <c r="AA22" s="545"/>
      <c r="AB22" s="554"/>
      <c r="AC22" s="555"/>
      <c r="AD22" s="555"/>
      <c r="AE22" s="554" t="s">
        <v>2577</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2549</v>
      </c>
      <c r="Q23" s="550"/>
      <c r="R23" s="550"/>
      <c r="S23" s="550"/>
      <c r="T23" s="550"/>
      <c r="U23" s="551"/>
      <c r="V23" s="545"/>
      <c r="W23" s="545"/>
      <c r="X23" s="545"/>
      <c r="Y23" s="545" t="s">
        <v>2557</v>
      </c>
      <c r="Z23" s="545"/>
      <c r="AA23" s="545"/>
      <c r="AB23" s="554" t="s">
        <v>2578</v>
      </c>
      <c r="AC23" s="555"/>
      <c r="AD23" s="555"/>
      <c r="AE23" s="554" t="s">
        <v>2579</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2549</v>
      </c>
      <c r="Q24" s="550"/>
      <c r="R24" s="550"/>
      <c r="S24" s="550"/>
      <c r="T24" s="550"/>
      <c r="U24" s="551"/>
      <c r="V24" s="545"/>
      <c r="W24" s="545"/>
      <c r="X24" s="545"/>
      <c r="Y24" s="545" t="s">
        <v>2557</v>
      </c>
      <c r="Z24" s="545"/>
      <c r="AA24" s="545"/>
      <c r="AB24" s="554" t="s">
        <v>2572</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2549</v>
      </c>
      <c r="Q25" s="550"/>
      <c r="R25" s="550"/>
      <c r="S25" s="550"/>
      <c r="T25" s="550"/>
      <c r="U25" s="551"/>
      <c r="V25" s="545"/>
      <c r="W25" s="545"/>
      <c r="X25" s="545"/>
      <c r="Y25" s="545" t="s">
        <v>2557</v>
      </c>
      <c r="Z25" s="545"/>
      <c r="AA25" s="545"/>
      <c r="AB25" s="554" t="s">
        <v>2572</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2548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2549</v>
      </c>
      <c r="Q28" s="547"/>
      <c r="R28" s="547"/>
      <c r="S28" s="547"/>
      <c r="T28" s="547"/>
      <c r="U28" s="548"/>
      <c r="V28" s="589"/>
      <c r="W28" s="589"/>
      <c r="X28" s="589"/>
      <c r="Y28" s="589" t="s">
        <v>2557</v>
      </c>
      <c r="Z28" s="589"/>
      <c r="AA28" s="589"/>
      <c r="AB28" s="587"/>
      <c r="AC28" s="588"/>
      <c r="AD28" s="588"/>
      <c r="AE28" s="587" t="s">
        <v>2573</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2549</v>
      </c>
      <c r="Q29" s="550"/>
      <c r="R29" s="550"/>
      <c r="S29" s="550"/>
      <c r="T29" s="550"/>
      <c r="U29" s="551"/>
      <c r="V29" s="545" t="s">
        <v>2557</v>
      </c>
      <c r="W29" s="545"/>
      <c r="X29" s="545"/>
      <c r="Y29" s="545"/>
      <c r="Z29" s="545"/>
      <c r="AA29" s="545"/>
      <c r="AB29" s="554"/>
      <c r="AC29" s="555"/>
      <c r="AD29" s="555"/>
      <c r="AE29" s="554" t="s">
        <v>2573</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2549</v>
      </c>
      <c r="Q30" s="550"/>
      <c r="R30" s="550"/>
      <c r="S30" s="550"/>
      <c r="T30" s="550"/>
      <c r="U30" s="551"/>
      <c r="V30" s="545" t="s">
        <v>2557</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2549</v>
      </c>
      <c r="Q31" s="550"/>
      <c r="R31" s="550"/>
      <c r="S31" s="550"/>
      <c r="T31" s="550"/>
      <c r="U31" s="551"/>
      <c r="V31" s="545" t="s">
        <v>2557</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2549</v>
      </c>
      <c r="Q32" s="557"/>
      <c r="R32" s="557"/>
      <c r="S32" s="557"/>
      <c r="T32" s="557"/>
      <c r="U32" s="558"/>
      <c r="V32" s="590" t="s">
        <v>2557</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2549</v>
      </c>
      <c r="Q34" s="547"/>
      <c r="R34" s="547"/>
      <c r="S34" s="547"/>
      <c r="T34" s="547"/>
      <c r="U34" s="548"/>
      <c r="V34" s="589"/>
      <c r="W34" s="589"/>
      <c r="X34" s="589"/>
      <c r="Y34" s="589" t="s">
        <v>2557</v>
      </c>
      <c r="Z34" s="589"/>
      <c r="AA34" s="589"/>
      <c r="AB34" s="587" t="s">
        <v>2572</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2549</v>
      </c>
      <c r="Q35" s="550"/>
      <c r="R35" s="550"/>
      <c r="S35" s="550"/>
      <c r="T35" s="550"/>
      <c r="U35" s="551"/>
      <c r="V35" s="545"/>
      <c r="W35" s="545"/>
      <c r="X35" s="545"/>
      <c r="Y35" s="545" t="s">
        <v>2557</v>
      </c>
      <c r="Z35" s="545"/>
      <c r="AA35" s="545"/>
      <c r="AB35" s="554" t="s">
        <v>2572</v>
      </c>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2026-03-26T00:56:02Z</dcterms:modified>
</cp:coreProperties>
</file>