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<sst xmlns="http://schemas.openxmlformats.org/spreadsheetml/2006/main" count="3163" uniqueCount="2624">
  <si>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</si>
  <si>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</si>
  <si>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</si>
  <si>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</si>
  <si>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</si>
  <si>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</si>
  <si>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</si>
  <si>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</si>
  <si>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</si>
  <si>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</si>
  <si>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</si>
  <si>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</si>
  <si>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</si>
  <si>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</si>
  <si>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</si>
  <si>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</si>
  <si>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</si>
  <si>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</si>
  <si>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</si>
  <si>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</si>
  <si>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</si>
  <si>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</si>
  <si>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</si>
  <si>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</si>
  <si>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</si>
  <si>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</si>
  <si>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</si>
  <si>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</si>
  <si>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</si>
  <si>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</si>
  <si>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</si>
  <si>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</si>
  <si>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</si>
  <si>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</si>
  <si>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</si>
  <si>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</si>
  <si>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</si>
  <si>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</si>
  <si>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</si>
  <si>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</si>
  <si>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</si>
  <si>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</si>
  <si>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</si>
  <si>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</si>
  <si>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</si>
  <si>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</si>
  <si>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</si>
  <si>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</si>
  <si>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</si>
  <si>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</si>
  <si>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</si>
  <si>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</si>
  <si>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</si>
  <si>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</si>
  <si>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</si>
  <si>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</si>
  <si>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</si>
  <si>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</si>
  <si>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</si>
  <si>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</si>
  <si>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</si>
  <si>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</si>
  <si>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</si>
  <si>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</si>
  <si>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</si>
  <si>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</si>
  <si>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</si>
  <si>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</si>
  <si>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</si>
  <si>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</si>
  <si>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</si>
  <si>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</si>
  <si>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</si>
  <si>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</si>
  <si>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</si>
  <si>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</si>
  <si>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</si>
  <si>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</si>
  <si>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</si>
  <si>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</si>
  <si>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</si>
  <si>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</si>
  <si>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</si>
  <si>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</si>
  <si>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</si>
  <si>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</si>
  <si>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</si>
  <si>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</si>
  <si>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</si>
  <si>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</si>
  <si>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</si>
  <si>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</si>
  <si>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</si>
  <si>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</si>
  <si>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</si>
  <si>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</si>
  <si>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</si>
  <si>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</si>
  <si>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</si>
  <si>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</si>
  <si>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</si>
  <si>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</si>
  <si>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</si>
  <si>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</si>
  <si>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</si>
  <si>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</si>
  <si>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</si>
  <si>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</si>
  <si>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</si>
  <si>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</si>
  <si>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</si>
  <si>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</si>
  <si>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</si>
  <si>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</si>
  <si>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</si>
  <si>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</si>
  <si>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</si>
  <si>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</si>
  <si>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</si>
  <si>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</si>
  <si>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</si>
  <si>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</si>
  <si>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</si>
  <si>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</si>
  <si>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</si>
  <si>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</si>
  <si>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</si>
  <si>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</si>
  <si>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</si>
  <si>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</si>
  <si>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</si>
  <si>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</si>
  <si>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</si>
  <si>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</si>
  <si>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</si>
  <si>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</si>
  <si>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</si>
  <si>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</si>
  <si>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</si>
  <si>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</si>
  <si>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</si>
  <si>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</si>
  <si>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</si>
  <si>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</si>
  <si>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</si>
  <si>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</si>
  <si>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</si>
  <si>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</si>
  <si>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</si>
  <si>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</si>
  <si>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</si>
  <si>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</si>
  <si>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</si>
  <si>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</si>
  <si>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</si>
  <si>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</si>
  <si>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</si>
  <si>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</si>
  <si>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</si>
  <si>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</si>
  <si>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</si>
  <si>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</si>
  <si>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</si>
  <si>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</si>
  <si>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</si>
  <si>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</si>
  <si>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</si>
  <si>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</si>
  <si>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</si>
  <si>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</si>
  <si>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</si>
  <si>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</si>
  <si>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</si>
  <si>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</si>
  <si>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</si>
  <si>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</si>
  <si>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</si>
  <si>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</si>
  <si>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</si>
  <si>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</si>
  <si>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</si>
  <si>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</si>
  <si>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</si>
  <si>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</si>
  <si>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</si>
  <si>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</si>
  <si>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</si>
  <si>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</si>
  <si>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</si>
  <si>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</si>
  <si>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</si>
  <si>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</si>
  <si>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</si>
  <si>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</si>
  <si>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</si>
  <si>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</si>
  <si>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</si>
  <si>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</si>
  <si>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</si>
  <si>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</si>
  <si>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</si>
  <si>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</si>
  <si>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</si>
  <si>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</si>
  <si>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</si>
  <si>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</si>
  <si>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</si>
  <si>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</si>
  <si>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</si>
  <si>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</si>
  <si>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</si>
  <si>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</si>
  <si>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</si>
  <si>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</si>
  <si>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</si>
  <si>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</si>
  <si>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</si>
  <si>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</si>
  <si>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</si>
  <si>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</si>
  <si>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</si>
  <si>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</si>
  <si>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</si>
  <si>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</si>
  <si>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</si>
  <si>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</si>
  <si>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</si>
  <si>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</si>
  <si>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</si>
  <si>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</si>
  <si>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</si>
  <si>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</si>
  <si>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</si>
  <si>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</si>
  <si>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</si>
  <si>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</si>
  <si>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</si>
  <si>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</si>
  <si>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</si>
  <si>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</si>
  <si>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</si>
  <si>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</si>
  <si>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</si>
  <si>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</si>
  <si>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</si>
  <si>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</si>
  <si>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</si>
  <si>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</si>
  <si>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</si>
  <si>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</si>
  <si>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</si>
  <si>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</si>
  <si>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</si>
  <si>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</si>
  <si>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</si>
  <si>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</si>
  <si>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</si>
  <si>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</si>
  <si>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</si>
  <si>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</si>
  <si>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</si>
  <si>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</si>
  <si>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</si>
  <si>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</si>
  <si>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</si>
  <si>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</si>
  <si>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</si>
  <si>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</si>
  <si>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</si>
  <si>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</si>
  <si>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</si>
  <si>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</si>
  <si>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</si>
  <si>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</si>
  <si>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</si>
  <si>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</si>
  <si>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</si>
  <si>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</si>
  <si>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</si>
  <si>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</si>
  <si>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</si>
  <si>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</si>
  <si>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</si>
  <si>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</si>
  <si>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</si>
  <si>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</si>
  <si>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</si>
  <si>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</si>
  <si>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</si>
  <si>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</si>
  <si>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</si>
  <si>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</si>
  <si>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</si>
  <si>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</si>
  <si>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</si>
  <si>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</si>
  <si>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</si>
  <si>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</si>
  <si>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</si>
  <si>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</si>
  <si>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</si>
  <si>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</si>
  <si>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</si>
  <si>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</si>
  <si>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</si>
  <si>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</si>
  <si>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</si>
  <si>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</si>
  <si>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</si>
  <si>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</si>
  <si>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</si>
  <si>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</si>
  <si>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</si>
  <si>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</si>
  <si>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</si>
  <si>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</si>
  <si>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</si>
  <si>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</si>
  <si>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</si>
  <si>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</si>
  <si>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</si>
  <si>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</si>
  <si>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</si>
  <si>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</si>
  <si>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</si>
  <si>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</si>
  <si>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</si>
  <si>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</si>
  <si>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</si>
  <si>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</si>
  <si>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</si>
  <si>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</si>
  <si>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</si>
  <si>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</si>
  <si>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</si>
  <si>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</si>
  <si>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</si>
  <si>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</si>
  <si>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</si>
  <si>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</si>
  <si>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</si>
  <si>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</si>
  <si>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</si>
  <si>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</si>
  <si>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</si>
  <si>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</si>
  <si>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</si>
  <si>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</si>
  <si>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</si>
  <si>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</si>
  <si>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</si>
  <si>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</si>
  <si>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</si>
  <si>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</si>
  <si>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</si>
  <si>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</si>
  <si>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</si>
  <si>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</si>
  <si>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</si>
  <si>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</si>
  <si>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</si>
  <si>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</si>
  <si>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</si>
  <si>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</si>
  <si>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</si>
  <si>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</si>
  <si>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</si>
  <si>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</si>
  <si>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</si>
  <si>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</si>
  <si>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</si>
  <si>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</si>
  <si>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</si>
  <si>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</si>
  <si>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</si>
  <si>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</si>
  <si>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</si>
  <si>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</si>
  <si>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</si>
  <si>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</si>
  <si>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</si>
  <si>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</si>
  <si>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</si>
  <si>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</si>
  <si>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</si>
  <si>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</si>
  <si>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</si>
  <si>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</si>
  <si>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</si>
  <si>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</si>
  <si>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</si>
  <si>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</si>
  <si>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</si>
  <si>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</si>
  <si>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</si>
  <si>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</si>
  <si>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</si>
  <si>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</si>
  <si>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</si>
  <si>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</si>
  <si>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</si>
  <si>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</si>
  <si>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</si>
  <si>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</si>
  <si>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</si>
  <si>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</si>
  <si>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</si>
  <si>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</si>
  <si>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</si>
  <si>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</si>
  <si>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</si>
  <si>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</si>
  <si>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</si>
  <si>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</si>
  <si>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</si>
  <si>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</si>
  <si>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</si>
  <si>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</si>
  <si>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</si>
  <si>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</si>
  <si>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</si>
  <si>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</si>
  <si>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</si>
  <si>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</si>
  <si>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</si>
  <si>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</si>
  <si>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</si>
  <si>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</si>
  <si>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</si>
  <si>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</si>
  <si>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</si>
  <si>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</si>
  <si>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</si>
  <si>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</si>
  <si>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</si>
  <si>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</si>
  <si>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</si>
  <si>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</si>
  <si>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</si>
  <si>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</si>
  <si>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</si>
  <si>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</si>
  <si>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</si>
  <si>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</si>
  <si>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</si>
  <si>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</si>
  <si>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</si>
  <si>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</si>
  <si>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</si>
  <si>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</si>
  <si>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</si>
  <si>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</si>
  <si>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</si>
  <si>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</si>
  <si>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</si>
  <si>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</si>
  <si>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</si>
  <si>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</si>
  <si>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</si>
  <si>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</si>
  <si>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</si>
  <si>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</si>
  <si>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</si>
  <si>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</si>
  <si>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</si>
  <si>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</si>
  <si>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</si>
  <si>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</si>
  <si>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</si>
  <si>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</si>
  <si>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</si>
  <si>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</si>
  <si>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</si>
  <si>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</si>
  <si>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</si>
  <si>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</si>
  <si>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</si>
  <si>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</si>
  <si>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</si>
  <si>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</si>
  <si>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</si>
  <si>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</si>
  <si>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</si>
  <si>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</si>
  <si>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</si>
  <si>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</si>
  <si>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</si>
  <si>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</si>
  <si>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</si>
  <si>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</si>
  <si>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</si>
  <si>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</si>
  <si>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</si>
  <si>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</si>
  <si>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</si>
  <si>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</si>
  <si>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</si>
  <si>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</si>
  <si>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</si>
  <si>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</si>
  <si>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</si>
  <si>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</si>
  <si>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</si>
  <si>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</si>
  <si>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</si>
  <si>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</si>
  <si>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</si>
  <si>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</si>
  <si>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</si>
  <si>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</si>
  <si>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</si>
  <si>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</si>
  <si>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</si>
  <si>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</si>
  <si>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</si>
  <si>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</si>
  <si>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</si>
  <si>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</si>
  <si>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</si>
  <si>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</si>
  <si>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</si>
  <si>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</si>
  <si>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</si>
  <si>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</si>
  <si>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</si>
  <si>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</si>
  <si>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</si>
  <si>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</si>
  <si>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</si>
  <si>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</si>
  <si>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</si>
  <si>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</si>
  <si>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</si>
  <si>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</si>
  <si>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</si>
  <si>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</si>
  <si>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</si>
  <si>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</si>
  <si>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</si>
  <si>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</si>
  <si>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</si>
  <si>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</si>
  <si>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</si>
  <si>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</si>
  <si>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</si>
  <si>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</si>
  <si>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</si>
  <si>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</si>
  <si>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</si>
  <si>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</si>
  <si>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</si>
  <si>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</si>
  <si>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</si>
  <si>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</si>
  <si>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</si>
  <si>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</si>
  <si>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</si>
  <si>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</si>
  <si>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</si>
  <si>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</si>
  <si>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</si>
  <si>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</si>
  <si>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</si>
  <si>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</si>
  <si>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</si>
  <si>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</si>
  <si>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</si>
  <si>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</si>
  <si>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</si>
  <si>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</si>
  <si>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</si>
  <si>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</si>
  <si>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</si>
  <si>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</si>
  <si>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</si>
  <si>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</si>
  <si>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</si>
  <si>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</si>
  <si>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</si>
  <si>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</si>
  <si>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</si>
  <si>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</si>
  <si>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</si>
  <si>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</si>
  <si>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</si>
  <si>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</si>
  <si>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</si>
  <si>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</si>
  <si>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</si>
  <si>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</si>
  <si>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</si>
  <si>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</si>
  <si>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</si>
  <si>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</si>
  <si>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</si>
  <si>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</si>
  <si>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</si>
  <si>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</si>
  <si>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</si>
  <si>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</si>
  <si>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</si>
  <si>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</si>
  <si>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</si>
  <si>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</si>
  <si>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</si>
  <si>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</si>
  <si>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</si>
  <si>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</si>
  <si>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</si>
  <si>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</si>
  <si>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</si>
  <si>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</si>
  <si>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</si>
  <si>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</si>
  <si>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</si>
  <si>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</si>
  <si>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</si>
  <si>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</si>
  <si>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</si>
  <si>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</si>
  <si>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</si>
  <si>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</si>
  <si>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</si>
  <si>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</si>
  <si>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</si>
  <si>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</si>
  <si>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</si>
  <si>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</si>
  <si>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</si>
  <si>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</si>
  <si>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</si>
  <si>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</si>
  <si>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</si>
  <si>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</si>
  <si>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</si>
  <si>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</si>
  <si>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</si>
  <si>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</si>
  <si>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</si>
  <si>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</si>
  <si>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</si>
  <si>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</si>
  <si>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</si>
  <si>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</si>
  <si>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</si>
  <si>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</si>
  <si>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</si>
  <si>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</si>
  <si>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</si>
  <si>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</si>
  <si>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</si>
  <si>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</si>
  <si>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</si>
  <si>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</si>
  <si>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</si>
  <si>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</si>
  <si>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</si>
  <si>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</si>
  <si>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</si>
  <si>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</si>
  <si>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</si>
  <si>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</si>
  <si>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</si>
  <si>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</si>
  <si>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</si>
  <si>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</si>
  <si>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</si>
  <si>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</si>
  <si>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</si>
  <si>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</si>
  <si>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</si>
  <si>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</si>
  <si>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</si>
  <si>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</si>
  <si>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</si>
  <si>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</si>
  <si>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</si>
  <si>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</si>
  <si>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</si>
  <si>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</si>
  <si>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</si>
  <si>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</si>
  <si>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</si>
  <si>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</si>
  <si>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</si>
  <si>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</si>
  <si>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</si>
  <si>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</si>
  <si>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</si>
  <si>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</si>
  <si>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</si>
  <si>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</si>
  <si>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</si>
  <si>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</si>
  <si>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</si>
  <si>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</si>
  <si>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</si>
  <si>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</si>
  <si>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</si>
  <si>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</si>
  <si>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</si>
  <si>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</si>
  <si>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</si>
  <si>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</si>
  <si>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</si>
  <si>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</si>
  <si>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</si>
  <si>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</si>
  <si>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</si>
  <si>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</si>
  <si>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</si>
  <si>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</si>
  <si>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</si>
  <si>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</si>
  <si>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</si>
  <si>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</si>
  <si>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</si>
  <si>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</si>
  <si>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</si>
  <si>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</si>
  <si>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</si>
  <si>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</si>
  <si>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</si>
  <si>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</si>
  <si>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</si>
  <si>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</si>
  <si>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</si>
  <si>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</si>
  <si>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</si>
  <si>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</si>
  <si>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</si>
  <si>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</si>
  <si>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</si>
  <si>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</si>
  <si>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</si>
  <si>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</si>
  <si>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</si>
  <si>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</si>
  <si>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</si>
  <si>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</si>
  <si>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</si>
  <si>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</si>
  <si>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</si>
  <si>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</si>
  <si>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</si>
  <si>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</si>
  <si>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</si>
  <si>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</si>
  <si>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</si>
  <si>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</si>
  <si>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</si>
  <si>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</si>
  <si>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</si>
  <si>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</si>
  <si>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</si>
  <si>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</si>
  <si>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</si>
  <si>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</si>
  <si>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</si>
  <si>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</si>
  <si>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</si>
  <si>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</si>
  <si>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</si>
  <si>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</si>
  <si>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</si>
  <si>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</si>
  <si>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</si>
  <si>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</si>
  <si>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</si>
  <si>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</si>
  <si>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</si>
  <si>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</si>
  <si>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</si>
  <si>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</si>
  <si>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</si>
  <si>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</si>
  <si>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</si>
  <si>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</si>
  <si>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</si>
  <si>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</si>
  <si>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</si>
  <si>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</si>
  <si>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</si>
  <si>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</si>
  <si>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</si>
  <si>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</si>
  <si>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</si>
  <si>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</si>
  <si>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</si>
  <si>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</si>
  <si>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</si>
  <si>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</si>
  <si>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</si>
  <si>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</si>
  <si>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</si>
  <si>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</si>
  <si>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</si>
  <si>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</si>
  <si>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</si>
  <si>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</si>
  <si>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</si>
  <si>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</si>
  <si>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</si>
  <si>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</si>
  <si>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</si>
  <si>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</si>
  <si>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</si>
  <si>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</si>
  <si>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</si>
  <si>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</si>
  <si>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</si>
  <si>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</si>
  <si>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</si>
  <si>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</si>
  <si>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</si>
  <si>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</si>
  <si>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</si>
  <si>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</si>
  <si>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</si>
  <si>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</si>
  <si>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</si>
  <si>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</si>
  <si>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</si>
  <si>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</si>
  <si>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</si>
  <si>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</si>
  <si>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</si>
  <si>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</si>
  <si>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</si>
  <si>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</si>
  <si>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</si>
  <si>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</si>
  <si>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</si>
  <si>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</si>
  <si>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</si>
  <si>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</si>
  <si>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</si>
  <si>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</si>
  <si>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</si>
  <si>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</si>
  <si>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</si>
  <si>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</si>
  <si>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</si>
  <si>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</si>
  <si>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</si>
  <si>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</si>
  <si>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</si>
  <si>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</si>
  <si>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</si>
  <si>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</si>
  <si>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</si>
  <si>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</si>
  <si>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</si>
  <si>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</si>
  <si>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</si>
  <si>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</si>
  <si>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</si>
  <si>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</si>
  <si>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</si>
  <si>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</si>
  <si>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</si>
  <si>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</si>
  <si>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</si>
  <si>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</si>
  <si>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</si>
  <si>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</si>
  <si>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</si>
  <si>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</si>
  <si>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</si>
  <si>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</si>
  <si>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</si>
  <si>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</si>
  <si>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</si>
  <si>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</si>
  <si>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</si>
  <si>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</si>
  <si>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</si>
  <si>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</si>
  <si>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</si>
  <si>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</si>
  <si>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</si>
  <si>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</si>
  <si>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</si>
  <si>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</si>
  <si>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</si>
  <si>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</si>
  <si>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</si>
  <si>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</si>
  <si>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</si>
  <si>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</si>
  <si>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</si>
  <si>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</si>
  <si>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</si>
  <si>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</si>
  <si>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</si>
  <si>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</si>
  <si>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</si>
  <si>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</si>
  <si>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</si>
  <si>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</si>
  <si>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</si>
  <si>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</si>
  <si>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</si>
  <si>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</si>
  <si>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</si>
  <si>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</si>
  <si>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</si>
  <si>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</si>
  <si>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</si>
  <si>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</si>
  <si>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</si>
  <si>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</si>
  <si>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</si>
  <si>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</si>
  <si>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</si>
  <si>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</si>
  <si>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</si>
  <si>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</si>
  <si>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</si>
  <si>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</si>
  <si>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</si>
  <si>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</si>
  <si>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</si>
  <si>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</si>
  <si>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</si>
  <si>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</si>
  <si>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</si>
  <si>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</si>
  <si>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</si>
  <si>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</si>
  <si>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</si>
  <si>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</si>
  <si>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</si>
  <si>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</si>
  <si>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</si>
  <si>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</si>
  <si>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</si>
  <si>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</si>
  <si>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</si>
  <si>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</si>
  <si>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</si>
  <si>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</si>
  <si>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</si>
  <si>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</si>
  <si>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</si>
  <si>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</si>
  <si>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</si>
  <si>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</si>
  <si>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</si>
  <si>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</si>
  <si>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</si>
  <si>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</si>
  <si>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</si>
  <si>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</si>
  <si>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</si>
  <si>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</si>
  <si>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</si>
  <si>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</si>
  <si>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</si>
  <si>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</si>
  <si>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</si>
  <si>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</si>
  <si>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</si>
  <si>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</si>
  <si>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</si>
  <si>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</si>
  <si>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</si>
  <si>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</si>
  <si>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</si>
  <si>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</si>
  <si>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</si>
  <si>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</si>
  <si>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</si>
  <si>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</si>
  <si>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</si>
  <si>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</si>
  <si>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</si>
  <si>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</si>
  <si>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</si>
  <si>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</si>
  <si>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</si>
  <si>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</si>
  <si>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</si>
  <si>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</si>
  <si>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</si>
  <si>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</si>
  <si>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</si>
  <si>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</si>
  <si>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</si>
  <si>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</si>
  <si>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</si>
  <si>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</si>
  <si>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</si>
  <si>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</si>
  <si>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</si>
  <si>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</si>
  <si>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</si>
  <si>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</si>
  <si>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</si>
  <si>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</si>
  <si>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</si>
  <si>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</si>
  <si>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</si>
  <si>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</si>
  <si>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</si>
  <si>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</si>
  <si>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</si>
  <si>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</si>
  <si>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</si>
  <si>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</si>
  <si>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</si>
  <si>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</si>
  <si>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</si>
  <si>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</si>
  <si>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</si>
  <si>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</si>
  <si>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</si>
  <si>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</si>
  <si>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</si>
  <si>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</si>
  <si>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</si>
  <si>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</si>
  <si>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</si>
  <si>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</si>
  <si>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</si>
  <si>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</si>
  <si>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</si>
  <si>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</si>
  <si>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</si>
  <si>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</si>
  <si>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</si>
  <si>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</si>
  <si>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</si>
  <si>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</si>
  <si>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</si>
  <si>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</si>
  <si>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</si>
  <si>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</si>
  <si>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</si>
  <si>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</si>
  <si>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</si>
  <si>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</si>
  <si>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</si>
  <si>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</si>
  <si>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</si>
  <si>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</si>
  <si>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</si>
  <si>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</si>
  <si>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</si>
  <si>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</si>
  <si>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</si>
  <si>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</si>
  <si>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</si>
  <si>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</si>
  <si>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</si>
  <si>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</si>
  <si>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</si>
  <si>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</si>
  <si>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</si>
  <si>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</si>
  <si>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</si>
  <si>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</si>
  <si>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</si>
  <si>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</si>
  <si>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</si>
  <si>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</si>
  <si>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</si>
  <si>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</si>
  <si>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</si>
  <si>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</si>
  <si>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</si>
  <si>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</si>
  <si>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</si>
  <si>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</si>
  <si>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</si>
  <si>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</si>
  <si>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</si>
  <si>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</si>
  <si>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</si>
  <si>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</si>
  <si>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</si>
  <si>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</si>
  <si>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</si>
  <si>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</si>
  <si>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</si>
  <si>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</si>
  <si>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</si>
  <si>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</si>
  <si>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</si>
  <si>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</si>
  <si>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</si>
  <si>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</si>
  <si>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</si>
  <si>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</si>
  <si>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</si>
  <si>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</si>
  <si>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</si>
  <si>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</si>
  <si>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</si>
  <si>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</si>
  <si>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</si>
  <si>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</si>
  <si>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</si>
  <si>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</si>
  <si>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</si>
  <si>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</si>
  <si>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</si>
  <si>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</si>
  <si>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</si>
  <si>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</si>
  <si>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</si>
  <si>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</si>
  <si>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</si>
  <si>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</si>
  <si>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</si>
  <si>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</si>
  <si>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</si>
  <si>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</si>
  <si>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</si>
  <si>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</si>
  <si>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</si>
  <si>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</si>
  <si>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</si>
  <si>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</si>
  <si>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</si>
  <si>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</si>
  <si>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</si>
  <si>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</si>
  <si>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</si>
  <si>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</si>
  <si>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</si>
  <si>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</si>
  <si>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</si>
  <si>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</si>
  <si>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</si>
  <si>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</si>
  <si>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</si>
  <si>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</si>
  <si>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</si>
  <si>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</si>
  <si>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</si>
  <si>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</si>
  <si>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</si>
  <si>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</si>
  <si>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</si>
  <si>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</si>
  <si>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</si>
  <si>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</si>
  <si>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</si>
  <si>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</si>
  <si>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</si>
  <si>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</si>
  <si>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</si>
  <si>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</si>
  <si>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</si>
  <si>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</si>
  <si>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</si>
  <si>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</si>
  <si>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</si>
  <si>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</si>
  <si>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</si>
  <si>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</si>
  <si>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</si>
  <si>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</si>
  <si>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</si>
  <si>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</si>
  <si>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</si>
  <si>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</si>
  <si>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</si>
  <si>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</si>
  <si>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</si>
  <si>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</si>
  <si>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</si>
  <si>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</si>
  <si>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</si>
  <si>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</si>
  <si>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</si>
  <si>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</si>
  <si>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</si>
  <si>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</si>
  <si>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</si>
  <si>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</si>
  <si>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</si>
  <si>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</si>
  <si>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</si>
  <si>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</si>
  <si>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</si>
  <si>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</si>
  <si>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</si>
  <si>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</si>
  <si>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</si>
  <si>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</si>
  <si>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</si>
  <si>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</si>
  <si>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</si>
  <si>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</si>
  <si>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</si>
  <si>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</si>
  <si>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</si>
  <si>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</si>
  <si>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</si>
  <si>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</si>
  <si>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</si>
  <si>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</si>
  <si>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</si>
  <si>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</si>
  <si>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</si>
  <si>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</si>
  <si>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</si>
  <si>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</si>
  <si>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</si>
  <si>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</si>
  <si>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</si>
  <si>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</si>
  <si>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</si>
  <si>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</si>
  <si>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</si>
  <si>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</si>
  <si>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</si>
  <si>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</si>
  <si>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</si>
  <si>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</si>
  <si>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</si>
  <si>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</si>
  <si>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</si>
  <si>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</si>
  <si>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</si>
  <si>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</si>
  <si>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</si>
  <si>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</si>
  <si>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</si>
  <si>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</si>
  <si>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</si>
  <si>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</si>
  <si>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</si>
  <si>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</si>
  <si>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</si>
  <si>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</si>
  <si>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</si>
  <si>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</si>
  <si>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</si>
  <si>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</si>
  <si>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</si>
  <si>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</si>
  <si>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</si>
  <si>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</si>
  <si>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</si>
  <si>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</si>
  <si>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</si>
  <si>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</si>
  <si>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</si>
  <si>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</si>
  <si>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</si>
  <si>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</si>
  <si>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</si>
  <si>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</si>
  <si>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</si>
  <si>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</si>
  <si>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</si>
  <si>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</si>
  <si>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</si>
  <si>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</si>
  <si>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</si>
  <si>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</si>
  <si>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</si>
  <si>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</si>
  <si>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</si>
  <si>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</si>
  <si>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</si>
  <si>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</si>
  <si>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</si>
  <si>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</si>
  <si>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</si>
  <si>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</si>
  <si>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</si>
  <si>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</si>
  <si>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</si>
  <si>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</si>
  <si>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</si>
  <si>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</si>
  <si>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</si>
  <si>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</si>
  <si>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</si>
  <si>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</si>
  <si>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</si>
  <si>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</si>
  <si>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</si>
  <si>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</si>
  <si>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</si>
  <si>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</si>
  <si>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</si>
  <si>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</si>
  <si>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</si>
  <si>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</si>
  <si>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</si>
  <si>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</si>
  <si>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</si>
  <si>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</si>
  <si>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</si>
  <si>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</si>
  <si>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</si>
  <si>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</si>
  <si>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</si>
  <si>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</si>
  <si>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</si>
  <si>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</si>
  <si>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</si>
  <si>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</si>
  <si>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</si>
  <si>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</si>
  <si>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</si>
  <si>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</si>
  <si>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</si>
  <si>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</si>
  <si>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</si>
  <si>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</si>
  <si>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</si>
  <si>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</si>
  <si>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</si>
  <si>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</si>
  <si>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</si>
  <si>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</si>
  <si>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</si>
  <si>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</si>
  <si>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</si>
  <si>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</si>
  <si>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</si>
  <si>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</si>
  <si>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</si>
  <si>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</si>
  <si>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</si>
  <si>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</si>
  <si>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</si>
  <si>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</si>
  <si>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</si>
  <si>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</si>
  <si>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</si>
  <si>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</si>
  <si>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</si>
  <si>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</si>
  <si>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</si>
  <si>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</si>
  <si>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</si>
  <si>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</si>
  <si>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</si>
  <si>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</si>
  <si>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</si>
  <si>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</si>
  <si>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</si>
  <si>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</si>
  <si>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</si>
  <si>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</si>
  <si>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</si>
  <si>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</si>
  <si>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</si>
  <si>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</si>
  <si>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</si>
  <si>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</si>
  <si>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</si>
  <si>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</si>
  <si>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</si>
  <si>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</si>
  <si>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</si>
  <si>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</si>
  <si>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</si>
  <si>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</si>
  <si>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</si>
  <si>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</si>
  <si>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</si>
  <si>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</si>
  <si>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</si>
  <si>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</si>
  <si>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</si>
  <si>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</si>
  <si>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</si>
  <si>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</si>
  <si>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</si>
  <si>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</si>
  <si>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</si>
  <si>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</si>
  <si>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</si>
  <si>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</si>
  <si>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</si>
  <si>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</si>
  <si>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</si>
  <si>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</si>
  <si>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</si>
  <si>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</si>
  <si>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</si>
  <si>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</si>
  <si>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</si>
  <si>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</si>
  <si>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</si>
  <si>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</si>
  <si>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</si>
  <si>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</si>
  <si>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</si>
  <si>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</si>
  <si>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</si>
  <si>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</si>
  <si>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</si>
  <si>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</si>
  <si>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</si>
  <si>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</si>
  <si>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</si>
  <si>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</si>
  <si>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</si>
  <si>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</si>
  <si>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</si>
  <si>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</si>
  <si>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</si>
  <si>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</si>
  <si>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</si>
  <si>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</si>
  <si>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</si>
  <si>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</si>
  <si>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</si>
  <si>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</si>
  <si>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</si>
  <si>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</si>
  <si>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</si>
  <si>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</si>
  <si>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</si>
  <si>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</si>
  <si>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</si>
  <si>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</si>
  <si>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</si>
  <si>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</si>
  <si>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</si>
  <si>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</si>
  <si>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</si>
  <si>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</si>
  <si>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</si>
  <si>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</si>
  <si>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</si>
  <si>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</si>
  <si>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</si>
  <si>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</si>
  <si>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</si>
  <si>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</si>
  <si>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</si>
  <si>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</si>
  <si>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</si>
  <si>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</si>
  <si>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</si>
  <si>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</si>
  <si>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</si>
  <si>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</si>
  <si>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</si>
  <si>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</si>
  <si>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</si>
  <si>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</si>
  <si>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</si>
  <si>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</si>
  <si>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</si>
  <si>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</si>
  <si>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</si>
  <si>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</si>
  <si>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</si>
  <si>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</si>
  <si>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</si>
  <si>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</si>
  <si>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</si>
  <si>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</si>
  <si>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</si>
  <si>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</si>
  <si>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</si>
  <si>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</si>
  <si>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</si>
  <si>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</si>
  <si>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</si>
  <si>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</si>
  <si>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</si>
  <si>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</si>
  <si>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</si>
  <si>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</si>
  <si>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</si>
  <si>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</si>
  <si>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</si>
  <si>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</si>
  <si>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</si>
  <si>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</si>
  <si>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</si>
  <si>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</si>
  <si>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</si>
  <si>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</si>
  <si>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</si>
  <si>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</si>
  <si>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</si>
  <si>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</si>
  <si>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</si>
  <si>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</si>
  <si>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</si>
  <si>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</si>
  <si>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</si>
  <si>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</si>
  <si>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</si>
  <si>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</si>
  <si>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</si>
  <si>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</si>
  <si>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</si>
  <si>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</si>
  <si>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</si>
  <si>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</si>
  <si>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</si>
  <si>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</si>
  <si>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</si>
  <si>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</si>
  <si>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</si>
  <si>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</si>
  <si>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</si>
  <si>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</si>
  <si>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</si>
  <si>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</si>
  <si>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</si>
  <si>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</si>
  <si>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</si>
  <si>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</si>
  <si>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</si>
  <si>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</si>
  <si>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</si>
  <si>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</si>
  <si>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</si>
  <si>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</si>
  <si>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</si>
  <si>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</si>
  <si>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</si>
  <si>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</si>
  <si>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</si>
  <si>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</si>
  <si>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</si>
  <si>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</si>
  <si>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</si>
  <si>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</si>
  <si>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</si>
  <si>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</si>
  <si>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</si>
  <si>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</si>
  <si>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</si>
  <si>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</si>
  <si>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</si>
  <si>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</si>
  <si>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</si>
  <si>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</si>
  <si>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</si>
  <si>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</si>
  <si>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</si>
  <si>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</si>
  <si>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</si>
  <si>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</si>
  <si>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</si>
  <si>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</si>
  <si>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</si>
  <si>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</si>
  <si>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</si>
  <si>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</si>
  <si>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</si>
  <si>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</si>
  <si>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</si>
  <si>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</si>
  <si>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</si>
  <si>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</si>
  <si>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</si>
  <si>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</si>
  <si>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</si>
  <si>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</si>
  <si>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</si>
  <si>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</si>
  <si>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</si>
  <si>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</si>
  <si>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</si>
  <si>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</si>
  <si>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</si>
  <si>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</si>
  <si>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</si>
  <si>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</si>
  <si>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</si>
  <si>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</si>
  <si>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</si>
  <si>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</si>
  <si>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</si>
  <si>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</si>
  <si>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</si>
  <si>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</si>
  <si>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</si>
  <si>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</si>
  <si>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</si>
  <si>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</si>
  <si>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</si>
  <si>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</si>
  <si>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</si>
  <si>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</si>
  <si>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</si>
  <si>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</si>
  <si>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</si>
  <si>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</si>
  <si>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</si>
  <si>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</si>
  <si>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</si>
  <si>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</si>
  <si>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</si>
  <si>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</si>
  <si>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</si>
  <si>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</si>
  <si>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</si>
  <si>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</si>
  <si>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</si>
  <si>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</si>
  <si>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</si>
  <si>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</si>
  <si>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</si>
  <si>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</si>
  <si>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</si>
  <si>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</si>
  <si>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</si>
  <si>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</si>
  <si>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</si>
  <si>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</si>
  <si>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</si>
  <si>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</si>
  <si>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</si>
  <si>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</si>
  <si>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</si>
  <si>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</si>
  <si>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</si>
  <si>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</si>
  <si>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</si>
  <si>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</si>
  <si>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</si>
  <si>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</si>
  <si>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</si>
  <si>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</si>
  <si>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</si>
  <si>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</si>
  <si>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</si>
  <si>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</si>
  <si>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</si>
  <si>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</si>
  <si>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</si>
  <si>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</si>
  <si>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</si>
  <si>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</si>
  <si>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</si>
  <si>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</si>
  <si>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</si>
  <si>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</si>
  <si>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</si>
  <si>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</si>
  <si>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</si>
  <si>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</si>
  <si>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</si>
  <si>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</si>
  <si>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</si>
  <si>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</si>
  <si>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</si>
  <si>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</si>
  <si>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</si>
  <si>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</si>
  <si>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</si>
  <si>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</si>
  <si>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</si>
  <si>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</si>
  <si>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</si>
  <si>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</si>
  <si>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</si>
  <si>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</si>
  <si>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</si>
  <si>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</si>
  <si>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</si>
  <si>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</si>
  <si>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</si>
  <si>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</si>
  <si>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</si>
  <si>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</si>
  <si>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</si>
  <si>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</si>
  <si>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</si>
  <si>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</si>
  <si>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</si>
  <si>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</si>
  <si>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</si>
  <si>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</si>
  <si>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</si>
  <si>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</si>
  <si>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</si>
  <si>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</si>
  <si>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</si>
  <si>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</si>
  <si>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</si>
  <si>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</si>
  <si>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</si>
  <si>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</si>
  <si>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</si>
  <si>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</si>
  <si>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</si>
  <si>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</si>
  <si>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</si>
  <si>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</si>
  <si>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</si>
  <si>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</si>
  <si>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</si>
  <si>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</si>
  <si>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</si>
  <si>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</si>
  <si>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</si>
  <si>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</si>
  <si>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</si>
  <si>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</si>
  <si>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</si>
  <si>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</si>
  <si>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</si>
  <si>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</si>
  <si>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</si>
  <si>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</si>
  <si>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</si>
  <si>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</si>
  <si>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</si>
  <si>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</si>
  <si>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</si>
  <si>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</si>
  <si>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</si>
  <si>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</si>
  <si>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</si>
  <si>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</si>
  <si>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</si>
  <si>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</si>
  <si>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</si>
  <si>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</si>
  <si>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</si>
  <si>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</si>
  <si>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</si>
  <si>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</si>
  <si>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</si>
  <si>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</si>
  <si>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</si>
  <si>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</si>
  <si>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</si>
  <si>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</si>
  <si>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</si>
  <si>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</si>
  <si>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</si>
  <si>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</si>
  <si>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</si>
  <si>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</si>
  <si>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</si>
  <si>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</si>
  <si>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</si>
  <si>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</si>
  <si>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</si>
  <si>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</si>
  <si>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</si>
  <si>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</si>
  <si>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</si>
  <si>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</si>
  <si>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</si>
  <si>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</si>
  <si>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</si>
  <si>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</si>
  <si>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</si>
  <si>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</si>
  <si>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</si>
  <si>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</si>
  <si>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</si>
  <si>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</si>
  <si>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</si>
  <si>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</si>
  <si>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</si>
  <si>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</si>
  <si>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</si>
  <si>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</si>
  <si>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</si>
  <si>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</si>
  <si>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</si>
  <si>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</si>
  <si>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</si>
  <si>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</si>
  <si>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</si>
  <si>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</si>
  <si>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</si>
  <si>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</si>
  <si>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</si>
  <si>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</si>
  <si>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</si>
  <si>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</si>
  <si>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</si>
  <si>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</si>
  <si>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</si>
  <si>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</si>
  <si>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</si>
  <si>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</si>
  <si>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</si>
  <si>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</si>
  <si>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</si>
  <si>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</si>
  <si>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</si>
  <si>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</si>
  <si>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</si>
  <si>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</si>
  <si>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</si>
  <si>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</si>
  <si>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</si>
  <si>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</si>
  <si>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</si>
  <si>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</si>
  <si>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</si>
  <si>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</si>
  <si>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</si>
  <si>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</si>
  <si>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</si>
  <si>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</si>
  <si>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</si>
  <si>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</si>
  <si>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</si>
  <si>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</si>
  <si>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</si>
  <si>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</si>
  <si>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</si>
  <si>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</si>
  <si>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</si>
  <si>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</si>
  <si>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</si>
  <si>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</si>
  <si>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</si>
  <si>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</si>
  <si>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</si>
  <si>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</si>
  <si>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</si>
  <si>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</si>
  <si>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</si>
  <si>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</si>
  <si>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</si>
  <si>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</si>
  <si>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</si>
  <si>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</si>
  <si>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</si>
  <si>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</si>
  <si>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</si>
  <si>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</si>
  <si>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</si>
  <si>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</si>
  <si>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</si>
  <si>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</si>
  <si>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</si>
  <si>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</si>
  <si>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</si>
  <si>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</si>
  <si>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</si>
  <si>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</si>
  <si>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</si>
  <si>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</si>
  <si>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</si>
  <si>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</si>
  <si>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</si>
  <si>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</si>
  <si>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</si>
  <si>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</si>
  <si>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</si>
  <si>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</si>
  <si>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</si>
  <si>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</si>
  <si>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</si>
  <si>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</si>
  <si>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</si>
  <si>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</si>
  <si>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</si>
  <si>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</si>
  <si>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</si>
  <si>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</si>
  <si>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</si>
  <si>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</si>
  <si>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</si>
  <si>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</si>
  <si>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</si>
  <si>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</si>
  <si>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</si>
  <si>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</si>
  <si>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</si>
  <si>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</si>
  <si>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</si>
  <si>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</si>
  <si>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</si>
  <si>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</si>
  <si>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</si>
  <si>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</si>
  <si>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</si>
  <si>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</si>
  <si>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</si>
  <si>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</si>
  <si>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</si>
  <si>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</si>
  <si>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</si>
  <si>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</si>
  <si>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</si>
  <si>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</si>
  <si>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</si>
  <si>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</si>
  <si>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</si>
  <si>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</si>
  <si>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</si>
  <si>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</si>
  <si>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</si>
  <si>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</si>
  <si>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</si>
  <si>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</si>
  <si>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</si>
  <si>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</si>
  <si>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</si>
  <si>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</si>
  <si>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</si>
  <si>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</si>
  <si>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</si>
  <si>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</si>
  <si>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</si>
  <si>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</si>
  <si>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</si>
  <si>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</si>
  <si>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</si>
  <si>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</si>
  <si>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</si>
  <si>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</si>
  <si>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</si>
  <si>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</si>
  <si>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</si>
  <si>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</si>
  <si>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</si>
  <si>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</si>
  <si>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</si>
  <si>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</si>
  <si>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</si>
  <si>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</si>
  <si>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</si>
  <si>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</si>
  <si>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</si>
  <si>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</si>
  <si>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</si>
  <si>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</si>
  <si>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</si>
  <si>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</si>
  <si>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</si>
  <si>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</si>
  <si>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</si>
  <si>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</si>
  <si>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</si>
  <si>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</si>
  <si>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</si>
  <si>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</si>
  <si>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</si>
  <si>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</si>
  <si>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</si>
  <si>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</si>
  <si>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</si>
  <si>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</si>
  <si>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</si>
  <si>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</si>
  <si>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</si>
  <si>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</si>
  <si>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</si>
  <si>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</si>
  <si>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</si>
  <si>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</si>
  <si>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</si>
  <si>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</si>
  <si>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</si>
  <si>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</si>
  <si>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</si>
  <si>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</si>
  <si>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</si>
  <si>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</si>
  <si>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</si>
  <si>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</si>
  <si>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</si>
  <si>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</si>
  <si>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</si>
  <si>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</si>
  <si>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</si>
  <si>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</si>
  <si>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</si>
  <si>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</si>
  <si>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</si>
  <si>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</si>
  <si>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</si>
  <si>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</si>
  <si>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</si>
  <si>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</si>
  <si>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</si>
  <si>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</si>
  <si>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</si>
  <si>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</si>
  <si>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</si>
  <si>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</si>
  <si>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</si>
  <si>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</si>
  <si>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</si>
  <si>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</si>
  <si>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</si>
  <si>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</si>
  <si>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</si>
  <si>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</si>
  <si>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</si>
  <si>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</si>
  <si>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</si>
  <si>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</si>
  <si>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</si>
  <si>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</si>
  <si>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</si>
  <si>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</si>
  <si>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</si>
  <si>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</si>
  <si>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</si>
  <si>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</si>
  <si>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</si>
  <si>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</si>
  <si>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</si>
  <si>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</si>
  <si>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</si>
  <si>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</si>
  <si>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</si>
  <si>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</si>
  <si>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</si>
  <si>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</si>
  <si>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</si>
  <si>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</si>
  <si>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</si>
  <si>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</si>
  <si>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</si>
  <si>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</si>
  <si>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</si>
  <si>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</si>
  <si>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</si>
  <si>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</si>
  <si>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</si>
  <si>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</si>
  <si>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</si>
  <si>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</si>
  <si>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</si>
  <si>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</si>
  <si>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</si>
  <si>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</si>
  <si>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</si>
  <si>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</si>
  <si>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</si>
  <si>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</si>
  <si>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</si>
  <si>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</si>
  <si>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</si>
  <si>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</si>
  <si>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</si>
  <si>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</si>
  <si>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</si>
  <si>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</si>
  <si>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</si>
  <si>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</si>
  <si>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</si>
  <si>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</si>
  <si>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</si>
  <si>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</si>
  <si>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</si>
  <si>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</si>
  <si>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</si>
  <si>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</si>
  <si>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</si>
  <si>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</si>
  <si>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</si>
  <si>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</si>
  <si>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</si>
  <si>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</si>
  <si>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</si>
  <si>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</si>
  <si>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</si>
  <si>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</si>
  <si>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</si>
  <si>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</si>
  <si>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</si>
  <si>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</si>
  <si>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</si>
  <si>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</si>
  <si>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</si>
  <si>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</si>
  <si>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</si>
  <si>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</si>
  <si>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</si>
  <si>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</si>
  <si>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</si>
  <si>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</si>
  <si>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</si>
  <si>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</si>
  <si>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</si>
  <si>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</si>
  <si>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</si>
  <si>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</si>
  <si>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</si>
  <si>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</si>
  <si>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</si>
  <si>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</si>
  <si>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</si>
  <si>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</si>
  <si>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</si>
  <si>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</si>
  <si>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</si>
  <si>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</si>
  <si>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</si>
  <si>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</si>
  <si>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</si>
  <si>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</si>
  <si>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</si>
  <si>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</si>
  <si>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</si>
  <si>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</si>
  <si>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</si>
  <si>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</si>
  <si>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</si>
  <si>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</si>
  <si>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</si>
  <si>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</si>
  <si>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</si>
  <si>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</si>
  <si>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</si>
  <si>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</si>
  <si>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</si>
  <si>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</si>
  <si>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</si>
  <si>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</si>
  <si>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</si>
  <si>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</si>
  <si>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</si>
  <si>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</si>
  <si>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</si>
  <si>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</si>
  <si>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</si>
  <si>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</si>
  <si>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</si>
  <si>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</si>
  <si>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</si>
  <si>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</si>
  <si>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</si>
  <si>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</si>
  <si>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</si>
  <si>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</si>
  <si>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</si>
  <si>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</si>
  <si>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</si>
  <si>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</si>
  <si>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</si>
  <si>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</si>
  <si>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</si>
  <si>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</si>
  <si>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</si>
  <si>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</si>
  <si>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</si>
  <si>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</si>
  <si>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</si>
  <si>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</si>
  <si>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</si>
  <si>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</si>
  <si>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</si>
  <si>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</si>
  <si>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</si>
  <si>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</si>
  <si>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</si>
  <si>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</si>
  <si>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</si>
  <si>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</si>
  <si>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</si>
  <si>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</si>
  <si>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</si>
  <si>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</si>
  <si>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</si>
  <si>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</si>
  <si>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</si>
  <si>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</si>
  <si>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</si>
  <si>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</si>
  <si>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</si>
  <si>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</si>
  <si>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</si>
  <si>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</si>
  <si>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</si>
  <si>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</si>
  <si>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</si>
  <si>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</si>
  <si>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</si>
  <si>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</si>
  <si>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</si>
  <si>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</si>
  <si>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</si>
  <si>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</si>
  <si>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</si>
  <si>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</si>
  <si>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</si>
  <si>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</si>
  <si>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</si>
  <si>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</si>
  <si>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</si>
  <si>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</si>
  <si>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</si>
  <si>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</si>
  <si>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</si>
  <si>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</si>
  <si>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</si>
  <si>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</si>
  <si>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</si>
  <si>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</si>
  <si>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</si>
  <si>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</si>
  <si>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</si>
  <si>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</si>
  <si>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</si>
  <si>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</si>
  <si>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</si>
  <si>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</si>
  <si>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</si>
  <si>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</si>
  <si>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</si>
  <si>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</si>
  <si>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</si>
  <si>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</si>
  <si>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</si>
  <si>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</si>
  <si>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</si>
  <si>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</si>
  <si>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</si>
  <si>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</si>
  <si>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</si>
  <si>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</si>
  <si>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</si>
  <si>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</si>
  <si>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</si>
  <si>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</si>
  <si>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</si>
  <si>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</si>
  <si>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</si>
  <si>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</si>
  <si>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</si>
  <si>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</si>
  <si>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</si>
  <si>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</si>
  <si>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</si>
  <si>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</si>
  <si>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</si>
  <si>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</si>
  <si>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</si>
  <si>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</si>
  <si>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</si>
  <si>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</si>
  <si>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</si>
  <si>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</si>
  <si>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</si>
  <si>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</si>
  <si>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</si>
  <si>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</si>
  <si>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</si>
  <si>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</si>
  <si>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</si>
  <si>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</si>
  <si>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</si>
  <si>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</si>
  <si>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</si>
  <si>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</si>
  <si>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</si>
  <si>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</si>
  <si>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</si>
  <si>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</si>
  <si>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</si>
  <si>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</si>
  <si>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</si>
  <si>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</si>
  <si>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</si>
  <si>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</si>
  <si>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</si>
  <si>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</si>
  <si>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</si>
  <si>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</si>
  <si>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</si>
  <si>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</si>
  <si>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</si>
  <si>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</si>
  <si>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</si>
  <si>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</si>
  <si>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</si>
  <si>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</si>
  <si>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</si>
  <si>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</si>
  <si>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</si>
  <si>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</si>
  <si>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</si>
  <si>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</si>
  <si>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</si>
  <si>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</si>
  <si>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</si>
  <si>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</si>
  <si>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</si>
  <si>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</si>
  <si>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</si>
  <si>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</si>
  <si>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</si>
  <si>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</si>
  <si>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</si>
  <si>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</si>
  <si>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</si>
  <si>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</si>
  <si>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</si>
  <si>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</si>
  <si>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</si>
  <si>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</si>
  <si>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</si>
  <si>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</si>
  <si>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</si>
  <si>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</si>
  <si>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</si>
  <si>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</si>
  <si>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</si>
  <si>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</si>
  <si>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</si>
  <si>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</si>
  <si>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</si>
  <si>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</si>
  <si>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</si>
  <si>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</si>
  <si>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</si>
  <si>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</si>
  <si>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</si>
  <si>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</si>
  <si>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</si>
  <si>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</si>
  <si>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</si>
  <si>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</si>
  <si>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</si>
  <si>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</si>
  <si>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</si>
  <si>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</si>
  <si>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</si>
  <si>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</si>
  <si>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</si>
  <si>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</si>
  <si>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</si>
  <si>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</si>
  <si>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</si>
  <si>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</si>
  <si>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</si>
  <si>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</si>
  <si>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</si>
  <si>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</si>
  <si>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</si>
  <si>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</si>
  <si>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</si>
  <si>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</si>
  <si>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</si>
  <si>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</si>
  <si>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</si>
  <si>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</si>
  <si>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</si>
  <si>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</si>
  <si>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</si>
  <si>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</si>
  <si>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</si>
  <si>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</si>
  <si>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</si>
  <si>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</si>
  <si>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</si>
  <si>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</si>
  <si>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</si>
  <si>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</si>
  <si>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</si>
  <si>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</si>
  <si>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</si>
  <si>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</si>
  <si>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</si>
  <si>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</si>
  <si>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</si>
  <si>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</si>
  <si>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</si>
  <si>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</si>
  <si>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</si>
  <si>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</si>
  <si>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</si>
  <si>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</si>
  <si>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</si>
  <si>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</si>
  <si>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</si>
  <si>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</si>
  <si>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</si>
  <si>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</si>
  <si>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</si>
  <si>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</si>
  <si>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</si>
  <si>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</si>
  <si>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</si>
  <si>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</si>
  <si>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</si>
  <si>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</si>
  <si>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</si>
  <si>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</si>
  <si>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</si>
  <si>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</si>
  <si>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</si>
  <si>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</si>
  <si>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</si>
  <si>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</si>
  <si>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</si>
  <si>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</si>
  <si>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</si>
  <si>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</si>
  <si>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</si>
  <si>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</si>
  <si>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</si>
  <si>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</si>
  <si>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</si>
  <si>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</si>
  <si>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</si>
  <si>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</si>
  <si>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</si>
  <si>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</si>
  <si>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</si>
  <si>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</si>
  <si>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</si>
  <si>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</si>
  <si>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</si>
  <si>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</si>
  <si>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</si>
  <si>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</si>
  <si>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</si>
  <si>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</si>
  <si>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</si>
  <si>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</si>
  <si>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</si>
  <si>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</si>
  <si>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</si>
  <si>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</si>
  <si>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</si>
  <si>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</si>
  <si>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</si>
  <si>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</si>
  <si>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</si>
  <si>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</si>
  <si>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</si>
  <si>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</si>
  <si>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</si>
  <si>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</si>
  <si>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</si>
  <si>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</si>
  <si>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</si>
  <si>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</si>
  <si>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</si>
  <si>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</si>
  <si>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</si>
  <si>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</si>
  <si>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</si>
  <si>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</si>
  <si>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</si>
  <si>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</si>
  <si>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</si>
  <si>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</si>
  <si>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</si>
  <si>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</si>
  <si>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</si>
  <si>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</si>
  <si>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</si>
  <si>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</si>
  <si>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</si>
  <si>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</si>
  <si>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</si>
  <si>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</si>
  <si>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</si>
  <si>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</si>
  <si>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</si>
  <si>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</si>
  <si>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</si>
  <si>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</si>
  <si>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</si>
  <si>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</si>
  <si>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</si>
  <si>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</si>
  <si>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</si>
  <si>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</si>
  <si>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</si>
  <si>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</si>
  <si>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</si>
  <si>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</si>
  <si>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</si>
  <si>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</si>
  <si>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</si>
  <si>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</si>
  <si>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</si>
  <si>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</si>
  <si>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</si>
  <si>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</si>
  <si>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</si>
  <si>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</si>
  <si>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</si>
  <si>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</si>
  <si>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</si>
  <si>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</si>
  <si>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</si>
  <si>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</si>
  <si>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</si>
  <si>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</si>
  <si>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</si>
  <si>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</si>
  <si>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</si>
  <si>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</si>
  <si>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</si>
  <si>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</si>
  <si>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</si>
  <si>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</si>
  <si>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</si>
  <si>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</si>
  <si>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</si>
  <si>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</si>
  <si>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</si>
  <si>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</si>
  <si>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</si>
  <si>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</si>
  <si>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</si>
  <si>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</si>
  <si>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</si>
  <si>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</si>
  <si>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</si>
  <si>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</si>
  <si>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</si>
  <si>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</si>
  <si>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</si>
  <si>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</si>
  <si>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</si>
  <si>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</si>
  <si>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</si>
  <si>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</si>
  <si>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</si>
  <si>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</si>
  <si>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</si>
  <si>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</si>
  <si>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</si>
  <si>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</si>
  <si>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</si>
  <si>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</si>
  <si>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</si>
  <si>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</si>
  <si>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</si>
  <si>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</si>
  <si>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</si>
  <si>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</si>
  <si>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神奈川県横浜市都筑区早渕3丁目34-60</t>
    <phoneticPr fontId="1"/>
  </si>
  <si>
    <t>141003 横浜市</t>
    <phoneticPr fontId="1"/>
  </si>
  <si>
    <t>045</t>
    <phoneticPr fontId="1"/>
  </si>
  <si>
    <t>amvis.co.jp</t>
    <phoneticPr fontId="1"/>
  </si>
  <si>
    <t>https://</t>
  </si>
  <si>
    <t>３　住宅型</t>
  </si>
  <si>
    <t>２　事業者が賃借する建物</t>
  </si>
  <si>
    <t>２　なし</t>
  </si>
  <si>
    <t>１　あり</t>
  </si>
  <si>
    <t>２　あり（ストレッチャー対応）</t>
  </si>
  <si>
    <t>１　全ての居室あり</t>
  </si>
  <si>
    <t>１　全ての便所あり</t>
  </si>
  <si>
    <t>１　全ての浴室あり</t>
  </si>
  <si>
    <t>３　なし</t>
  </si>
  <si>
    <t>２　委託</t>
  </si>
  <si>
    <t>１　自ら実施</t>
  </si>
  <si>
    <t>○</t>
  </si>
  <si>
    <t>訪問歯科、歯科検診等</t>
    <rPh sb="0" eb="4">
      <t>ホウモンシカ</t>
    </rPh>
    <rPh sb="5" eb="9">
      <t>シカケンシン</t>
    </rPh>
    <rPh sb="9" eb="10">
      <t>ナド</t>
    </rPh>
    <phoneticPr fontId="1"/>
  </si>
  <si>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</si>
  <si>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</si>
  <si>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</si>
  <si>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</si>
  <si>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</si>
  <si>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</si>
  <si>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</si>
  <si>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</si>
  <si>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</si>
  <si>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</si>
  <si>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</si>
  <si>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</si>
  <si>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</si>
  <si>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</si>
  <si>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</si>
  <si>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</si>
  <si>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</si>
  <si>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</si>
  <si>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</si>
  <si>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</si>
  <si>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</si>
  <si>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</si>
  <si>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</si>
  <si>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</si>
  <si>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</si>
  <si>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</si>
  <si>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</si>
  <si>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</si>
  <si>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髙田　順子</t>
    <rPh sb="0" eb="2">
      <t>タカダ</t>
    </rPh>
    <rPh sb="3" eb="5">
      <t>ジュンコ</t>
    </rPh>
    <phoneticPr fontId="1"/>
  </si>
  <si>
    <t>医心館 菊名　管理者</t>
    <rPh sb="0" eb="3">
      <t>イシンカン</t>
    </rPh>
    <rPh sb="4" eb="6">
      <t>キクナ</t>
    </rPh>
    <rPh sb="7" eb="10">
      <t>カンリシャ</t>
    </rPh>
    <phoneticPr fontId="1"/>
  </si>
  <si>
    <t>いしんかん　きくな</t>
    <phoneticPr fontId="1"/>
  </si>
  <si>
    <t>医心館 菊名</t>
    <phoneticPr fontId="1"/>
  </si>
  <si>
    <t>神奈川県横浜市港北区菊名６丁目20番42号</t>
    <phoneticPr fontId="1"/>
  </si>
  <si>
    <t>菊名</t>
    <rPh sb="0" eb="2">
      <t>キクナ</t>
    </rPh>
    <phoneticPr fontId="1"/>
  </si>
  <si>
    <t>東横線 菊名駅より 徒歩約9分</t>
    <phoneticPr fontId="1"/>
  </si>
  <si>
    <t>718</t>
    <phoneticPr fontId="1"/>
  </si>
  <si>
    <t>6056</t>
    <phoneticPr fontId="1"/>
  </si>
  <si>
    <t>6057</t>
    <phoneticPr fontId="1"/>
  </si>
  <si>
    <t>ishinkan_kikuna</t>
    <phoneticPr fontId="1"/>
  </si>
  <si>
    <t>ishinkan.amvis.com/hospices/ishinkan_kikuna/</t>
    <phoneticPr fontId="1"/>
  </si>
  <si>
    <t>髙田 順子</t>
    <rPh sb="0" eb="2">
      <t>タカダ</t>
    </rPh>
    <rPh sb="3" eb="5">
      <t>ジュンコ</t>
    </rPh>
    <phoneticPr fontId="1"/>
  </si>
  <si>
    <t>２　鉄骨造</t>
  </si>
  <si>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</si>
  <si>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</si>
  <si>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 xml:space="preserve">ホーム連携先の訪問看護師が常時対応可能です。併せて介護職員と連携し入居者の見守り体制を強化しています。 </t>
    <phoneticPr fontId="1"/>
  </si>
  <si>
    <t>あおい会　杉本クリニック</t>
    <phoneticPr fontId="1"/>
  </si>
  <si>
    <t>横浜市都筑区中川中央1-30-1
プレミアヨコハマ5F</t>
    <phoneticPr fontId="1"/>
  </si>
  <si>
    <t>内科、外科等</t>
    <phoneticPr fontId="1"/>
  </si>
  <si>
    <t>てんくも歯科医院</t>
    <phoneticPr fontId="1"/>
  </si>
  <si>
    <t>神奈川県横浜市都筑区北山田１丁目９−３ EKINIWA KITAYAMATA2F</t>
    <phoneticPr fontId="1"/>
  </si>
  <si>
    <t>老人福祉法および関連する制度の改訂、消費者物価指数等社会情勢を鑑み実施する。</t>
    <phoneticPr fontId="1"/>
  </si>
  <si>
    <t>入居者に事前に十分な説明と告知を行い、運営懇談会にて承認が得られた際に同意書を作成し行う。</t>
    <phoneticPr fontId="1"/>
  </si>
  <si>
    <t>オーナーに支払う賃料、近隣有料老人ホームの家賃相場を勘案の上決定しています。</t>
    <phoneticPr fontId="1"/>
  </si>
  <si>
    <t>施設備品の維持管理費。</t>
    <rPh sb="0" eb="4">
      <t>シセツビヒン</t>
    </rPh>
    <rPh sb="5" eb="10">
      <t>イジカンリヒ</t>
    </rPh>
    <phoneticPr fontId="1"/>
  </si>
  <si>
    <t>一日1,548円（税込）×30日</t>
    <phoneticPr fontId="1"/>
  </si>
  <si>
    <t>ヘアーカット代等
施設内Wi-Fi利用サービス 77円/日 ※使い放題</t>
    <phoneticPr fontId="1"/>
  </si>
  <si>
    <t>医心館 菊名</t>
    <rPh sb="0" eb="3">
      <t>イシンカン</t>
    </rPh>
    <rPh sb="4" eb="6">
      <t>キクナ</t>
    </rPh>
    <phoneticPr fontId="1"/>
  </si>
  <si>
    <t>浴室：緊急通報装置なし
廊下幅：1.8m未満</t>
    <rPh sb="0" eb="2">
      <t>ヨクシツ</t>
    </rPh>
    <rPh sb="3" eb="5">
      <t>キンキュウ</t>
    </rPh>
    <rPh sb="5" eb="7">
      <t>ツウホウ</t>
    </rPh>
    <rPh sb="7" eb="9">
      <t>ソウチ</t>
    </rPh>
    <rPh sb="12" eb="14">
      <t>ロウカ</t>
    </rPh>
    <rPh sb="14" eb="15">
      <t>ハバ</t>
    </rPh>
    <rPh sb="20" eb="22">
      <t>ミマン</t>
    </rPh>
    <phoneticPr fontId="1"/>
  </si>
  <si>
    <t>３　適合していない</t>
  </si>
  <si>
    <t>・定期賃貸借契約
・入居契約書：第29条第2項具体的期間が定められていない</t>
    <phoneticPr fontId="1"/>
  </si>
  <si>
    <t>医心館 訪問介護ステーション 菊名</t>
    <rPh sb="0" eb="3">
      <t>イシンカン</t>
    </rPh>
    <rPh sb="4" eb="8">
      <t>ホウモンカイゴ</t>
    </rPh>
    <rPh sb="15" eb="17">
      <t>キクナ</t>
    </rPh>
    <phoneticPr fontId="1"/>
  </si>
  <si>
    <t>医心館 訪問看護ステーション 菊名</t>
    <rPh sb="0" eb="3">
      <t>イシンカン</t>
    </rPh>
    <rPh sb="4" eb="8">
      <t>ホウモンカンゴ</t>
    </rPh>
    <rPh sb="15" eb="17">
      <t>キクナ</t>
    </rPh>
    <phoneticPr fontId="1"/>
  </si>
  <si>
    <t>医心館 居宅介護支援事業所 横浜都筑</t>
    <rPh sb="0" eb="3">
      <t>イシンカン</t>
    </rPh>
    <rPh sb="4" eb="13">
      <t>キョタクカイゴシエンジギョウショ</t>
    </rPh>
    <rPh sb="14" eb="18">
      <t>ヨコハマツヅキ</t>
    </rPh>
    <phoneticPr fontId="1"/>
  </si>
  <si>
    <t>108円/日</t>
    <rPh sb="3" eb="4">
      <t>エン</t>
    </rPh>
    <rPh sb="5" eb="6">
      <t>ニチ</t>
    </rPh>
    <phoneticPr fontId="1"/>
  </si>
  <si>
    <t>入居契約書第28条に記載のとおり</t>
    <phoneticPr fontId="1"/>
  </si>
  <si>
    <t>1410092021010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</si>
</sst>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2586</v>
      </c>
      <c r="G5" s="150"/>
      <c r="H5" s="150"/>
      <c r="I5" s="150"/>
      <c r="J5" s="150"/>
      <c r="K5" s="150"/>
      <c r="L5" s="150"/>
      <c r="M5" s="150"/>
      <c r="N5" s="150"/>
      <c r="O5" s="150"/>
      <c r="P5" s="150"/>
      <c r="Q5" s="11"/>
    </row>
    <row r="6" spans="1:20" ht="20.100000000000001" customHeight="1">
      <c r="B6" s="147" t="s">
        <v>2</v>
      </c>
      <c r="C6" s="148"/>
      <c r="D6" s="148"/>
      <c r="E6" s="149"/>
      <c r="F6" s="570" t="s">
        <v>2587</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2623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2531</v>
      </c>
      <c r="K16" s="207"/>
      <c r="L16" s="207"/>
      <c r="M16" s="207"/>
      <c r="N16" s="207"/>
      <c r="O16" s="207"/>
      <c r="P16" s="208"/>
    </row>
    <row r="17" spans="1:20" ht="20.100000000000001" customHeight="1">
      <c r="B17" s="113" t="s">
        <v>6</v>
      </c>
      <c r="C17" s="60"/>
      <c r="D17" s="60"/>
      <c r="E17" s="100"/>
      <c r="F17" s="26" t="s">
        <v>13</v>
      </c>
      <c r="G17" s="578">
        <v>104</v>
      </c>
      <c r="H17" s="27" t="s">
        <v>469</v>
      </c>
      <c r="I17" s="579">
        <v>31</v>
      </c>
      <c r="J17" s="115"/>
      <c r="K17" s="116"/>
      <c r="L17" s="116"/>
      <c r="M17" s="116"/>
      <c r="N17" s="116"/>
      <c r="O17" s="116"/>
      <c r="P17" s="117"/>
      <c r="S17" s="12" t="str">
        <f>IF(OR(G17="",I17=""),"未記入","")</f>
        <v/>
      </c>
    </row>
    <row r="18" spans="1:20" ht="57.75" customHeight="1">
      <c r="B18" s="114"/>
      <c r="C18" s="102"/>
      <c r="D18" s="102"/>
      <c r="E18" s="103"/>
      <c r="F18" s="580" t="s">
        <v>2532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2533</v>
      </c>
      <c r="K19" s="27" t="s">
        <v>469</v>
      </c>
      <c r="L19" s="582" t="s">
        <v>2534</v>
      </c>
      <c r="M19" s="27" t="s">
        <v>469</v>
      </c>
      <c r="N19" s="582" t="s">
        <v>2535</v>
      </c>
      <c r="O19" s="116"/>
      <c r="P19" s="117"/>
      <c r="Q19" s="11"/>
    </row>
    <row r="20" spans="1:20" ht="20.100000000000001" customHeight="1">
      <c r="B20" s="118"/>
      <c r="C20" s="119"/>
      <c r="D20" s="119"/>
      <c r="E20" s="120"/>
      <c r="F20" s="74" t="s">
        <v>15</v>
      </c>
      <c r="G20" s="74"/>
      <c r="H20" s="74"/>
      <c r="I20" s="74"/>
      <c r="J20" s="581" t="s">
        <v>2533</v>
      </c>
      <c r="K20" s="27" t="s">
        <v>469</v>
      </c>
      <c r="L20" s="582" t="s">
        <v>2534</v>
      </c>
      <c r="M20" s="27" t="s">
        <v>469</v>
      </c>
      <c r="N20" s="582" t="s">
        <v>2536</v>
      </c>
      <c r="O20" s="116"/>
      <c r="P20" s="117"/>
      <c r="Q20" s="11"/>
    </row>
    <row r="21" spans="1:20" ht="20.100000000000001" customHeight="1">
      <c r="B21" s="118"/>
      <c r="C21" s="119"/>
      <c r="D21" s="119"/>
      <c r="E21" s="120"/>
      <c r="F21" s="84" t="s">
        <v>411</v>
      </c>
      <c r="G21" s="121"/>
      <c r="H21" s="121"/>
      <c r="I21" s="85"/>
      <c r="J21" s="571"/>
      <c r="K21" s="82"/>
      <c r="L21" s="82"/>
      <c r="M21" s="27" t="s">
        <v>465</v>
      </c>
      <c r="N21" s="583"/>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511</v>
      </c>
      <c r="K23" s="141"/>
      <c r="L23" s="584" t="s">
        <v>2537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2538</v>
      </c>
      <c r="K24" s="65"/>
      <c r="L24" s="65"/>
      <c r="M24" s="65"/>
      <c r="N24" s="65"/>
      <c r="O24" s="66"/>
      <c r="P24" s="67"/>
    </row>
    <row r="25" spans="1:20" ht="20.100000000000001" customHeight="1">
      <c r="B25" s="114"/>
      <c r="C25" s="102"/>
      <c r="D25" s="102"/>
      <c r="E25" s="103"/>
      <c r="F25" s="173" t="s">
        <v>18</v>
      </c>
      <c r="G25" s="173"/>
      <c r="H25" s="74"/>
      <c r="I25" s="74"/>
      <c r="J25" s="65" t="s">
        <v>2539</v>
      </c>
      <c r="K25" s="65"/>
      <c r="L25" s="65"/>
      <c r="M25" s="65"/>
      <c r="N25" s="65"/>
      <c r="O25" s="66"/>
      <c r="P25" s="67"/>
    </row>
    <row r="26" spans="1:20" ht="20.100000000000001" customHeight="1">
      <c r="B26" s="135" t="s">
        <v>9</v>
      </c>
      <c r="C26" s="74"/>
      <c r="D26" s="74"/>
      <c r="E26" s="74"/>
      <c r="F26" s="585">
        <v>2013</v>
      </c>
      <c r="G26" s="146"/>
      <c r="H26" s="27" t="s">
        <v>466</v>
      </c>
      <c r="I26" s="586">
        <v>9</v>
      </c>
      <c r="J26" s="146"/>
      <c r="K26" s="27" t="s">
        <v>467</v>
      </c>
      <c r="L26" s="586">
        <v>11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2588</v>
      </c>
      <c r="I31" s="169"/>
      <c r="J31" s="169"/>
      <c r="K31" s="169"/>
      <c r="L31" s="169"/>
      <c r="M31" s="169"/>
      <c r="N31" s="169"/>
      <c r="O31" s="169"/>
      <c r="P31" s="170"/>
      <c r="S31" s="12" t="str">
        <f>IF(H31="","未記入","")</f>
        <v/>
      </c>
    </row>
    <row r="32" spans="1:20" ht="39" customHeight="1">
      <c r="B32" s="114"/>
      <c r="C32" s="102"/>
      <c r="D32" s="102"/>
      <c r="E32" s="103"/>
      <c r="F32" s="576" t="s">
        <v>2589</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222</v>
      </c>
      <c r="H33" s="27" t="s">
        <v>469</v>
      </c>
      <c r="I33" s="579">
        <v>11</v>
      </c>
      <c r="J33" s="88"/>
      <c r="K33" s="88"/>
      <c r="L33" s="88"/>
      <c r="M33" s="88"/>
      <c r="N33" s="88"/>
      <c r="O33" s="88"/>
      <c r="P33" s="151"/>
      <c r="S33" s="12" t="str">
        <f>IF(OR(G33="",I33=""),"未記入","")</f>
        <v/>
      </c>
    </row>
    <row r="34" spans="2:20" ht="58.5" customHeight="1">
      <c r="B34" s="114"/>
      <c r="C34" s="102"/>
      <c r="D34" s="102"/>
      <c r="E34" s="103"/>
      <c r="F34" s="580" t="s">
        <v>2590</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2541</v>
      </c>
      <c r="M36" s="156"/>
      <c r="N36" s="156"/>
      <c r="O36" s="156"/>
      <c r="P36" s="157"/>
      <c r="S36" s="12" t="str">
        <f>IF(OR(H36="",L36=""),"未記入","")</f>
        <v/>
      </c>
    </row>
    <row r="37" spans="2:20" ht="39.75" customHeight="1">
      <c r="B37" s="135" t="s">
        <v>24</v>
      </c>
      <c r="C37" s="74"/>
      <c r="D37" s="74"/>
      <c r="E37" s="74"/>
      <c r="F37" s="183" t="s">
        <v>26</v>
      </c>
      <c r="G37" s="183"/>
      <c r="H37" s="183"/>
      <c r="I37" s="183"/>
      <c r="J37" s="584" t="s">
        <v>2591</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2592</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2542</v>
      </c>
      <c r="K43" s="27" t="s">
        <v>469</v>
      </c>
      <c r="L43" s="590" t="s">
        <v>2593</v>
      </c>
      <c r="M43" s="27" t="s">
        <v>469</v>
      </c>
      <c r="N43" s="590" t="s">
        <v>2594</v>
      </c>
      <c r="O43" s="116"/>
      <c r="P43" s="117"/>
      <c r="S43" s="12" t="str">
        <f>IF(OR(J43="",L43="",N43=""),"未記入","")</f>
        <v/>
      </c>
    </row>
    <row r="44" spans="2:20" ht="20.100000000000001" customHeight="1">
      <c r="B44" s="135"/>
      <c r="C44" s="74"/>
      <c r="D44" s="74"/>
      <c r="E44" s="74"/>
      <c r="F44" s="74" t="s">
        <v>15</v>
      </c>
      <c r="G44" s="74"/>
      <c r="H44" s="74"/>
      <c r="I44" s="74"/>
      <c r="J44" s="581" t="s">
        <v>2542</v>
      </c>
      <c r="K44" s="27" t="s">
        <v>469</v>
      </c>
      <c r="L44" s="582" t="s">
        <v>2593</v>
      </c>
      <c r="M44" s="27" t="s">
        <v>469</v>
      </c>
      <c r="N44" s="582" t="s">
        <v>2595</v>
      </c>
      <c r="O44" s="116"/>
      <c r="P44" s="117"/>
    </row>
    <row r="45" spans="2:20" ht="20.100000000000001" customHeight="1">
      <c r="B45" s="135"/>
      <c r="C45" s="74"/>
      <c r="D45" s="74"/>
      <c r="E45" s="74"/>
      <c r="F45" s="84" t="s">
        <v>411</v>
      </c>
      <c r="G45" s="121"/>
      <c r="H45" s="121"/>
      <c r="I45" s="85"/>
      <c r="J45" s="571" t="s">
        <v>2596</v>
      </c>
      <c r="K45" s="82"/>
      <c r="L45" s="82"/>
      <c r="M45" s="27" t="s">
        <v>465</v>
      </c>
      <c r="N45" s="583" t="s">
        <v>2543</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2544</v>
      </c>
      <c r="K47" s="141"/>
      <c r="L47" s="584" t="s">
        <v>2597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2598</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5">
        <v>1989</v>
      </c>
      <c r="K50" s="146"/>
      <c r="L50" s="27" t="s">
        <v>466</v>
      </c>
      <c r="M50" s="592">
        <v>8</v>
      </c>
      <c r="N50" s="27" t="s">
        <v>467</v>
      </c>
      <c r="O50" s="592">
        <v>14</v>
      </c>
      <c r="P50" s="29" t="s">
        <v>468</v>
      </c>
      <c r="S50" s="12" t="str">
        <f>IF(OR(J50="",M50="",O50=""),"未記入","")</f>
        <v/>
      </c>
    </row>
    <row r="51" spans="1:20" ht="20.100000000000001" customHeight="1" thickBot="1">
      <c r="B51" s="176" t="s">
        <v>29</v>
      </c>
      <c r="C51" s="177"/>
      <c r="D51" s="177"/>
      <c r="E51" s="177"/>
      <c r="F51" s="177"/>
      <c r="G51" s="177"/>
      <c r="H51" s="177"/>
      <c r="I51" s="177"/>
      <c r="J51" s="593">
        <v>2022</v>
      </c>
      <c r="K51" s="178"/>
      <c r="L51" s="28" t="s">
        <v>466</v>
      </c>
      <c r="M51" s="594">
        <v>6</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2545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992.01</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1828.38</v>
      </c>
      <c r="L72" s="82"/>
      <c r="M72" s="82"/>
      <c r="N72" s="123" t="s">
        <v>472</v>
      </c>
      <c r="O72" s="123"/>
      <c r="P72" s="179"/>
    </row>
    <row r="73" spans="2:16" ht="20.100000000000001" customHeight="1">
      <c r="B73" s="413"/>
      <c r="C73" s="414"/>
      <c r="D73" s="101"/>
      <c r="E73" s="102"/>
      <c r="F73" s="103"/>
      <c r="G73" s="175" t="s">
        <v>42</v>
      </c>
      <c r="H73" s="175"/>
      <c r="I73" s="175"/>
      <c r="J73" s="175"/>
      <c r="K73" s="66">
        <v>1828.38</v>
      </c>
      <c r="L73" s="82"/>
      <c r="M73" s="82"/>
      <c r="N73" s="123" t="s">
        <v>472</v>
      </c>
      <c r="O73" s="123"/>
      <c r="P73" s="179"/>
    </row>
    <row r="74" spans="2:16" ht="20.100000000000001" customHeight="1">
      <c r="B74" s="413"/>
      <c r="C74" s="414"/>
      <c r="D74" s="74" t="s">
        <v>43</v>
      </c>
      <c r="E74" s="74"/>
      <c r="F74" s="74"/>
      <c r="G74" s="591" t="s">
        <v>2386</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2599</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2546</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2385</v>
      </c>
      <c r="L82" s="82"/>
      <c r="M82" s="82"/>
      <c r="N82" s="82"/>
      <c r="O82" s="82"/>
      <c r="P82" s="83"/>
    </row>
    <row r="83" spans="2:19" ht="20.100000000000001" customHeight="1">
      <c r="B83" s="413"/>
      <c r="C83" s="414"/>
      <c r="D83" s="74"/>
      <c r="E83" s="74"/>
      <c r="F83" s="74"/>
      <c r="G83" s="196"/>
      <c r="H83" s="123" t="s">
        <v>420</v>
      </c>
      <c r="I83" s="123"/>
      <c r="J83" s="124"/>
      <c r="K83" s="571" t="s">
        <v>2547</v>
      </c>
      <c r="L83" s="82"/>
      <c r="M83" s="82"/>
      <c r="N83" s="82"/>
      <c r="O83" s="82"/>
      <c r="P83" s="83"/>
    </row>
    <row r="84" spans="2:19" ht="20.100000000000001" customHeight="1">
      <c r="B84" s="413"/>
      <c r="C84" s="414"/>
      <c r="D84" s="74"/>
      <c r="E84" s="74"/>
      <c r="F84" s="74"/>
      <c r="G84" s="196"/>
      <c r="H84" s="59" t="s">
        <v>421</v>
      </c>
      <c r="I84" s="60"/>
      <c r="J84" s="100"/>
      <c r="K84" s="571" t="s">
        <v>2548</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2022</v>
      </c>
      <c r="L86" s="31" t="s">
        <v>466</v>
      </c>
      <c r="M86" s="592">
        <v>6</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2037</v>
      </c>
      <c r="L88" s="31" t="s">
        <v>466</v>
      </c>
      <c r="M88" s="592">
        <v>5</v>
      </c>
      <c r="N88" s="31" t="s">
        <v>467</v>
      </c>
      <c r="O88" s="592">
        <v>31</v>
      </c>
      <c r="P88" s="32" t="s">
        <v>468</v>
      </c>
    </row>
    <row r="89" spans="2:19" ht="20.100000000000001" customHeight="1">
      <c r="B89" s="415"/>
      <c r="C89" s="416"/>
      <c r="D89" s="74"/>
      <c r="E89" s="74"/>
      <c r="F89" s="74"/>
      <c r="G89" s="197"/>
      <c r="H89" s="123" t="s">
        <v>422</v>
      </c>
      <c r="I89" s="123"/>
      <c r="J89" s="124"/>
      <c r="K89" s="571" t="s">
        <v>2547</v>
      </c>
      <c r="L89" s="82"/>
      <c r="M89" s="82"/>
      <c r="N89" s="82"/>
      <c r="O89" s="82"/>
      <c r="P89" s="83"/>
    </row>
    <row r="90" spans="2:19" ht="20.100000000000001" customHeight="1">
      <c r="B90" s="135" t="s">
        <v>45</v>
      </c>
      <c r="C90" s="74"/>
      <c r="D90" s="215" t="s">
        <v>46</v>
      </c>
      <c r="E90" s="60"/>
      <c r="F90" s="100"/>
      <c r="G90" s="591" t="s">
        <v>2600</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12.96</v>
      </c>
      <c r="K95" s="42" t="s">
        <v>472</v>
      </c>
      <c r="L95" s="571">
        <v>43</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13.92</v>
      </c>
      <c r="K96" s="42" t="s">
        <v>472</v>
      </c>
      <c r="L96" s="571">
        <v>11</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t="s">
        <v>2359</v>
      </c>
      <c r="G97" s="65"/>
      <c r="H97" s="591" t="s">
        <v>2360</v>
      </c>
      <c r="I97" s="65"/>
      <c r="J97" s="596">
        <v>26.88</v>
      </c>
      <c r="K97" s="42" t="s">
        <v>472</v>
      </c>
      <c r="L97" s="571">
        <v>1</v>
      </c>
      <c r="M97" s="141"/>
      <c r="N97" s="574" t="s">
        <v>2397</v>
      </c>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5</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5</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2548</v>
      </c>
      <c r="H113" s="65"/>
      <c r="I113" s="65"/>
      <c r="J113" s="65"/>
      <c r="K113" s="65"/>
      <c r="L113" s="65"/>
      <c r="M113" s="65"/>
      <c r="N113" s="65"/>
      <c r="O113" s="66"/>
      <c r="P113" s="67"/>
    </row>
    <row r="114" spans="2:16" ht="20.100000000000001" customHeight="1">
      <c r="B114" s="220"/>
      <c r="C114" s="221"/>
      <c r="D114" s="215" t="s">
        <v>79</v>
      </c>
      <c r="E114" s="199"/>
      <c r="F114" s="200"/>
      <c r="G114" s="597" t="s">
        <v>2547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2549</v>
      </c>
      <c r="H116" s="65"/>
      <c r="I116" s="65"/>
      <c r="J116" s="65"/>
      <c r="K116" s="65"/>
      <c r="L116" s="65"/>
      <c r="M116" s="65"/>
      <c r="N116" s="65"/>
      <c r="O116" s="66"/>
      <c r="P116" s="67"/>
    </row>
    <row r="117" spans="2:16" ht="20.100000000000001" customHeight="1">
      <c r="B117" s="198" t="s">
        <v>70</v>
      </c>
      <c r="C117" s="200"/>
      <c r="D117" s="210" t="s">
        <v>72</v>
      </c>
      <c r="E117" s="123"/>
      <c r="F117" s="124"/>
      <c r="G117" s="591" t="s">
        <v>2548</v>
      </c>
      <c r="H117" s="65"/>
      <c r="I117" s="65"/>
      <c r="J117" s="65"/>
      <c r="K117" s="65"/>
      <c r="L117" s="65"/>
      <c r="M117" s="65"/>
      <c r="N117" s="65"/>
      <c r="O117" s="66"/>
      <c r="P117" s="67"/>
    </row>
    <row r="118" spans="2:16" ht="20.100000000000001" customHeight="1">
      <c r="B118" s="201"/>
      <c r="C118" s="203"/>
      <c r="D118" s="62" t="s">
        <v>73</v>
      </c>
      <c r="E118" s="63"/>
      <c r="F118" s="64"/>
      <c r="G118" s="591" t="s">
        <v>2548</v>
      </c>
      <c r="H118" s="65"/>
      <c r="I118" s="65"/>
      <c r="J118" s="65"/>
      <c r="K118" s="65"/>
      <c r="L118" s="65"/>
      <c r="M118" s="65"/>
      <c r="N118" s="65"/>
      <c r="O118" s="66"/>
      <c r="P118" s="67"/>
    </row>
    <row r="119" spans="2:16" ht="20.100000000000001" customHeight="1">
      <c r="B119" s="201"/>
      <c r="C119" s="203"/>
      <c r="D119" s="223" t="s">
        <v>74</v>
      </c>
      <c r="E119" s="224"/>
      <c r="F119" s="225"/>
      <c r="G119" s="591" t="s">
        <v>2548</v>
      </c>
      <c r="H119" s="65"/>
      <c r="I119" s="65"/>
      <c r="J119" s="65"/>
      <c r="K119" s="65"/>
      <c r="L119" s="65"/>
      <c r="M119" s="65"/>
      <c r="N119" s="65"/>
      <c r="O119" s="66"/>
      <c r="P119" s="67"/>
    </row>
    <row r="120" spans="2:16" ht="20.100000000000001" customHeight="1">
      <c r="B120" s="201"/>
      <c r="C120" s="203"/>
      <c r="D120" s="210" t="s">
        <v>75</v>
      </c>
      <c r="E120" s="123"/>
      <c r="F120" s="124"/>
      <c r="G120" s="591" t="s">
        <v>2548</v>
      </c>
      <c r="H120" s="65"/>
      <c r="I120" s="65"/>
      <c r="J120" s="65"/>
      <c r="K120" s="65"/>
      <c r="L120" s="65"/>
      <c r="M120" s="65"/>
      <c r="N120" s="65"/>
      <c r="O120" s="66"/>
      <c r="P120" s="67"/>
    </row>
    <row r="121" spans="2:16" ht="20.100000000000001" customHeight="1">
      <c r="B121" s="201"/>
      <c r="C121" s="203"/>
      <c r="D121" s="210" t="s">
        <v>76</v>
      </c>
      <c r="E121" s="123"/>
      <c r="F121" s="124"/>
      <c r="G121" s="591" t="s">
        <v>2361</v>
      </c>
      <c r="H121" s="65"/>
      <c r="I121" s="65"/>
      <c r="J121" s="65"/>
      <c r="K121" s="65"/>
      <c r="L121" s="65"/>
      <c r="M121" s="65"/>
      <c r="N121" s="65"/>
      <c r="O121" s="66"/>
      <c r="P121" s="67"/>
    </row>
    <row r="122" spans="2:16" ht="20.100000000000001" customHeight="1">
      <c r="B122" s="226"/>
      <c r="C122" s="227"/>
      <c r="D122" s="210" t="s">
        <v>77</v>
      </c>
      <c r="E122" s="123"/>
      <c r="F122" s="124"/>
      <c r="G122" s="591" t="s">
        <v>2548</v>
      </c>
      <c r="H122" s="65"/>
      <c r="I122" s="65"/>
      <c r="J122" s="65"/>
      <c r="K122" s="65"/>
      <c r="L122" s="65"/>
      <c r="M122" s="65"/>
      <c r="N122" s="65"/>
      <c r="O122" s="66"/>
      <c r="P122" s="67"/>
    </row>
    <row r="123" spans="2:16" ht="20.100000000000001" customHeight="1">
      <c r="B123" s="198" t="s">
        <v>412</v>
      </c>
      <c r="C123" s="200"/>
      <c r="D123" s="210" t="s">
        <v>430</v>
      </c>
      <c r="E123" s="123"/>
      <c r="F123" s="124"/>
      <c r="G123" s="591" t="s">
        <v>2550</v>
      </c>
      <c r="H123" s="65"/>
      <c r="I123" s="65"/>
      <c r="J123" s="65"/>
      <c r="K123" s="65"/>
      <c r="L123" s="65"/>
      <c r="M123" s="65"/>
      <c r="N123" s="65"/>
      <c r="O123" s="66"/>
      <c r="P123" s="67"/>
    </row>
    <row r="124" spans="2:16" ht="20.100000000000001" customHeight="1">
      <c r="B124" s="201"/>
      <c r="C124" s="203"/>
      <c r="D124" s="62" t="s">
        <v>431</v>
      </c>
      <c r="E124" s="63"/>
      <c r="F124" s="64"/>
      <c r="G124" s="591" t="s">
        <v>2551</v>
      </c>
      <c r="H124" s="65"/>
      <c r="I124" s="65"/>
      <c r="J124" s="65"/>
      <c r="K124" s="65"/>
      <c r="L124" s="65"/>
      <c r="M124" s="65"/>
      <c r="N124" s="65"/>
      <c r="O124" s="66"/>
      <c r="P124" s="67"/>
    </row>
    <row r="125" spans="2:16" ht="20.100000000000001" customHeight="1">
      <c r="B125" s="201"/>
      <c r="C125" s="203"/>
      <c r="D125" s="223" t="s">
        <v>432</v>
      </c>
      <c r="E125" s="224"/>
      <c r="F125" s="225"/>
      <c r="G125" s="591" t="s">
        <v>2552</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2601</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2602</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2553</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2554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2555</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2555</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2555</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2555</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2556</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2603</v>
      </c>
      <c r="J200" s="76"/>
      <c r="K200" s="76"/>
      <c r="L200" s="76"/>
      <c r="M200" s="76"/>
      <c r="N200" s="76"/>
      <c r="O200" s="77"/>
      <c r="P200" s="78"/>
    </row>
    <row r="201" spans="1:20" ht="39.950000000000003" customHeight="1">
      <c r="B201" s="271"/>
      <c r="C201" s="272"/>
      <c r="D201" s="90"/>
      <c r="E201" s="91"/>
      <c r="F201" s="74" t="s">
        <v>103</v>
      </c>
      <c r="G201" s="74"/>
      <c r="H201" s="74"/>
      <c r="I201" s="75" t="s">
        <v>2604</v>
      </c>
      <c r="J201" s="76"/>
      <c r="K201" s="76"/>
      <c r="L201" s="76"/>
      <c r="M201" s="76"/>
      <c r="N201" s="76"/>
      <c r="O201" s="77"/>
      <c r="P201" s="78"/>
    </row>
    <row r="202" spans="1:20" ht="79.5" customHeight="1">
      <c r="B202" s="271"/>
      <c r="C202" s="272"/>
      <c r="D202" s="90"/>
      <c r="E202" s="91"/>
      <c r="F202" s="74" t="s">
        <v>104</v>
      </c>
      <c r="G202" s="74"/>
      <c r="H202" s="74"/>
      <c r="I202" s="75" t="s">
        <v>2605</v>
      </c>
      <c r="J202" s="76"/>
      <c r="K202" s="76"/>
      <c r="L202" s="76"/>
      <c r="M202" s="76"/>
      <c r="N202" s="76"/>
      <c r="O202" s="77"/>
      <c r="P202" s="78"/>
    </row>
    <row r="203" spans="1:20" ht="79.5" customHeight="1">
      <c r="B203" s="271"/>
      <c r="C203" s="272"/>
      <c r="D203" s="90"/>
      <c r="E203" s="91"/>
      <c r="F203" s="74" t="s">
        <v>414</v>
      </c>
      <c r="G203" s="74"/>
      <c r="H203" s="74"/>
      <c r="I203" s="75" t="s">
        <v>2605</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2548</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2606</v>
      </c>
      <c r="J234" s="76"/>
      <c r="K234" s="76"/>
      <c r="L234" s="76"/>
      <c r="M234" s="76"/>
      <c r="N234" s="76"/>
      <c r="O234" s="77"/>
      <c r="P234" s="78"/>
    </row>
    <row r="235" spans="1:20" ht="39.950000000000003" customHeight="1">
      <c r="B235" s="271"/>
      <c r="C235" s="272"/>
      <c r="D235" s="266"/>
      <c r="E235" s="91"/>
      <c r="F235" s="74" t="s">
        <v>103</v>
      </c>
      <c r="G235" s="74"/>
      <c r="H235" s="74"/>
      <c r="I235" s="75" t="s">
        <v>2607</v>
      </c>
      <c r="J235" s="76"/>
      <c r="K235" s="76"/>
      <c r="L235" s="76"/>
      <c r="M235" s="76"/>
      <c r="N235" s="76"/>
      <c r="O235" s="77"/>
      <c r="P235" s="78"/>
    </row>
    <row r="236" spans="1:20" ht="39.950000000000003" customHeight="1">
      <c r="B236" s="271"/>
      <c r="C236" s="272"/>
      <c r="D236" s="266"/>
      <c r="E236" s="91"/>
      <c r="F236" s="173" t="s">
        <v>105</v>
      </c>
      <c r="G236" s="173"/>
      <c r="H236" s="173"/>
      <c r="I236" s="75" t="s">
        <v>2557</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2556</v>
      </c>
      <c r="G244" s="264" t="s">
        <v>433</v>
      </c>
      <c r="H244" s="123"/>
      <c r="I244" s="124"/>
      <c r="J244" s="71" t="s">
        <v>2558</v>
      </c>
      <c r="K244" s="86"/>
      <c r="L244" s="86"/>
      <c r="M244" s="86"/>
      <c r="N244" s="86"/>
      <c r="O244" s="86"/>
      <c r="P244" s="87"/>
    </row>
    <row r="245" spans="2:16" ht="120" customHeight="1">
      <c r="B245" s="135" t="s">
        <v>109</v>
      </c>
      <c r="C245" s="74"/>
      <c r="D245" s="74"/>
      <c r="E245" s="74"/>
      <c r="F245" s="71" t="s">
        <v>2559</v>
      </c>
      <c r="G245" s="72"/>
      <c r="H245" s="72"/>
      <c r="I245" s="72"/>
      <c r="J245" s="72"/>
      <c r="K245" s="72"/>
      <c r="L245" s="72"/>
      <c r="M245" s="72"/>
      <c r="N245" s="72"/>
      <c r="O245" s="72"/>
      <c r="P245" s="73"/>
    </row>
    <row r="246" spans="2:16" ht="120" customHeight="1">
      <c r="B246" s="135" t="s">
        <v>110</v>
      </c>
      <c r="C246" s="74"/>
      <c r="D246" s="74"/>
      <c r="E246" s="74"/>
      <c r="F246" s="71" t="s">
        <v>2560</v>
      </c>
      <c r="G246" s="72"/>
      <c r="H246" s="72"/>
      <c r="I246" s="72"/>
      <c r="J246" s="72"/>
      <c r="K246" s="72"/>
      <c r="L246" s="72"/>
      <c r="M246" s="72"/>
      <c r="N246" s="72"/>
      <c r="O246" s="72"/>
      <c r="P246" s="73"/>
    </row>
    <row r="247" spans="2:16" ht="20.100000000000001" customHeight="1">
      <c r="B247" s="135" t="s">
        <v>111</v>
      </c>
      <c r="C247" s="74"/>
      <c r="D247" s="74"/>
      <c r="E247" s="74"/>
      <c r="F247" s="571" t="s">
        <v>2547</v>
      </c>
      <c r="G247" s="82"/>
      <c r="H247" s="82"/>
      <c r="I247" s="82"/>
      <c r="J247" s="82"/>
      <c r="K247" s="82"/>
      <c r="L247" s="82"/>
      <c r="M247" s="82"/>
      <c r="N247" s="82"/>
      <c r="O247" s="82"/>
      <c r="P247" s="83"/>
    </row>
    <row r="248" spans="2:16" ht="120" customHeight="1">
      <c r="B248" s="135" t="s">
        <v>112</v>
      </c>
      <c r="C248" s="74"/>
      <c r="D248" s="74"/>
      <c r="E248" s="74"/>
      <c r="F248" s="71" t="s">
        <v>2561</v>
      </c>
      <c r="G248" s="72"/>
      <c r="H248" s="72"/>
      <c r="I248" s="72"/>
      <c r="J248" s="72"/>
      <c r="K248" s="72"/>
      <c r="L248" s="72"/>
      <c r="M248" s="72"/>
      <c r="N248" s="72"/>
      <c r="O248" s="72"/>
      <c r="P248" s="73"/>
    </row>
    <row r="249" spans="2:16" ht="20.100000000000001" customHeight="1">
      <c r="B249" s="283" t="s">
        <v>114</v>
      </c>
      <c r="C249" s="275"/>
      <c r="D249" s="275"/>
      <c r="E249" s="275"/>
      <c r="F249" s="571" t="s">
        <v>2547</v>
      </c>
      <c r="G249" s="82"/>
      <c r="H249" s="82"/>
      <c r="I249" s="82"/>
      <c r="J249" s="82"/>
      <c r="K249" s="82"/>
      <c r="L249" s="82"/>
      <c r="M249" s="82"/>
      <c r="N249" s="82"/>
      <c r="O249" s="82"/>
      <c r="P249" s="83"/>
    </row>
    <row r="250" spans="2:16" ht="20.100000000000001" customHeight="1">
      <c r="B250" s="284" t="s">
        <v>115</v>
      </c>
      <c r="C250" s="276"/>
      <c r="D250" s="275" t="s">
        <v>116</v>
      </c>
      <c r="E250" s="275"/>
      <c r="F250" s="571" t="s">
        <v>2548</v>
      </c>
      <c r="G250" s="82"/>
      <c r="H250" s="82"/>
      <c r="I250" s="82"/>
      <c r="J250" s="82"/>
      <c r="K250" s="82"/>
      <c r="L250" s="82"/>
      <c r="M250" s="82"/>
      <c r="N250" s="82"/>
      <c r="O250" s="82"/>
      <c r="P250" s="83"/>
    </row>
    <row r="251" spans="2:16" ht="20.100000000000001" customHeight="1">
      <c r="B251" s="284"/>
      <c r="C251" s="276"/>
      <c r="D251" s="275" t="s">
        <v>117</v>
      </c>
      <c r="E251" s="275"/>
      <c r="F251" s="571" t="s">
        <v>2547</v>
      </c>
      <c r="G251" s="82"/>
      <c r="H251" s="82"/>
      <c r="I251" s="82"/>
      <c r="J251" s="82"/>
      <c r="K251" s="82"/>
      <c r="L251" s="82"/>
      <c r="M251" s="82"/>
      <c r="N251" s="82"/>
      <c r="O251" s="82"/>
      <c r="P251" s="83"/>
    </row>
    <row r="252" spans="2:16" ht="20.100000000000001" customHeight="1">
      <c r="B252" s="284"/>
      <c r="C252" s="276"/>
      <c r="D252" s="275" t="s">
        <v>118</v>
      </c>
      <c r="E252" s="275"/>
      <c r="F252" s="571" t="s">
        <v>2547</v>
      </c>
      <c r="G252" s="82"/>
      <c r="H252" s="82"/>
      <c r="I252" s="82"/>
      <c r="J252" s="82"/>
      <c r="K252" s="82"/>
      <c r="L252" s="82"/>
      <c r="M252" s="82"/>
      <c r="N252" s="82"/>
      <c r="O252" s="82"/>
      <c r="P252" s="83"/>
    </row>
    <row r="253" spans="2:16" ht="20.100000000000001" customHeight="1">
      <c r="B253" s="284"/>
      <c r="C253" s="276"/>
      <c r="D253" s="275" t="s">
        <v>119</v>
      </c>
      <c r="E253" s="275"/>
      <c r="F253" s="571" t="s">
        <v>2547</v>
      </c>
      <c r="G253" s="82"/>
      <c r="H253" s="82"/>
      <c r="I253" s="82"/>
      <c r="J253" s="82"/>
      <c r="K253" s="82"/>
      <c r="L253" s="82"/>
      <c r="M253" s="82"/>
      <c r="N253" s="82"/>
      <c r="O253" s="82"/>
      <c r="P253" s="83"/>
    </row>
    <row r="254" spans="2:16" ht="20.100000000000001" customHeight="1">
      <c r="B254" s="284"/>
      <c r="C254" s="276"/>
      <c r="D254" s="275" t="s">
        <v>120</v>
      </c>
      <c r="E254" s="275"/>
      <c r="F254" s="571" t="s">
        <v>2547</v>
      </c>
      <c r="G254" s="82"/>
      <c r="H254" s="82"/>
      <c r="I254" s="82"/>
      <c r="J254" s="82"/>
      <c r="K254" s="82"/>
      <c r="L254" s="82"/>
      <c r="M254" s="82"/>
      <c r="N254" s="82"/>
      <c r="O254" s="82"/>
      <c r="P254" s="83"/>
    </row>
    <row r="255" spans="2:16" ht="20.100000000000001" customHeight="1">
      <c r="B255" s="284"/>
      <c r="C255" s="276"/>
      <c r="D255" s="276" t="s">
        <v>121</v>
      </c>
      <c r="E255" s="276"/>
      <c r="F255" s="571" t="s">
        <v>2547</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2548</v>
      </c>
      <c r="K262" s="65"/>
      <c r="L262" s="65"/>
      <c r="M262" s="65"/>
      <c r="N262" s="65"/>
      <c r="O262" s="66"/>
      <c r="P262" s="67"/>
      <c r="S262" s="12" t="str">
        <f>IF(J262="","未記入","")</f>
        <v/>
      </c>
    </row>
    <row r="263" spans="2:20" ht="120" customHeight="1">
      <c r="B263" s="135" t="s">
        <v>123</v>
      </c>
      <c r="C263" s="74"/>
      <c r="D263" s="74"/>
      <c r="E263" s="74"/>
      <c r="F263" s="71" t="s">
        <v>2562</v>
      </c>
      <c r="G263" s="72"/>
      <c r="H263" s="72"/>
      <c r="I263" s="72"/>
      <c r="J263" s="72"/>
      <c r="K263" s="72"/>
      <c r="L263" s="72"/>
      <c r="M263" s="72"/>
      <c r="N263" s="72"/>
      <c r="O263" s="72"/>
      <c r="P263" s="73"/>
    </row>
    <row r="264" spans="2:20" ht="60" customHeight="1">
      <c r="B264" s="135" t="s">
        <v>475</v>
      </c>
      <c r="C264" s="74"/>
      <c r="D264" s="74"/>
      <c r="E264" s="74"/>
      <c r="F264" s="71" t="s">
        <v>2622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2563</v>
      </c>
      <c r="K265" s="86"/>
      <c r="L265" s="86"/>
      <c r="M265" s="86"/>
      <c r="N265" s="86"/>
      <c r="O265" s="86"/>
      <c r="P265" s="87"/>
    </row>
    <row r="266" spans="2:20" ht="20.100000000000001" customHeight="1">
      <c r="B266" s="226"/>
      <c r="C266" s="230"/>
      <c r="D266" s="230"/>
      <c r="E266" s="227"/>
      <c r="F266" s="210" t="s">
        <v>132</v>
      </c>
      <c r="G266" s="123"/>
      <c r="H266" s="123"/>
      <c r="I266" s="124"/>
      <c r="J266" s="66">
        <v>1</v>
      </c>
      <c r="K266" s="82"/>
      <c r="L266" s="82"/>
      <c r="M266" s="82"/>
      <c r="N266" s="123" t="s">
        <v>476</v>
      </c>
      <c r="O266" s="123"/>
      <c r="P266" s="179"/>
    </row>
    <row r="267" spans="2:20" ht="20.100000000000001" customHeight="1">
      <c r="B267" s="297" t="s">
        <v>125</v>
      </c>
      <c r="C267" s="224"/>
      <c r="D267" s="224"/>
      <c r="E267" s="225"/>
      <c r="F267" s="66">
        <v>1</v>
      </c>
      <c r="G267" s="82"/>
      <c r="H267" s="82"/>
      <c r="I267" s="82"/>
      <c r="J267" s="82">
        <v>1</v>
      </c>
      <c r="K267" s="82"/>
      <c r="L267" s="82"/>
      <c r="M267" s="82"/>
      <c r="N267" s="123" t="s">
        <v>476</v>
      </c>
      <c r="O267" s="123"/>
      <c r="P267" s="179"/>
    </row>
    <row r="268" spans="2:20" ht="20.100000000000001" customHeight="1">
      <c r="B268" s="135" t="s">
        <v>126</v>
      </c>
      <c r="C268" s="74"/>
      <c r="D268" s="74"/>
      <c r="E268" s="74"/>
      <c r="F268" s="571" t="s">
        <v>2548</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2564</v>
      </c>
      <c r="K270" s="86"/>
      <c r="L270" s="86"/>
      <c r="M270" s="86"/>
      <c r="N270" s="86"/>
      <c r="O270" s="86"/>
      <c r="P270" s="87"/>
    </row>
    <row r="271" spans="2:20" ht="20.100000000000001" customHeight="1">
      <c r="B271" s="135" t="s">
        <v>127</v>
      </c>
      <c r="C271" s="74"/>
      <c r="D271" s="74"/>
      <c r="E271" s="74"/>
      <c r="F271" s="66">
        <v>55</v>
      </c>
      <c r="G271" s="82"/>
      <c r="H271" s="82"/>
      <c r="I271" s="82"/>
      <c r="J271" s="82"/>
      <c r="K271" s="82"/>
      <c r="L271" s="82"/>
      <c r="M271" s="82"/>
      <c r="N271" s="123" t="s">
        <v>477</v>
      </c>
      <c r="O271" s="123"/>
      <c r="P271" s="179"/>
    </row>
    <row r="272" spans="2:20" ht="120" customHeight="1" thickBot="1">
      <c r="B272" s="286" t="s">
        <v>71</v>
      </c>
      <c r="C272" s="278"/>
      <c r="D272" s="278"/>
      <c r="E272" s="279"/>
      <c r="F272" s="280" t="s">
        <v>2565</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c r="I281" s="82"/>
      <c r="J281" s="141"/>
      <c r="K281" s="65">
        <v>1</v>
      </c>
      <c r="L281" s="65"/>
      <c r="M281" s="65"/>
      <c r="N281" s="65"/>
      <c r="O281" s="66"/>
      <c r="P281" s="67"/>
    </row>
    <row r="282" spans="1:20" ht="20.100000000000001" customHeight="1">
      <c r="B282" s="135" t="s">
        <v>136</v>
      </c>
      <c r="C282" s="74"/>
      <c r="D282" s="74"/>
      <c r="E282" s="222">
        <f>IF(OR($H$282&lt;&gt;"",$K$282&lt;&gt;""),SUM($H$282,$K$282),"")</f>
        <v>2</v>
      </c>
      <c r="F282" s="222"/>
      <c r="G282" s="222"/>
      <c r="H282" s="66">
        <v>1</v>
      </c>
      <c r="I282" s="82"/>
      <c r="J282" s="141"/>
      <c r="K282" s="65">
        <v>1</v>
      </c>
      <c r="L282" s="65"/>
      <c r="M282" s="65"/>
      <c r="N282" s="65"/>
      <c r="O282" s="66"/>
      <c r="P282" s="67"/>
    </row>
    <row r="283" spans="1:20" ht="20.100000000000001" customHeight="1">
      <c r="B283" s="298" t="s">
        <v>137</v>
      </c>
      <c r="C283" s="74"/>
      <c r="D283" s="74"/>
      <c r="E283" s="222">
        <f>IF(OR($H$283&lt;&gt;"",$K$283&lt;&gt;""),SUM($H$283,$K$283),"")</f>
        <v>35</v>
      </c>
      <c r="F283" s="222"/>
      <c r="G283" s="222"/>
      <c r="H283" s="66"/>
      <c r="I283" s="82"/>
      <c r="J283" s="141"/>
      <c r="K283" s="65">
        <v>35</v>
      </c>
      <c r="L283" s="65"/>
      <c r="M283" s="65"/>
      <c r="N283" s="65"/>
      <c r="O283" s="66"/>
      <c r="P283" s="67"/>
    </row>
    <row r="284" spans="1:20" ht="20.100000000000001" customHeight="1">
      <c r="B284" s="36"/>
      <c r="C284" s="74" t="s">
        <v>138</v>
      </c>
      <c r="D284" s="74"/>
      <c r="E284" s="222">
        <f>IF(OR($H$284&lt;&gt;"",$K$284&lt;&gt;""),SUM($H$284,$K$284),"")</f>
        <v>16</v>
      </c>
      <c r="F284" s="222"/>
      <c r="G284" s="222"/>
      <c r="H284" s="66"/>
      <c r="I284" s="82"/>
      <c r="J284" s="141"/>
      <c r="K284" s="65">
        <v>16</v>
      </c>
      <c r="L284" s="65"/>
      <c r="M284" s="65"/>
      <c r="N284" s="65"/>
      <c r="O284" s="66"/>
      <c r="P284" s="67"/>
    </row>
    <row r="285" spans="1:20" ht="20.100000000000001" customHeight="1">
      <c r="B285" s="37"/>
      <c r="C285" s="74" t="s">
        <v>139</v>
      </c>
      <c r="D285" s="74"/>
      <c r="E285" s="222">
        <f>IF(OR($H$285&lt;&gt;"",$K$285&lt;&gt;""),SUM($H$285,$K$285),"")</f>
        <v>19</v>
      </c>
      <c r="F285" s="222"/>
      <c r="G285" s="222"/>
      <c r="H285" s="66"/>
      <c r="I285" s="82"/>
      <c r="J285" s="141"/>
      <c r="K285" s="65">
        <v>19</v>
      </c>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1</v>
      </c>
      <c r="F289" s="222"/>
      <c r="G289" s="222"/>
      <c r="H289" s="66"/>
      <c r="I289" s="82"/>
      <c r="J289" s="141"/>
      <c r="K289" s="65">
        <v>1</v>
      </c>
      <c r="L289" s="65"/>
      <c r="M289" s="65"/>
      <c r="N289" s="65"/>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c r="O290" s="66"/>
      <c r="P290" s="67"/>
    </row>
    <row r="291" spans="2:20" ht="20.100000000000001" customHeight="1">
      <c r="B291" s="135" t="s">
        <v>145</v>
      </c>
      <c r="C291" s="74"/>
      <c r="D291" s="74"/>
      <c r="E291" s="222">
        <f>IF(OR($H$291&lt;&gt;"",$K$291&lt;&gt;""),SUM($H$291,$K$291),"")</f>
        <v>1</v>
      </c>
      <c r="F291" s="222"/>
      <c r="G291" s="222"/>
      <c r="H291" s="66"/>
      <c r="I291" s="82"/>
      <c r="J291" s="141"/>
      <c r="K291" s="65">
        <v>1</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11</v>
      </c>
      <c r="H302" s="121"/>
      <c r="I302" s="85"/>
      <c r="J302" s="65"/>
      <c r="K302" s="65"/>
      <c r="L302" s="65"/>
      <c r="M302" s="65">
        <v>11</v>
      </c>
      <c r="N302" s="65"/>
      <c r="O302" s="66"/>
      <c r="P302" s="67"/>
    </row>
    <row r="303" spans="2:20" ht="20.100000000000001" customHeight="1">
      <c r="B303" s="135" t="s">
        <v>158</v>
      </c>
      <c r="C303" s="74"/>
      <c r="D303" s="74"/>
      <c r="E303" s="74"/>
      <c r="F303" s="74"/>
      <c r="G303" s="84">
        <f>IF(OR($J$303&lt;&gt;"",$M$303&lt;&gt;""),SUM($J$303,$M$303),"")</f>
        <v>5</v>
      </c>
      <c r="H303" s="121"/>
      <c r="I303" s="85"/>
      <c r="J303" s="65"/>
      <c r="K303" s="65"/>
      <c r="L303" s="65"/>
      <c r="M303" s="65">
        <v>5</v>
      </c>
      <c r="N303" s="65"/>
      <c r="O303" s="66"/>
      <c r="P303" s="67"/>
    </row>
    <row r="304" spans="2:20" ht="20.100000000000001" customHeight="1">
      <c r="B304" s="135" t="s">
        <v>390</v>
      </c>
      <c r="C304" s="74"/>
      <c r="D304" s="74"/>
      <c r="E304" s="74"/>
      <c r="F304" s="74"/>
      <c r="G304" s="84" t="str">
        <f>IF(OR($J$304&lt;&gt;"",$M$304&lt;&gt;""),SUM($J$304,$M$304),"")</f>
        <v/>
      </c>
      <c r="H304" s="121"/>
      <c r="I304" s="85"/>
      <c r="J304" s="65"/>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1</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2548</v>
      </c>
      <c r="M338" s="130"/>
      <c r="N338" s="130"/>
      <c r="O338" s="130"/>
      <c r="P338" s="131"/>
    </row>
    <row r="339" spans="2:20" ht="20.100000000000001" customHeight="1">
      <c r="B339" s="118"/>
      <c r="C339" s="119"/>
      <c r="D339" s="119"/>
      <c r="E339" s="119"/>
      <c r="F339" s="120"/>
      <c r="G339" s="215" t="s">
        <v>441</v>
      </c>
      <c r="H339" s="200"/>
      <c r="I339" s="571" t="s">
        <v>2548</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2566</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18</v>
      </c>
      <c r="I344" s="22"/>
      <c r="J344" s="22">
        <v>24</v>
      </c>
      <c r="K344" s="22"/>
      <c r="L344" s="22"/>
      <c r="M344" s="22"/>
      <c r="N344" s="22"/>
      <c r="O344" s="22"/>
      <c r="P344" s="22"/>
      <c r="Q344" s="11"/>
    </row>
    <row r="345" spans="2:20" ht="20.100000000000001" customHeight="1">
      <c r="B345" s="198" t="s">
        <v>181</v>
      </c>
      <c r="C345" s="199"/>
      <c r="D345" s="199"/>
      <c r="E345" s="199"/>
      <c r="F345" s="200"/>
      <c r="G345" s="22"/>
      <c r="H345" s="22">
        <v>4</v>
      </c>
      <c r="I345" s="22"/>
      <c r="J345" s="22">
        <v>8</v>
      </c>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v>18</v>
      </c>
      <c r="I347" s="324"/>
      <c r="J347" s="324">
        <v>15</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v>1</v>
      </c>
      <c r="I349" s="324"/>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8" t="s">
        <v>2548</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2567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2568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2569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2608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2609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c r="J377" s="82"/>
      <c r="K377" s="82"/>
      <c r="L377" s="47" t="s">
        <v>472</v>
      </c>
      <c r="M377" s="66"/>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350">
        <v>156000</v>
      </c>
      <c r="N382" s="82"/>
      <c r="O382" s="82"/>
      <c r="P382" s="29" t="s">
        <v>481</v>
      </c>
    </row>
    <row r="383" spans="2:20" ht="20.100000000000001" customHeight="1">
      <c r="B383" s="113" t="s">
        <v>204</v>
      </c>
      <c r="C383" s="60"/>
      <c r="D383" s="60"/>
      <c r="E383" s="60"/>
      <c r="F383" s="60"/>
      <c r="G383" s="60"/>
      <c r="H383" s="100"/>
      <c r="I383" s="350">
        <v>142840</v>
      </c>
      <c r="J383" s="82"/>
      <c r="K383" s="82"/>
      <c r="L383" s="42" t="s">
        <v>481</v>
      </c>
      <c r="M383" s="350">
        <v>113560</v>
      </c>
      <c r="N383" s="82"/>
      <c r="O383" s="82"/>
      <c r="P383" s="29" t="s">
        <v>481</v>
      </c>
    </row>
    <row r="384" spans="2:20" ht="20.100000000000001" customHeight="1">
      <c r="B384" s="351"/>
      <c r="C384" s="210" t="s">
        <v>205</v>
      </c>
      <c r="D384" s="123"/>
      <c r="E384" s="123"/>
      <c r="F384" s="123"/>
      <c r="G384" s="123"/>
      <c r="H384" s="124"/>
      <c r="I384" s="350">
        <v>60000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46440</v>
      </c>
      <c r="J386" s="82"/>
      <c r="K386" s="82"/>
      <c r="L386" s="42" t="s">
        <v>481</v>
      </c>
      <c r="M386" s="350">
        <v>32400</v>
      </c>
      <c r="N386" s="82"/>
      <c r="O386" s="82"/>
      <c r="P386" s="29" t="s">
        <v>481</v>
      </c>
    </row>
    <row r="387" spans="2:20" ht="20.100000000000001" customHeight="1">
      <c r="B387" s="135"/>
      <c r="C387" s="352"/>
      <c r="D387" s="352"/>
      <c r="E387" s="210" t="s">
        <v>217</v>
      </c>
      <c r="F387" s="123"/>
      <c r="G387" s="123"/>
      <c r="H387" s="124"/>
      <c r="I387" s="350">
        <v>36400</v>
      </c>
      <c r="J387" s="82"/>
      <c r="K387" s="82"/>
      <c r="L387" s="42" t="s">
        <v>481</v>
      </c>
      <c r="M387" s="350">
        <v>29160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c r="J389" s="82"/>
      <c r="K389" s="82"/>
      <c r="L389" s="42" t="s">
        <v>481</v>
      </c>
      <c r="M389" s="66"/>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2610</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t="s">
        <v>2570</v>
      </c>
      <c r="H399" s="72"/>
      <c r="I399" s="72"/>
      <c r="J399" s="72"/>
      <c r="K399" s="72"/>
      <c r="L399" s="72"/>
      <c r="M399" s="72"/>
      <c r="N399" s="72"/>
      <c r="O399" s="72"/>
      <c r="P399" s="73"/>
    </row>
    <row r="400" spans="2:20" ht="120" customHeight="1">
      <c r="B400" s="122" t="s">
        <v>217</v>
      </c>
      <c r="C400" s="123"/>
      <c r="D400" s="123"/>
      <c r="E400" s="123"/>
      <c r="F400" s="124"/>
      <c r="G400" s="71" t="s">
        <v>2611</v>
      </c>
      <c r="H400" s="72"/>
      <c r="I400" s="72"/>
      <c r="J400" s="72"/>
      <c r="K400" s="72"/>
      <c r="L400" s="72"/>
      <c r="M400" s="72"/>
      <c r="N400" s="72"/>
      <c r="O400" s="72"/>
      <c r="P400" s="73"/>
    </row>
    <row r="401" spans="2:20" ht="120" customHeight="1">
      <c r="B401" s="122" t="s">
        <v>216</v>
      </c>
      <c r="C401" s="123"/>
      <c r="D401" s="123"/>
      <c r="E401" s="123"/>
      <c r="F401" s="124"/>
      <c r="G401" s="71" t="s">
        <v>2612</v>
      </c>
      <c r="H401" s="72"/>
      <c r="I401" s="72"/>
      <c r="J401" s="72"/>
      <c r="K401" s="72"/>
      <c r="L401" s="72"/>
      <c r="M401" s="72"/>
      <c r="N401" s="72"/>
      <c r="O401" s="72"/>
      <c r="P401" s="73"/>
    </row>
    <row r="402" spans="2:20" ht="120" customHeight="1">
      <c r="B402" s="122" t="s">
        <v>219</v>
      </c>
      <c r="C402" s="123"/>
      <c r="D402" s="123"/>
      <c r="E402" s="123"/>
      <c r="F402" s="124"/>
      <c r="G402" s="71" t="s">
        <v>2571</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2613</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24</v>
      </c>
      <c r="I430" s="130"/>
      <c r="J430" s="130"/>
      <c r="K430" s="130"/>
      <c r="L430" s="130"/>
      <c r="M430" s="130"/>
      <c r="N430" s="130"/>
      <c r="O430" s="130"/>
      <c r="P430" s="41" t="s">
        <v>477</v>
      </c>
    </row>
    <row r="431" spans="1:20" ht="20.100000000000001" customHeight="1">
      <c r="B431" s="114"/>
      <c r="C431" s="103"/>
      <c r="D431" s="74" t="s">
        <v>245</v>
      </c>
      <c r="E431" s="74"/>
      <c r="F431" s="74"/>
      <c r="G431" s="74"/>
      <c r="H431" s="66">
        <v>23</v>
      </c>
      <c r="I431" s="82"/>
      <c r="J431" s="82"/>
      <c r="K431" s="82"/>
      <c r="L431" s="82"/>
      <c r="M431" s="82"/>
      <c r="N431" s="82"/>
      <c r="O431" s="82"/>
      <c r="P431" s="29" t="s">
        <v>479</v>
      </c>
    </row>
    <row r="432" spans="1:20" ht="20.100000000000001" customHeight="1">
      <c r="B432" s="135" t="s">
        <v>241</v>
      </c>
      <c r="C432" s="74"/>
      <c r="D432" s="74" t="s">
        <v>246</v>
      </c>
      <c r="E432" s="74"/>
      <c r="F432" s="74"/>
      <c r="G432" s="74"/>
      <c r="H432" s="66">
        <v>7</v>
      </c>
      <c r="I432" s="82"/>
      <c r="J432" s="82"/>
      <c r="K432" s="82"/>
      <c r="L432" s="82"/>
      <c r="M432" s="82"/>
      <c r="N432" s="82"/>
      <c r="O432" s="82"/>
      <c r="P432" s="29" t="s">
        <v>479</v>
      </c>
    </row>
    <row r="433" spans="2:16" ht="20.100000000000001" customHeight="1">
      <c r="B433" s="135"/>
      <c r="C433" s="74"/>
      <c r="D433" s="74" t="s">
        <v>247</v>
      </c>
      <c r="E433" s="74"/>
      <c r="F433" s="74"/>
      <c r="G433" s="74"/>
      <c r="H433" s="66">
        <v>12</v>
      </c>
      <c r="I433" s="82"/>
      <c r="J433" s="82"/>
      <c r="K433" s="82"/>
      <c r="L433" s="82"/>
      <c r="M433" s="82"/>
      <c r="N433" s="82"/>
      <c r="O433" s="82"/>
      <c r="P433" s="29" t="s">
        <v>479</v>
      </c>
    </row>
    <row r="434" spans="2:16" ht="20.100000000000001" customHeight="1">
      <c r="B434" s="135"/>
      <c r="C434" s="74"/>
      <c r="D434" s="74" t="s">
        <v>248</v>
      </c>
      <c r="E434" s="74"/>
      <c r="F434" s="74"/>
      <c r="G434" s="74"/>
      <c r="H434" s="66">
        <v>18</v>
      </c>
      <c r="I434" s="82"/>
      <c r="J434" s="82"/>
      <c r="K434" s="82"/>
      <c r="L434" s="82"/>
      <c r="M434" s="82"/>
      <c r="N434" s="82"/>
      <c r="O434" s="82"/>
      <c r="P434" s="29" t="s">
        <v>479</v>
      </c>
    </row>
    <row r="435" spans="2:16" ht="20.100000000000001" customHeight="1">
      <c r="B435" s="135"/>
      <c r="C435" s="74"/>
      <c r="D435" s="74" t="s">
        <v>249</v>
      </c>
      <c r="E435" s="74"/>
      <c r="F435" s="74"/>
      <c r="G435" s="74"/>
      <c r="H435" s="66">
        <v>10</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5</v>
      </c>
      <c r="I439" s="82"/>
      <c r="J439" s="82"/>
      <c r="K439" s="82"/>
      <c r="L439" s="82"/>
      <c r="M439" s="82"/>
      <c r="N439" s="82"/>
      <c r="O439" s="82"/>
      <c r="P439" s="29" t="s">
        <v>479</v>
      </c>
    </row>
    <row r="440" spans="2:16" ht="20.100000000000001" customHeight="1">
      <c r="B440" s="376"/>
      <c r="C440" s="377"/>
      <c r="D440" s="74" t="s">
        <v>254</v>
      </c>
      <c r="E440" s="74"/>
      <c r="F440" s="74"/>
      <c r="G440" s="74"/>
      <c r="H440" s="66">
        <v>10</v>
      </c>
      <c r="I440" s="82"/>
      <c r="J440" s="82"/>
      <c r="K440" s="82"/>
      <c r="L440" s="82"/>
      <c r="M440" s="82"/>
      <c r="N440" s="82"/>
      <c r="O440" s="82"/>
      <c r="P440" s="29" t="s">
        <v>479</v>
      </c>
    </row>
    <row r="441" spans="2:16" ht="20.100000000000001" customHeight="1">
      <c r="B441" s="376"/>
      <c r="C441" s="377"/>
      <c r="D441" s="74" t="s">
        <v>255</v>
      </c>
      <c r="E441" s="74"/>
      <c r="F441" s="74"/>
      <c r="G441" s="74"/>
      <c r="H441" s="66">
        <v>4</v>
      </c>
      <c r="I441" s="82"/>
      <c r="J441" s="82"/>
      <c r="K441" s="82"/>
      <c r="L441" s="82"/>
      <c r="M441" s="82"/>
      <c r="N441" s="82"/>
      <c r="O441" s="82"/>
      <c r="P441" s="29" t="s">
        <v>479</v>
      </c>
    </row>
    <row r="442" spans="2:16" ht="20.100000000000001" customHeight="1">
      <c r="B442" s="376"/>
      <c r="C442" s="377"/>
      <c r="D442" s="74" t="s">
        <v>256</v>
      </c>
      <c r="E442" s="74"/>
      <c r="F442" s="74"/>
      <c r="G442" s="74"/>
      <c r="H442" s="66">
        <v>11</v>
      </c>
      <c r="I442" s="82"/>
      <c r="J442" s="82"/>
      <c r="K442" s="82"/>
      <c r="L442" s="82"/>
      <c r="M442" s="82"/>
      <c r="N442" s="82"/>
      <c r="O442" s="82"/>
      <c r="P442" s="29" t="s">
        <v>479</v>
      </c>
    </row>
    <row r="443" spans="2:16" ht="20.100000000000001" customHeight="1">
      <c r="B443" s="378"/>
      <c r="C443" s="379"/>
      <c r="D443" s="74" t="s">
        <v>257</v>
      </c>
      <c r="E443" s="74"/>
      <c r="F443" s="74"/>
      <c r="G443" s="74"/>
      <c r="H443" s="66">
        <v>15</v>
      </c>
      <c r="I443" s="82"/>
      <c r="J443" s="82"/>
      <c r="K443" s="82"/>
      <c r="L443" s="82"/>
      <c r="M443" s="82"/>
      <c r="N443" s="82"/>
      <c r="O443" s="82"/>
      <c r="P443" s="29" t="s">
        <v>479</v>
      </c>
    </row>
    <row r="444" spans="2:16" ht="20.100000000000001" customHeight="1">
      <c r="B444" s="135" t="s">
        <v>243</v>
      </c>
      <c r="C444" s="74"/>
      <c r="D444" s="74" t="s">
        <v>258</v>
      </c>
      <c r="E444" s="74"/>
      <c r="F444" s="74"/>
      <c r="G444" s="74"/>
      <c r="H444" s="66">
        <v>30</v>
      </c>
      <c r="I444" s="82"/>
      <c r="J444" s="82"/>
      <c r="K444" s="82"/>
      <c r="L444" s="82"/>
      <c r="M444" s="82"/>
      <c r="N444" s="82"/>
      <c r="O444" s="82"/>
      <c r="P444" s="29" t="s">
        <v>479</v>
      </c>
    </row>
    <row r="445" spans="2:16" ht="20.100000000000001" customHeight="1">
      <c r="B445" s="135"/>
      <c r="C445" s="74"/>
      <c r="D445" s="74" t="s">
        <v>259</v>
      </c>
      <c r="E445" s="74"/>
      <c r="F445" s="74"/>
      <c r="G445" s="74"/>
      <c r="H445" s="66">
        <v>11</v>
      </c>
      <c r="I445" s="82"/>
      <c r="J445" s="82"/>
      <c r="K445" s="82"/>
      <c r="L445" s="82"/>
      <c r="M445" s="82"/>
      <c r="N445" s="82"/>
      <c r="O445" s="82"/>
      <c r="P445" s="29" t="s">
        <v>479</v>
      </c>
    </row>
    <row r="446" spans="2:16" ht="20.100000000000001" customHeight="1">
      <c r="B446" s="135"/>
      <c r="C446" s="74"/>
      <c r="D446" s="74" t="s">
        <v>260</v>
      </c>
      <c r="E446" s="74"/>
      <c r="F446" s="74"/>
      <c r="G446" s="74"/>
      <c r="H446" s="66">
        <v>6</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76</v>
      </c>
      <c r="I452" s="130"/>
      <c r="J452" s="130"/>
      <c r="K452" s="130"/>
      <c r="L452" s="130"/>
      <c r="M452" s="130"/>
      <c r="N452" s="130"/>
      <c r="O452" s="130"/>
      <c r="P452" s="41" t="s">
        <v>485</v>
      </c>
    </row>
    <row r="453" spans="2:20" ht="20.100000000000001" customHeight="1">
      <c r="B453" s="135" t="s">
        <v>266</v>
      </c>
      <c r="C453" s="74"/>
      <c r="D453" s="74"/>
      <c r="E453" s="74"/>
      <c r="F453" s="74"/>
      <c r="G453" s="74"/>
      <c r="H453" s="66">
        <v>47</v>
      </c>
      <c r="I453" s="82"/>
      <c r="J453" s="82"/>
      <c r="K453" s="82"/>
      <c r="L453" s="82"/>
      <c r="M453" s="82"/>
      <c r="N453" s="82"/>
      <c r="O453" s="82"/>
      <c r="P453" s="29" t="s">
        <v>477</v>
      </c>
    </row>
    <row r="454" spans="2:20" ht="20.100000000000001" customHeight="1">
      <c r="B454" s="135" t="s">
        <v>267</v>
      </c>
      <c r="C454" s="74"/>
      <c r="D454" s="74"/>
      <c r="E454" s="74"/>
      <c r="F454" s="74"/>
      <c r="G454" s="74"/>
      <c r="H454" s="66">
        <v>85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6</v>
      </c>
      <c r="I459" s="130"/>
      <c r="J459" s="130"/>
      <c r="K459" s="130"/>
      <c r="L459" s="130"/>
      <c r="M459" s="130"/>
      <c r="N459" s="130"/>
      <c r="O459" s="130"/>
      <c r="P459" s="41" t="s">
        <v>479</v>
      </c>
    </row>
    <row r="460" spans="2:20" ht="20.100000000000001" customHeight="1">
      <c r="B460" s="392"/>
      <c r="C460" s="393"/>
      <c r="D460" s="393"/>
      <c r="E460" s="74" t="s">
        <v>276</v>
      </c>
      <c r="F460" s="74"/>
      <c r="G460" s="74"/>
      <c r="H460" s="66">
        <v>6</v>
      </c>
      <c r="I460" s="82"/>
      <c r="J460" s="82"/>
      <c r="K460" s="82"/>
      <c r="L460" s="82"/>
      <c r="M460" s="82"/>
      <c r="N460" s="82"/>
      <c r="O460" s="82"/>
      <c r="P460" s="29" t="s">
        <v>479</v>
      </c>
    </row>
    <row r="461" spans="2:20" ht="20.100000000000001" customHeight="1">
      <c r="B461" s="392"/>
      <c r="C461" s="393"/>
      <c r="D461" s="393"/>
      <c r="E461" s="74" t="s">
        <v>277</v>
      </c>
      <c r="F461" s="74"/>
      <c r="G461" s="74"/>
      <c r="H461" s="66">
        <v>6</v>
      </c>
      <c r="I461" s="82"/>
      <c r="J461" s="82"/>
      <c r="K461" s="82"/>
      <c r="L461" s="82"/>
      <c r="M461" s="82"/>
      <c r="N461" s="82"/>
      <c r="O461" s="82"/>
      <c r="P461" s="29" t="s">
        <v>479</v>
      </c>
    </row>
    <row r="462" spans="2:20" ht="20.100000000000001" customHeight="1">
      <c r="B462" s="392"/>
      <c r="C462" s="393"/>
      <c r="D462" s="393"/>
      <c r="E462" s="74" t="s">
        <v>415</v>
      </c>
      <c r="F462" s="74"/>
      <c r="G462" s="74"/>
      <c r="H462" s="66">
        <v>189</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2614</v>
      </c>
      <c r="I474" s="72"/>
      <c r="J474" s="72"/>
      <c r="K474" s="72"/>
      <c r="L474" s="72"/>
      <c r="M474" s="72"/>
      <c r="N474" s="72"/>
      <c r="O474" s="72"/>
      <c r="P474" s="73"/>
    </row>
    <row r="475" spans="1:20" ht="20.100000000000001" customHeight="1">
      <c r="B475" s="386"/>
      <c r="C475" s="210" t="s">
        <v>14</v>
      </c>
      <c r="D475" s="123"/>
      <c r="E475" s="123"/>
      <c r="F475" s="123"/>
      <c r="G475" s="124"/>
      <c r="H475" s="577" t="s">
        <v>2542</v>
      </c>
      <c r="I475" s="207"/>
      <c r="J475" s="27" t="s">
        <v>469</v>
      </c>
      <c r="K475" s="606" t="s">
        <v>2593</v>
      </c>
      <c r="L475" s="207"/>
      <c r="M475" s="27" t="s">
        <v>469</v>
      </c>
      <c r="N475" s="606" t="s">
        <v>2594</v>
      </c>
      <c r="O475" s="207"/>
      <c r="P475" s="208"/>
    </row>
    <row r="476" spans="1:20" ht="20.100000000000001" customHeight="1">
      <c r="B476" s="386"/>
      <c r="C476" s="62" t="s">
        <v>280</v>
      </c>
      <c r="D476" s="63"/>
      <c r="E476" s="64"/>
      <c r="F476" s="223" t="s">
        <v>281</v>
      </c>
      <c r="G476" s="225"/>
      <c r="H476" s="20">
        <v>8</v>
      </c>
      <c r="I476" s="27" t="s">
        <v>486</v>
      </c>
      <c r="J476" s="21">
        <v>30</v>
      </c>
      <c r="K476" s="27" t="s">
        <v>487</v>
      </c>
      <c r="L476" s="48" t="s">
        <v>435</v>
      </c>
      <c r="M476" s="21">
        <v>17</v>
      </c>
      <c r="N476" s="27" t="s">
        <v>486</v>
      </c>
      <c r="O476" s="21">
        <v>30</v>
      </c>
      <c r="P476" s="29" t="s">
        <v>487</v>
      </c>
    </row>
    <row r="477" spans="1:20" ht="20.100000000000001" customHeight="1">
      <c r="B477" s="386"/>
      <c r="C477" s="62"/>
      <c r="D477" s="63"/>
      <c r="E477" s="64"/>
      <c r="F477" s="223" t="s">
        <v>282</v>
      </c>
      <c r="G477" s="225"/>
      <c r="H477" s="20">
        <v>8</v>
      </c>
      <c r="I477" s="27" t="s">
        <v>486</v>
      </c>
      <c r="J477" s="21">
        <v>30</v>
      </c>
      <c r="K477" s="27" t="s">
        <v>487</v>
      </c>
      <c r="L477" s="48" t="s">
        <v>435</v>
      </c>
      <c r="M477" s="21">
        <v>17</v>
      </c>
      <c r="N477" s="27" t="s">
        <v>486</v>
      </c>
      <c r="O477" s="21">
        <v>30</v>
      </c>
      <c r="P477" s="29" t="s">
        <v>487</v>
      </c>
    </row>
    <row r="478" spans="1:20" ht="20.100000000000001" customHeight="1">
      <c r="B478" s="386"/>
      <c r="C478" s="62"/>
      <c r="D478" s="63"/>
      <c r="E478" s="64"/>
      <c r="F478" s="223" t="s">
        <v>283</v>
      </c>
      <c r="G478" s="225"/>
      <c r="H478" s="20">
        <v>8</v>
      </c>
      <c r="I478" s="27" t="s">
        <v>486</v>
      </c>
      <c r="J478" s="21">
        <v>30</v>
      </c>
      <c r="K478" s="27" t="s">
        <v>487</v>
      </c>
      <c r="L478" s="48" t="s">
        <v>435</v>
      </c>
      <c r="M478" s="21">
        <v>17</v>
      </c>
      <c r="N478" s="27" t="s">
        <v>486</v>
      </c>
      <c r="O478" s="21">
        <v>30</v>
      </c>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2572</v>
      </c>
      <c r="I481" s="72"/>
      <c r="J481" s="72"/>
      <c r="K481" s="72"/>
      <c r="L481" s="72"/>
      <c r="M481" s="72"/>
      <c r="N481" s="72"/>
      <c r="O481" s="72"/>
      <c r="P481" s="73"/>
    </row>
    <row r="482" spans="2:16" ht="20.100000000000001" customHeight="1">
      <c r="B482" s="397"/>
      <c r="C482" s="210" t="s">
        <v>14</v>
      </c>
      <c r="D482" s="123"/>
      <c r="E482" s="123"/>
      <c r="F482" s="123"/>
      <c r="G482" s="124"/>
      <c r="H482" s="577" t="s">
        <v>2533</v>
      </c>
      <c r="I482" s="207"/>
      <c r="J482" s="27" t="s">
        <v>469</v>
      </c>
      <c r="K482" s="606" t="s">
        <v>2534</v>
      </c>
      <c r="L482" s="207"/>
      <c r="M482" s="27" t="s">
        <v>469</v>
      </c>
      <c r="N482" s="606" t="s">
        <v>2535</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2573</v>
      </c>
      <c r="I488" s="72"/>
      <c r="J488" s="72"/>
      <c r="K488" s="72"/>
      <c r="L488" s="72"/>
      <c r="M488" s="72"/>
      <c r="N488" s="72"/>
      <c r="O488" s="72"/>
      <c r="P488" s="73"/>
    </row>
    <row r="489" spans="2:16" ht="20.100000000000001" customHeight="1">
      <c r="B489" s="397"/>
      <c r="C489" s="210" t="s">
        <v>14</v>
      </c>
      <c r="D489" s="123"/>
      <c r="E489" s="123"/>
      <c r="F489" s="123"/>
      <c r="G489" s="124"/>
      <c r="H489" s="577" t="s">
        <v>2542</v>
      </c>
      <c r="I489" s="207"/>
      <c r="J489" s="27" t="s">
        <v>469</v>
      </c>
      <c r="K489" s="606" t="s">
        <v>2574</v>
      </c>
      <c r="L489" s="207"/>
      <c r="M489" s="27" t="s">
        <v>469</v>
      </c>
      <c r="N489" s="606" t="s">
        <v>2575</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2361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2576</v>
      </c>
      <c r="M512" s="76"/>
      <c r="N512" s="76"/>
      <c r="O512" s="77"/>
      <c r="P512" s="78"/>
    </row>
    <row r="513" spans="2:20" ht="20.100000000000001" customHeight="1">
      <c r="B513" s="198" t="s">
        <v>287</v>
      </c>
      <c r="C513" s="199"/>
      <c r="D513" s="199"/>
      <c r="E513" s="199"/>
      <c r="F513" s="199"/>
      <c r="G513" s="200"/>
      <c r="H513" s="571" t="s">
        <v>2548</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2577</v>
      </c>
      <c r="M515" s="76"/>
      <c r="N515" s="76"/>
      <c r="O515" s="77"/>
      <c r="P515" s="78"/>
    </row>
    <row r="516" spans="2:20" ht="20.100000000000001" customHeight="1" thickBot="1">
      <c r="B516" s="435" t="s">
        <v>288</v>
      </c>
      <c r="C516" s="436"/>
      <c r="D516" s="436"/>
      <c r="E516" s="436"/>
      <c r="F516" s="436"/>
      <c r="G516" s="436"/>
      <c r="H516" s="598" t="s">
        <v>2548</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2578</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2547</v>
      </c>
      <c r="K522" s="65"/>
      <c r="L522" s="65"/>
      <c r="M522" s="65"/>
      <c r="N522" s="65"/>
      <c r="O522" s="66"/>
      <c r="P522" s="67"/>
      <c r="S522" s="12" t="str">
        <f>IF($F$519=MST!$I$6,IF(J522="","未記入",""),"")</f>
        <v/>
      </c>
    </row>
    <row r="523" spans="2:20" ht="20.100000000000001" customHeight="1">
      <c r="B523" s="198" t="s">
        <v>2514</v>
      </c>
      <c r="C523" s="199"/>
      <c r="D523" s="199"/>
      <c r="E523" s="200"/>
      <c r="F523" s="571" t="s">
        <v>2547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2579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2580</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2548</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2548</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2548</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2548</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2548</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2548</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2548</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2548</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2548</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2548</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2548</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2548</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2548</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2548</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2548</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2548</v>
      </c>
      <c r="M560" s="82"/>
      <c r="N560" s="82"/>
      <c r="O560" s="82"/>
      <c r="P560" s="83"/>
      <c r="Q560" s="2"/>
      <c r="R560" s="2"/>
      <c r="S560" s="12" t="str">
        <f t="shared" si="4"/>
        <v/>
      </c>
      <c r="T560" s="53"/>
      <c r="U560" s="2"/>
      <c r="V560" s="2"/>
    </row>
    <row r="561" spans="2:20" ht="20.100000000000001" customHeight="1">
      <c r="B561" s="284" t="s">
        <v>296</v>
      </c>
      <c r="C561" s="74"/>
      <c r="D561" s="74"/>
      <c r="E561" s="74"/>
      <c r="F561" s="571" t="s">
        <v>2547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2548</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2547</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2615</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2616</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2617</v>
      </c>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2618</v>
      </c>
      <c r="K4" s="469"/>
      <c r="L4" s="469"/>
      <c r="M4" s="468" t="s">
        <v>2590</v>
      </c>
      <c r="N4" s="469"/>
      <c r="O4" s="469"/>
      <c r="P4" s="469"/>
      <c r="Q4" s="469"/>
      <c r="R4" s="611" t="s">
        <v>2556</v>
      </c>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t="s">
        <v>2619</v>
      </c>
      <c r="K6" s="469"/>
      <c r="L6" s="469"/>
      <c r="M6" s="468" t="s">
        <v>2590</v>
      </c>
      <c r="N6" s="469"/>
      <c r="O6" s="469"/>
      <c r="P6" s="469"/>
      <c r="Q6" s="469"/>
      <c r="R6" s="611" t="s">
        <v>2556</v>
      </c>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2620</v>
      </c>
      <c r="K26" s="490"/>
      <c r="L26" s="490"/>
      <c r="M26" s="489" t="s">
        <v>2540</v>
      </c>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2359</v>
      </c>
      <c r="I29" s="474"/>
      <c r="J29" s="468" t="s">
        <v>2619</v>
      </c>
      <c r="K29" s="469"/>
      <c r="L29" s="469"/>
      <c r="M29" s="468" t="s">
        <v>2590</v>
      </c>
      <c r="N29" s="469"/>
      <c r="O29" s="469"/>
      <c r="P29" s="469"/>
      <c r="Q29" s="469"/>
      <c r="R29" s="611" t="s">
        <v>2556</v>
      </c>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2359</v>
      </c>
      <c r="I48" s="474"/>
      <c r="J48" s="468" t="s">
        <v>2618</v>
      </c>
      <c r="K48" s="469"/>
      <c r="L48" s="469"/>
      <c r="M48" s="468" t="s">
        <v>2590</v>
      </c>
      <c r="N48" s="469"/>
      <c r="O48" s="469"/>
      <c r="P48" s="469"/>
      <c r="Q48" s="469"/>
      <c r="R48" s="611" t="s">
        <v>2556</v>
      </c>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P34" sqref="P34:U3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2547</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2547</v>
      </c>
      <c r="Q7" s="550"/>
      <c r="R7" s="550"/>
      <c r="S7" s="550"/>
      <c r="T7" s="550"/>
      <c r="U7" s="551"/>
      <c r="V7" s="621"/>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2362</v>
      </c>
      <c r="Q8" s="512"/>
      <c r="R8" s="512"/>
      <c r="S8" s="512"/>
      <c r="T8" s="512"/>
      <c r="U8" s="513"/>
      <c r="V8" s="623"/>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2548</v>
      </c>
      <c r="Q9" s="512"/>
      <c r="R9" s="512"/>
      <c r="S9" s="512"/>
      <c r="T9" s="512"/>
      <c r="U9" s="513"/>
      <c r="V9" s="623"/>
      <c r="W9" s="526"/>
      <c r="X9" s="526"/>
      <c r="Y9" s="623" t="s">
        <v>2556</v>
      </c>
      <c r="Z9" s="526"/>
      <c r="AA9" s="526"/>
      <c r="AB9" s="517" t="s">
        <v>2581</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2362</v>
      </c>
      <c r="Q10" s="512"/>
      <c r="R10" s="512"/>
      <c r="S10" s="512"/>
      <c r="T10" s="512"/>
      <c r="U10" s="513"/>
      <c r="V10" s="623"/>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2362</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2362</v>
      </c>
      <c r="Q12" s="512"/>
      <c r="R12" s="512"/>
      <c r="S12" s="512"/>
      <c r="T12" s="512"/>
      <c r="U12" s="513"/>
      <c r="V12" s="623"/>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2362</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2362</v>
      </c>
      <c r="Q14" s="512"/>
      <c r="R14" s="512"/>
      <c r="S14" s="512"/>
      <c r="T14" s="512"/>
      <c r="U14" s="513"/>
      <c r="V14" s="623"/>
      <c r="W14" s="526"/>
      <c r="X14" s="526"/>
      <c r="Y14" s="623"/>
      <c r="Z14" s="526"/>
      <c r="AA14" s="526"/>
      <c r="AB14" s="517"/>
      <c r="AC14" s="518"/>
      <c r="AD14" s="518"/>
      <c r="AE14" s="517"/>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2547</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2548</v>
      </c>
      <c r="Q17" s="550"/>
      <c r="R17" s="550"/>
      <c r="S17" s="550"/>
      <c r="T17" s="550"/>
      <c r="U17" s="551"/>
      <c r="V17" s="621" t="s">
        <v>2556</v>
      </c>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2548</v>
      </c>
      <c r="Q18" s="512"/>
      <c r="R18" s="512"/>
      <c r="S18" s="512"/>
      <c r="T18" s="512"/>
      <c r="U18" s="513"/>
      <c r="V18" s="623"/>
      <c r="W18" s="526"/>
      <c r="X18" s="526"/>
      <c r="Y18" s="623" t="s">
        <v>2556</v>
      </c>
      <c r="Z18" s="526"/>
      <c r="AA18" s="526"/>
      <c r="AB18" s="517" t="s">
        <v>2582</v>
      </c>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2548</v>
      </c>
      <c r="Q19" s="512"/>
      <c r="R19" s="512"/>
      <c r="S19" s="512"/>
      <c r="T19" s="512"/>
      <c r="U19" s="513"/>
      <c r="V19" s="623"/>
      <c r="W19" s="526"/>
      <c r="X19" s="526"/>
      <c r="Y19" s="623" t="s">
        <v>2556</v>
      </c>
      <c r="Z19" s="526"/>
      <c r="AA19" s="526"/>
      <c r="AB19" s="517" t="s">
        <v>2583</v>
      </c>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2548</v>
      </c>
      <c r="Q20" s="512"/>
      <c r="R20" s="512"/>
      <c r="S20" s="512"/>
      <c r="T20" s="512"/>
      <c r="U20" s="513"/>
      <c r="V20" s="623" t="s">
        <v>2556</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2547</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t="s">
        <v>2556</v>
      </c>
      <c r="Z22" s="526"/>
      <c r="AA22" s="526"/>
      <c r="AB22" s="517" t="s">
        <v>2621</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2548</v>
      </c>
      <c r="Q23" s="512"/>
      <c r="R23" s="512"/>
      <c r="S23" s="512"/>
      <c r="T23" s="512"/>
      <c r="U23" s="513"/>
      <c r="V23" s="623"/>
      <c r="W23" s="526"/>
      <c r="X23" s="526"/>
      <c r="Y23" s="623" t="s">
        <v>2556</v>
      </c>
      <c r="Z23" s="526"/>
      <c r="AA23" s="526"/>
      <c r="AB23" s="517" t="s">
        <v>2584</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2547</v>
      </c>
      <c r="Q24" s="512"/>
      <c r="R24" s="512"/>
      <c r="S24" s="512"/>
      <c r="T24" s="512"/>
      <c r="U24" s="513"/>
      <c r="V24" s="623"/>
      <c r="W24" s="526"/>
      <c r="X24" s="526"/>
      <c r="Y24" s="623"/>
      <c r="Z24" s="526"/>
      <c r="AA24" s="526"/>
      <c r="AB24" s="517"/>
      <c r="AC24" s="518"/>
      <c r="AD24" s="518"/>
      <c r="AE24" s="517"/>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2547</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2547</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2548</v>
      </c>
      <c r="Q28" s="550"/>
      <c r="R28" s="550"/>
      <c r="S28" s="550"/>
      <c r="T28" s="550"/>
      <c r="U28" s="551"/>
      <c r="V28" s="621"/>
      <c r="W28" s="523"/>
      <c r="X28" s="523"/>
      <c r="Y28" s="621" t="s">
        <v>2556</v>
      </c>
      <c r="Z28" s="523"/>
      <c r="AA28" s="523"/>
      <c r="AB28" s="514" t="s">
        <v>2584</v>
      </c>
      <c r="AC28" s="515"/>
      <c r="AD28" s="515"/>
      <c r="AE28" s="514" t="s">
        <v>2585</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2548</v>
      </c>
      <c r="Q29" s="512"/>
      <c r="R29" s="512"/>
      <c r="S29" s="512"/>
      <c r="T29" s="512"/>
      <c r="U29" s="513"/>
      <c r="V29" s="623" t="s">
        <v>2556</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2547</v>
      </c>
      <c r="Q30" s="512"/>
      <c r="R30" s="512"/>
      <c r="S30" s="512"/>
      <c r="T30" s="512"/>
      <c r="U30" s="513"/>
      <c r="V30" s="623"/>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2547</v>
      </c>
      <c r="Q31" s="512"/>
      <c r="R31" s="512"/>
      <c r="S31" s="512"/>
      <c r="T31" s="512"/>
      <c r="U31" s="513"/>
      <c r="V31" s="623"/>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2547</v>
      </c>
      <c r="Q32" s="552"/>
      <c r="R32" s="552"/>
      <c r="S32" s="552"/>
      <c r="T32" s="552"/>
      <c r="U32" s="553"/>
      <c r="V32" s="627"/>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2547</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2547</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2547</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2025-03-11T05:00:07Z</dcterms:modified>
</cp:coreProperties>
</file>