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04B2203B-FDBA-E04E-A44C-ADF38B78335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384" i="24" l="1"/>
  <c r="I384"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rgb="FF000000"/>
            <rFont val="ＭＳ Ｐゴシック"/>
            <family val="2"/>
            <charset val="128"/>
          </rPr>
          <t>※</t>
        </r>
        <r>
          <rPr>
            <b/>
            <sz val="9"/>
            <color rgb="FF000000"/>
            <rFont val="ＭＳ Ｐゴシック"/>
            <family val="2"/>
            <charset val="128"/>
          </rPr>
          <t>付添いができる範囲を明確化すること</t>
        </r>
      </text>
    </comment>
  </commentList>
</comments>
</file>

<file path=xl/sharedStrings.xml><?xml version="1.0" encoding="utf-8"?>
<sst xmlns="http://schemas.openxmlformats.org/spreadsheetml/2006/main" count="3100" uniqueCount="2612">
  <si>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</si>
  <si>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</si>
  <si>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</si>
  <si>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</si>
  <si>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</si>
  <si>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</si>
  <si>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</si>
  <si>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</si>
  <si>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</si>
  <si>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</si>
  <si>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</si>
  <si>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</si>
  <si>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</si>
  <si>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</si>
  <si>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</si>
  <si>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</si>
  <si>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</si>
  <si>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</si>
  <si>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</si>
  <si>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</si>
  <si>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</si>
  <si>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</si>
  <si>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</si>
  <si>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</si>
  <si>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</si>
  <si>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</si>
  <si>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</si>
  <si>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</si>
  <si>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</si>
  <si>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</si>
  <si>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</si>
  <si>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</si>
  <si>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</si>
  <si>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</si>
  <si>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</si>
  <si>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</si>
  <si>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</si>
  <si>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</si>
  <si>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</si>
  <si>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</si>
  <si>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</si>
  <si>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</si>
  <si>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</si>
  <si>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</si>
  <si>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</si>
  <si>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</si>
  <si>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</si>
  <si>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</si>
  <si>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</si>
  <si>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</si>
  <si>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</si>
  <si>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</si>
  <si>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</si>
  <si>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</si>
  <si>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</si>
  <si>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</si>
  <si>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</si>
  <si>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</si>
  <si>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</si>
  <si>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</si>
  <si>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</si>
  <si>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</si>
  <si>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</si>
  <si>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</si>
  <si>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</si>
  <si>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</si>
  <si>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</si>
  <si>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</si>
  <si>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</si>
  <si>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</si>
  <si>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</si>
  <si>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</si>
  <si>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</si>
  <si>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</si>
  <si>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</si>
  <si>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</si>
  <si>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</si>
  <si>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</si>
  <si>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</si>
  <si>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</si>
  <si>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</si>
  <si>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</si>
  <si>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</si>
  <si>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</si>
  <si>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</si>
  <si>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</si>
  <si>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</si>
  <si>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</si>
  <si>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</si>
  <si>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</si>
  <si>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</si>
  <si>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</si>
  <si>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</si>
  <si>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</si>
  <si>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</si>
  <si>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</si>
  <si>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</si>
  <si>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</si>
  <si>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</si>
  <si>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</si>
  <si>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</si>
  <si>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</si>
  <si>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</si>
  <si>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</si>
  <si>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</si>
  <si>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</si>
  <si>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</si>
  <si>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</si>
  <si>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</si>
  <si>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</si>
  <si>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</si>
  <si>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</si>
  <si>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</si>
  <si>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</si>
  <si>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</si>
  <si>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</si>
  <si>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</si>
  <si>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</si>
  <si>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</si>
  <si>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</si>
  <si>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</si>
  <si>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</si>
  <si>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</si>
  <si>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</si>
  <si>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</si>
  <si>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</si>
  <si>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</si>
  <si>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</si>
  <si>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</si>
  <si>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</si>
  <si>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</si>
  <si>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</si>
  <si>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</si>
  <si>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</si>
  <si>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</si>
  <si>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</si>
  <si>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</si>
  <si>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</si>
  <si>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</si>
  <si>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</si>
  <si>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</si>
  <si>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</si>
  <si>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</si>
  <si>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</si>
  <si>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</si>
  <si>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</si>
  <si>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</si>
  <si>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</si>
  <si>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</si>
  <si>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</si>
  <si>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</si>
  <si>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</si>
  <si>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</si>
  <si>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</si>
  <si>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</si>
  <si>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</si>
  <si>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</si>
  <si>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</si>
  <si>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</si>
  <si>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</si>
  <si>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</si>
  <si>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</si>
  <si>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</si>
  <si>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</si>
  <si>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</si>
  <si>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</si>
  <si>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</si>
  <si>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</si>
  <si>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</si>
  <si>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</si>
  <si>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</si>
  <si>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</si>
  <si>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</si>
  <si>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</si>
  <si>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</si>
  <si>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</si>
  <si>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</si>
  <si>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</si>
  <si>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</si>
  <si>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</si>
  <si>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</si>
  <si>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</si>
  <si>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</si>
  <si>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</si>
  <si>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</si>
  <si>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</si>
  <si>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</si>
  <si>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</si>
  <si>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</si>
  <si>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</si>
  <si>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</si>
  <si>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</si>
  <si>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</si>
  <si>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</si>
  <si>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</si>
  <si>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</si>
  <si>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</si>
  <si>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</si>
  <si>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</si>
  <si>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</si>
  <si>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</si>
  <si>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</si>
  <si>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</si>
  <si>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</si>
  <si>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</si>
  <si>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</si>
  <si>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</si>
  <si>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</si>
  <si>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</si>
  <si>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</si>
  <si>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</si>
  <si>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</si>
  <si>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</si>
  <si>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</si>
  <si>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</si>
  <si>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</si>
  <si>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</si>
  <si>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</si>
  <si>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</si>
  <si>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</si>
  <si>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</si>
  <si>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</si>
  <si>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</si>
  <si>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</si>
  <si>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</si>
  <si>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</si>
  <si>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</si>
  <si>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</si>
  <si>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</si>
  <si>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</si>
  <si>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</si>
  <si>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</si>
  <si>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</si>
  <si>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</si>
  <si>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</si>
  <si>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</si>
  <si>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</si>
  <si>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</si>
  <si>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</si>
  <si>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</si>
  <si>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</si>
  <si>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</si>
  <si>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</si>
  <si>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</si>
  <si>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</si>
  <si>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</si>
  <si>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</si>
  <si>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</si>
  <si>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</si>
  <si>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</si>
  <si>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</si>
  <si>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</si>
  <si>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</si>
  <si>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</si>
  <si>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</si>
  <si>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</si>
  <si>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</si>
  <si>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</si>
  <si>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</si>
  <si>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</si>
  <si>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</si>
  <si>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</si>
  <si>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</si>
  <si>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</si>
  <si>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</si>
  <si>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</si>
  <si>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</si>
  <si>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</si>
  <si>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</si>
  <si>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</si>
  <si>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</si>
  <si>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</si>
  <si>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</si>
  <si>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</si>
  <si>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</si>
  <si>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</si>
  <si>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</si>
  <si>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</si>
  <si>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</si>
  <si>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</si>
  <si>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</si>
  <si>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</si>
  <si>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</si>
  <si>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</si>
  <si>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</si>
  <si>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</si>
  <si>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</si>
  <si>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</si>
  <si>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</si>
  <si>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</si>
  <si>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</si>
  <si>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</si>
  <si>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</si>
  <si>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</si>
  <si>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</si>
  <si>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</si>
  <si>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</si>
  <si>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</si>
  <si>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</si>
  <si>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</si>
  <si>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</si>
  <si>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</si>
  <si>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</si>
  <si>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</si>
  <si>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</si>
  <si>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</si>
  <si>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</si>
  <si>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</si>
  <si>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</si>
  <si>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</si>
  <si>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</si>
  <si>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</si>
  <si>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</si>
  <si>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</si>
  <si>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</si>
  <si>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</si>
  <si>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</si>
  <si>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</si>
  <si>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</si>
  <si>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</si>
  <si>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</si>
  <si>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</si>
  <si>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</si>
  <si>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</si>
  <si>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</si>
  <si>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</si>
  <si>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</si>
  <si>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</si>
  <si>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</si>
  <si>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</si>
  <si>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</si>
  <si>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</si>
  <si>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</si>
  <si>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</si>
  <si>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</si>
  <si>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</si>
  <si>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</si>
  <si>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</si>
  <si>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</si>
  <si>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</si>
  <si>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</si>
  <si>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</si>
  <si>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</si>
  <si>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</si>
  <si>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</si>
  <si>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</si>
  <si>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</si>
  <si>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</si>
  <si>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</si>
  <si>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</si>
  <si>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</si>
  <si>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</si>
  <si>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</si>
  <si>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</si>
  <si>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</si>
  <si>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</si>
  <si>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</si>
  <si>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</si>
  <si>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</si>
  <si>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</si>
  <si>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</si>
  <si>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</si>
  <si>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</si>
  <si>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</si>
  <si>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</si>
  <si>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</si>
  <si>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</si>
  <si>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</si>
  <si>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</si>
  <si>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</si>
  <si>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</si>
  <si>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</si>
  <si>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</si>
  <si>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</si>
  <si>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</si>
  <si>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</si>
  <si>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</si>
  <si>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</si>
  <si>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</si>
  <si>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</si>
  <si>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</si>
  <si>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</si>
  <si>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</si>
  <si>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</si>
  <si>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</si>
  <si>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</si>
  <si>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</si>
  <si>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</si>
  <si>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</si>
  <si>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</si>
  <si>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</si>
  <si>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</si>
  <si>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</si>
  <si>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</si>
  <si>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</si>
  <si>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</si>
  <si>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</si>
  <si>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</si>
  <si>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</si>
  <si>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</si>
  <si>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</si>
  <si>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</si>
  <si>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</si>
  <si>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</si>
  <si>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</si>
  <si>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</si>
  <si>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</si>
  <si>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</si>
  <si>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</si>
  <si>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</si>
  <si>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</si>
  <si>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</si>
  <si>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</si>
  <si>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</si>
  <si>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</si>
  <si>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</si>
  <si>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</si>
  <si>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</si>
  <si>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</si>
  <si>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</si>
  <si>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</si>
  <si>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</si>
  <si>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</si>
  <si>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</si>
  <si>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</si>
  <si>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</si>
  <si>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</si>
  <si>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</si>
  <si>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</si>
  <si>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</si>
  <si>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</si>
  <si>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</si>
  <si>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</si>
  <si>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</si>
  <si>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</si>
  <si>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</si>
  <si>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</si>
  <si>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</si>
  <si>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</si>
  <si>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</si>
  <si>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</si>
  <si>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</si>
  <si>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</si>
  <si>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</si>
  <si>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</si>
  <si>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</si>
  <si>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</si>
  <si>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</si>
  <si>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</si>
  <si>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</si>
  <si>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</si>
  <si>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</si>
  <si>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</si>
  <si>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</si>
  <si>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</si>
  <si>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</si>
  <si>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</si>
  <si>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</si>
  <si>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</si>
  <si>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</si>
  <si>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</si>
  <si>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</si>
  <si>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</si>
  <si>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</si>
  <si>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</si>
  <si>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</si>
  <si>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</si>
  <si>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</si>
  <si>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</si>
  <si>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</si>
  <si>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</si>
  <si>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</si>
  <si>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</si>
  <si>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</si>
  <si>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</si>
  <si>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</si>
  <si>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</si>
  <si>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</si>
  <si>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</si>
  <si>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</si>
  <si>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</si>
  <si>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</si>
  <si>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</si>
  <si>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</si>
  <si>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</si>
  <si>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</si>
  <si>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</si>
  <si>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</si>
  <si>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</si>
  <si>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</si>
  <si>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</si>
  <si>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</si>
  <si>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</si>
  <si>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</si>
  <si>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</si>
  <si>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</si>
  <si>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</si>
  <si>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</si>
  <si>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</si>
  <si>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</si>
  <si>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</si>
  <si>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</si>
  <si>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</si>
  <si>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</si>
  <si>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</si>
  <si>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</si>
  <si>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</si>
  <si>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</si>
  <si>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</si>
  <si>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</si>
  <si>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</si>
  <si>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</si>
  <si>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</si>
  <si>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</si>
  <si>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</si>
  <si>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</si>
  <si>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</si>
  <si>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</si>
  <si>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</si>
  <si>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</si>
  <si>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</si>
  <si>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</si>
  <si>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</si>
  <si>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</si>
  <si>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</si>
  <si>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</si>
  <si>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</si>
  <si>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</si>
  <si>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</si>
  <si>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</si>
  <si>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</si>
  <si>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</si>
  <si>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</si>
  <si>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</si>
  <si>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</si>
  <si>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</si>
  <si>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</si>
  <si>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</si>
  <si>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</si>
  <si>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</si>
  <si>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</si>
  <si>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</si>
  <si>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</si>
  <si>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</si>
  <si>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</si>
  <si>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</si>
  <si>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</si>
  <si>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</si>
  <si>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</si>
  <si>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</si>
  <si>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</si>
  <si>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</si>
  <si>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</si>
  <si>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</si>
  <si>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</si>
  <si>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</si>
  <si>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</si>
  <si>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</si>
  <si>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</si>
  <si>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</si>
  <si>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</si>
  <si>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</si>
  <si>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</si>
  <si>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</si>
  <si>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</si>
  <si>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</si>
  <si>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</si>
  <si>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</si>
  <si>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</si>
  <si>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</si>
  <si>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</si>
  <si>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</si>
  <si>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</si>
  <si>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</si>
  <si>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</si>
  <si>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</si>
  <si>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</si>
  <si>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</si>
  <si>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</si>
  <si>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</si>
  <si>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</si>
  <si>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</si>
  <si>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</si>
  <si>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</si>
  <si>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</si>
  <si>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</si>
  <si>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</si>
  <si>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</si>
  <si>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</si>
  <si>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</si>
  <si>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</si>
  <si>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</si>
  <si>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</si>
  <si>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</si>
  <si>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</si>
  <si>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</si>
  <si>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</si>
  <si>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</si>
  <si>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</si>
  <si>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</si>
  <si>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</si>
  <si>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</si>
  <si>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</si>
  <si>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</si>
  <si>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</si>
  <si>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</si>
  <si>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</si>
  <si>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</si>
  <si>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</si>
  <si>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</si>
  <si>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</si>
  <si>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</si>
  <si>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</si>
  <si>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</si>
  <si>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</si>
  <si>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</si>
  <si>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</si>
  <si>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</si>
  <si>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</si>
  <si>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</si>
  <si>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</si>
  <si>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</si>
  <si>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</si>
  <si>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</si>
  <si>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</si>
  <si>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</si>
  <si>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</si>
  <si>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</si>
  <si>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</si>
  <si>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</si>
  <si>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</si>
  <si>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</si>
  <si>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</si>
  <si>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</si>
  <si>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</si>
  <si>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</si>
  <si>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</si>
  <si>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</si>
  <si>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</si>
  <si>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</si>
  <si>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</si>
  <si>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</si>
  <si>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</si>
  <si>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</si>
  <si>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</si>
  <si>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</si>
  <si>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</si>
  <si>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</si>
  <si>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</si>
  <si>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</si>
  <si>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</si>
  <si>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</si>
  <si>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</si>
  <si>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</si>
  <si>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</si>
  <si>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</si>
  <si>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</si>
  <si>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</si>
  <si>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</si>
  <si>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</si>
  <si>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</si>
  <si>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</si>
  <si>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</si>
  <si>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</si>
  <si>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</si>
  <si>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</si>
  <si>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</si>
  <si>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</si>
  <si>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</si>
  <si>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</si>
  <si>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</si>
  <si>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</si>
  <si>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</si>
  <si>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</si>
  <si>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</si>
  <si>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</si>
  <si>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</si>
  <si>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</si>
  <si>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</si>
  <si>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</si>
  <si>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</si>
  <si>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</si>
  <si>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</si>
  <si>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</si>
  <si>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</si>
  <si>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</si>
  <si>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</si>
  <si>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</si>
  <si>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</si>
  <si>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</si>
  <si>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</si>
  <si>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</si>
  <si>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</si>
  <si>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</si>
  <si>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</si>
  <si>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</si>
  <si>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</si>
  <si>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</si>
  <si>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</si>
  <si>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</si>
  <si>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</si>
  <si>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</si>
  <si>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</si>
  <si>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</si>
  <si>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</si>
  <si>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</si>
  <si>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</si>
  <si>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</si>
  <si>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</si>
  <si>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</si>
  <si>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</si>
  <si>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</si>
  <si>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</si>
  <si>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</si>
  <si>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</si>
  <si>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</si>
  <si>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</si>
  <si>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</si>
  <si>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</si>
  <si>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</si>
  <si>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</si>
  <si>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</si>
  <si>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</si>
  <si>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</si>
  <si>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</si>
  <si>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</si>
  <si>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</si>
  <si>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</si>
  <si>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</si>
  <si>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</si>
  <si>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</si>
  <si>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</si>
  <si>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</si>
  <si>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</si>
  <si>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</si>
  <si>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</si>
  <si>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</si>
  <si>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</si>
  <si>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</si>
  <si>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</si>
  <si>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</si>
  <si>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</si>
  <si>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</si>
  <si>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</si>
  <si>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</si>
  <si>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</si>
  <si>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</si>
  <si>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</si>
  <si>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</si>
  <si>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</si>
  <si>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</si>
  <si>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</si>
  <si>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</si>
  <si>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</si>
  <si>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</si>
  <si>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</si>
  <si>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</si>
  <si>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</si>
  <si>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</si>
  <si>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</si>
  <si>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</si>
  <si>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</si>
  <si>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</si>
  <si>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</si>
  <si>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</si>
  <si>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</si>
  <si>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</si>
  <si>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</si>
  <si>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</si>
  <si>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</si>
  <si>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</si>
  <si>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</si>
  <si>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</si>
  <si>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</si>
  <si>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</si>
  <si>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</si>
  <si>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</si>
  <si>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</si>
  <si>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</si>
  <si>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</si>
  <si>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</si>
  <si>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</si>
  <si>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</si>
  <si>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</si>
  <si>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</si>
  <si>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</si>
  <si>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</si>
  <si>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</si>
  <si>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</si>
  <si>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</si>
  <si>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</si>
  <si>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</si>
  <si>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</si>
  <si>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</si>
  <si>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</si>
  <si>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</si>
  <si>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</si>
  <si>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</si>
  <si>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</si>
  <si>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</si>
  <si>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</si>
  <si>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</si>
  <si>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</si>
  <si>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</si>
  <si>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</si>
  <si>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</si>
  <si>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</si>
  <si>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</si>
  <si>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</si>
  <si>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</si>
  <si>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</si>
  <si>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</si>
  <si>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</si>
  <si>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</si>
  <si>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</si>
  <si>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</si>
  <si>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</si>
  <si>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</si>
  <si>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</si>
  <si>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</si>
  <si>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</si>
  <si>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</si>
  <si>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</si>
  <si>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</si>
  <si>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</si>
  <si>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</si>
  <si>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</si>
  <si>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</si>
  <si>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</si>
  <si>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</si>
  <si>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</si>
  <si>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</si>
  <si>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</si>
  <si>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</si>
  <si>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</si>
  <si>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</si>
  <si>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</si>
  <si>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</si>
  <si>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</si>
  <si>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</si>
  <si>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</si>
  <si>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</si>
  <si>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</si>
  <si>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</si>
  <si>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</si>
  <si>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</si>
  <si>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</si>
  <si>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</si>
  <si>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</si>
  <si>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</si>
  <si>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</si>
  <si>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</si>
  <si>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</si>
  <si>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</si>
  <si>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</si>
  <si>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</si>
  <si>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</si>
  <si>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</si>
  <si>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</si>
  <si>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</si>
  <si>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</si>
  <si>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</si>
  <si>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</si>
  <si>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</si>
  <si>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</si>
  <si>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</si>
  <si>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</si>
  <si>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</si>
  <si>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</si>
  <si>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</si>
  <si>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</si>
  <si>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</si>
  <si>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</si>
  <si>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</si>
  <si>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</si>
  <si>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</si>
  <si>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</si>
  <si>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</si>
  <si>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</si>
  <si>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</si>
  <si>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</si>
  <si>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</si>
  <si>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</si>
  <si>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</si>
  <si>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</si>
  <si>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</si>
  <si>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</si>
  <si>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</si>
  <si>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</si>
  <si>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</si>
  <si>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</si>
  <si>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</si>
  <si>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</si>
  <si>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</si>
  <si>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</si>
  <si>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</si>
  <si>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</si>
  <si>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</si>
  <si>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</si>
  <si>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</si>
  <si>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</si>
  <si>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</si>
  <si>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</si>
  <si>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</si>
  <si>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</si>
  <si>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</si>
  <si>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</si>
  <si>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</si>
  <si>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</si>
  <si>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</si>
  <si>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</si>
  <si>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</si>
  <si>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</si>
  <si>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</si>
  <si>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</si>
  <si>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</si>
  <si>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</si>
  <si>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</si>
  <si>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</si>
  <si>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</si>
  <si>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</si>
  <si>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</si>
  <si>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</si>
  <si>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</si>
  <si>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</si>
  <si>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</si>
  <si>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</si>
  <si>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</si>
  <si>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</si>
  <si>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</si>
  <si>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</si>
  <si>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</si>
  <si>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</si>
  <si>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</si>
  <si>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</si>
  <si>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</si>
  <si>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</si>
  <si>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</si>
  <si>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</si>
  <si>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</si>
  <si>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</si>
  <si>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</si>
  <si>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</si>
  <si>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</si>
  <si>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</si>
  <si>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</si>
  <si>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</si>
  <si>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</si>
  <si>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</si>
  <si>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</si>
  <si>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</si>
  <si>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</si>
  <si>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</si>
  <si>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</si>
  <si>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</si>
  <si>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</si>
  <si>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</si>
  <si>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</si>
  <si>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</si>
  <si>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</si>
  <si>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</si>
  <si>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</si>
  <si>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</si>
  <si>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</si>
  <si>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</si>
  <si>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</si>
  <si>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</si>
  <si>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</si>
  <si>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</si>
  <si>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</si>
  <si>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</si>
  <si>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</si>
  <si>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</si>
  <si>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</si>
  <si>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</si>
  <si>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</si>
  <si>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</si>
  <si>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</si>
  <si>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</si>
  <si>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</si>
  <si>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</si>
  <si>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</si>
  <si>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</si>
  <si>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</si>
  <si>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</si>
  <si>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</si>
  <si>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</si>
  <si>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</si>
  <si>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</si>
  <si>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</si>
  <si>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</si>
  <si>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</si>
  <si>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</si>
  <si>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</si>
  <si>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</si>
  <si>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</si>
  <si>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</si>
  <si>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</si>
  <si>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</si>
  <si>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</si>
  <si>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</si>
  <si>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</si>
  <si>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</si>
  <si>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</si>
  <si>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</si>
  <si>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</si>
  <si>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</si>
  <si>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</si>
  <si>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</si>
  <si>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</si>
  <si>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</si>
  <si>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</si>
  <si>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</si>
  <si>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</si>
  <si>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</si>
  <si>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</si>
  <si>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</si>
  <si>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</si>
  <si>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</si>
  <si>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</si>
  <si>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</si>
  <si>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</si>
  <si>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</si>
  <si>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</si>
  <si>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</si>
  <si>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</si>
  <si>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</si>
  <si>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</si>
  <si>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</si>
  <si>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</si>
  <si>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</si>
  <si>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</si>
  <si>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</si>
  <si>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</si>
  <si>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</si>
  <si>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</si>
  <si>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</si>
  <si>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</si>
  <si>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</si>
  <si>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</si>
  <si>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</si>
  <si>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</si>
  <si>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</si>
  <si>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</si>
  <si>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</si>
  <si>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</si>
  <si>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</si>
  <si>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</si>
  <si>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</si>
  <si>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</si>
  <si>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</si>
  <si>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</si>
  <si>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</si>
  <si>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</si>
  <si>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</si>
  <si>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</si>
  <si>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</si>
  <si>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</si>
  <si>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</si>
  <si>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</si>
  <si>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</si>
  <si>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</si>
  <si>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</si>
  <si>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</si>
  <si>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</si>
  <si>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</si>
  <si>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</si>
  <si>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</si>
  <si>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</si>
  <si>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</si>
  <si>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</si>
  <si>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</si>
  <si>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</si>
  <si>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</si>
  <si>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</si>
  <si>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</si>
  <si>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</si>
  <si>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</si>
  <si>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</si>
  <si>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</si>
  <si>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</si>
  <si>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</si>
  <si>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</si>
  <si>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</si>
  <si>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</si>
  <si>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</si>
  <si>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</si>
  <si>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</si>
  <si>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</si>
  <si>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</si>
  <si>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</si>
  <si>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</si>
  <si>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</si>
  <si>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</si>
  <si>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</si>
  <si>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</si>
  <si>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</si>
  <si>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</si>
  <si>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</si>
  <si>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</si>
  <si>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</si>
  <si>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</si>
  <si>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</si>
  <si>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</si>
  <si>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</si>
  <si>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</si>
  <si>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</si>
  <si>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</si>
  <si>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</si>
  <si>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</si>
  <si>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</si>
  <si>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</si>
  <si>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</si>
  <si>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</si>
  <si>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</si>
  <si>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</si>
  <si>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</si>
  <si>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</si>
  <si>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</si>
  <si>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</si>
  <si>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</si>
  <si>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</si>
  <si>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</si>
  <si>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</si>
  <si>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</si>
  <si>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</si>
  <si>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</si>
  <si>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</si>
  <si>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</si>
  <si>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</si>
  <si>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</si>
  <si>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</si>
  <si>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</si>
  <si>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</si>
  <si>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</si>
  <si>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</si>
  <si>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</si>
  <si>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</si>
  <si>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</si>
  <si>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</si>
  <si>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</si>
  <si>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</si>
  <si>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</si>
  <si>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</si>
  <si>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</si>
  <si>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</si>
  <si>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</si>
  <si>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</si>
  <si>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</si>
  <si>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</si>
  <si>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</si>
  <si>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</si>
  <si>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</si>
  <si>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</si>
  <si>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</si>
  <si>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</si>
  <si>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</si>
  <si>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</si>
  <si>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</si>
  <si>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</si>
  <si>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</si>
  <si>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</si>
  <si>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</si>
  <si>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</si>
  <si>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</si>
  <si>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</si>
  <si>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</si>
  <si>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</si>
  <si>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</si>
  <si>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</si>
  <si>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</si>
  <si>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</si>
  <si>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</si>
  <si>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</si>
  <si>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</si>
  <si>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</si>
  <si>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</si>
  <si>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</si>
  <si>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</si>
  <si>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</si>
  <si>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</si>
  <si>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</si>
  <si>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</si>
  <si>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</si>
  <si>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</si>
  <si>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</si>
  <si>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</si>
  <si>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</si>
  <si>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</si>
  <si>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</si>
  <si>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</si>
  <si>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</si>
  <si>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</si>
  <si>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</si>
  <si>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</si>
  <si>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</si>
  <si>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</si>
  <si>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</si>
  <si>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</si>
  <si>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</si>
  <si>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</si>
  <si>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</si>
  <si>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</si>
  <si>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</si>
  <si>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</si>
  <si>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</si>
  <si>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</si>
  <si>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</si>
  <si>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</si>
  <si>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</si>
  <si>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</si>
  <si>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</si>
  <si>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</si>
  <si>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</si>
  <si>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</si>
  <si>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</si>
  <si>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</si>
  <si>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</si>
  <si>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</si>
  <si>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</si>
  <si>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</si>
  <si>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</si>
  <si>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</si>
  <si>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</si>
  <si>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</si>
  <si>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</si>
  <si>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</si>
  <si>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</si>
  <si>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</si>
  <si>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</si>
  <si>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</si>
  <si>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</si>
  <si>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</si>
  <si>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</si>
  <si>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</si>
  <si>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</si>
  <si>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</si>
  <si>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</si>
  <si>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</si>
  <si>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</si>
  <si>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</si>
  <si>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</si>
  <si>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</si>
  <si>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</si>
  <si>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</si>
  <si>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</si>
  <si>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</si>
  <si>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</si>
  <si>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</si>
  <si>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</si>
  <si>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</si>
  <si>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</si>
  <si>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</si>
  <si>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</si>
  <si>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</si>
  <si>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</si>
  <si>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</si>
  <si>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</si>
  <si>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</si>
  <si>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</si>
  <si>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</si>
  <si>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</si>
  <si>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</si>
  <si>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</si>
  <si>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</si>
  <si>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</si>
  <si>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</si>
  <si>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</si>
  <si>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</si>
  <si>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</si>
  <si>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</si>
  <si>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</si>
  <si>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</si>
  <si>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</si>
  <si>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</si>
  <si>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</si>
  <si>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</si>
  <si>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</si>
  <si>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</si>
  <si>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</si>
  <si>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</si>
  <si>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</si>
  <si>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</si>
  <si>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</si>
  <si>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</si>
  <si>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</si>
  <si>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</si>
  <si>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</si>
  <si>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</si>
  <si>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</si>
  <si>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</si>
  <si>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</si>
  <si>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</si>
  <si>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</si>
  <si>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</si>
  <si>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</si>
  <si>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</si>
  <si>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</si>
  <si>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</si>
  <si>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</si>
  <si>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</si>
  <si>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</si>
  <si>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</si>
  <si>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</si>
  <si>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</si>
  <si>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</si>
  <si>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</si>
  <si>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</si>
  <si>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</si>
  <si>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</si>
  <si>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</si>
  <si>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</si>
  <si>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</si>
  <si>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</si>
  <si>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</si>
  <si>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</si>
  <si>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</si>
  <si>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</si>
  <si>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</si>
  <si>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</si>
  <si>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</si>
  <si>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</si>
  <si>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</si>
  <si>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</si>
  <si>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</si>
  <si>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</si>
  <si>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</si>
  <si>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</si>
  <si>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</si>
  <si>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</si>
  <si>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</si>
  <si>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</si>
  <si>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</si>
  <si>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</si>
  <si>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</si>
  <si>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</si>
  <si>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</si>
  <si>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</si>
  <si>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</si>
  <si>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</si>
  <si>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</si>
  <si>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</si>
  <si>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</si>
  <si>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</si>
  <si>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</si>
  <si>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</si>
  <si>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</si>
  <si>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</si>
  <si>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</si>
  <si>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</si>
  <si>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</si>
  <si>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</si>
  <si>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</si>
  <si>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</si>
  <si>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</si>
  <si>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</si>
  <si>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</si>
  <si>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</si>
  <si>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</si>
  <si>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</si>
  <si>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</si>
  <si>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</si>
  <si>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</si>
  <si>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</si>
  <si>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</si>
  <si>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</si>
  <si>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</si>
  <si>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</si>
  <si>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</si>
  <si>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</si>
  <si>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</si>
  <si>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</si>
  <si>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</si>
  <si>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</si>
  <si>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</si>
  <si>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</si>
  <si>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</si>
  <si>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</si>
  <si>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</si>
  <si>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</si>
  <si>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</si>
  <si>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</si>
  <si>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</si>
  <si>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</si>
  <si>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</si>
  <si>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</si>
  <si>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</si>
  <si>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</si>
  <si>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</si>
  <si>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</si>
  <si>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</si>
  <si>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</si>
  <si>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</si>
  <si>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</si>
  <si>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</si>
  <si>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</si>
  <si>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</si>
  <si>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</si>
  <si>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</si>
  <si>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</si>
  <si>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</si>
  <si>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</si>
  <si>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</si>
  <si>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</si>
  <si>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</si>
  <si>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</si>
  <si>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</si>
  <si>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</si>
  <si>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</si>
  <si>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</si>
  <si>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</si>
  <si>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</si>
  <si>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</si>
  <si>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</si>
  <si>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</si>
  <si>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</si>
  <si>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</si>
  <si>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</si>
  <si>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</si>
  <si>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</si>
  <si>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</si>
  <si>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</si>
  <si>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</si>
  <si>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</si>
  <si>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</si>
  <si>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</si>
  <si>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</si>
  <si>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</si>
  <si>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</si>
  <si>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</si>
  <si>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</si>
  <si>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</si>
  <si>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</si>
  <si>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</si>
  <si>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</si>
  <si>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</si>
  <si>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</si>
  <si>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</si>
  <si>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</si>
  <si>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</si>
  <si>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</si>
  <si>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</si>
  <si>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</si>
  <si>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</si>
  <si>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</si>
  <si>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</si>
  <si>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</si>
  <si>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</si>
  <si>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</si>
  <si>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</si>
  <si>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</si>
  <si>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</si>
  <si>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</si>
  <si>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</si>
  <si>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</si>
  <si>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</si>
  <si>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</si>
  <si>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</si>
  <si>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</si>
  <si>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</si>
  <si>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</si>
  <si>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</si>
  <si>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</si>
  <si>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</si>
  <si>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</si>
  <si>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</si>
  <si>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</si>
  <si>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</si>
  <si>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</si>
  <si>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</si>
  <si>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</si>
  <si>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</si>
  <si>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</si>
  <si>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</si>
  <si>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</si>
  <si>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</si>
  <si>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</si>
  <si>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</si>
  <si>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</si>
  <si>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</si>
  <si>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</si>
  <si>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</si>
  <si>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</si>
  <si>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</si>
  <si>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</si>
  <si>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</si>
  <si>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</si>
  <si>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</si>
  <si>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</si>
  <si>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</si>
  <si>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</si>
  <si>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</si>
  <si>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</si>
  <si>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</si>
  <si>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</si>
  <si>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</si>
  <si>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</si>
  <si>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</si>
  <si>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</si>
  <si>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</si>
  <si>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</si>
  <si>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</si>
  <si>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</si>
  <si>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</si>
  <si>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</si>
  <si>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</si>
  <si>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</si>
  <si>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</si>
  <si>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</si>
  <si>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</si>
  <si>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</si>
  <si>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</si>
  <si>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</si>
  <si>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</si>
  <si>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</si>
  <si>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</si>
  <si>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</si>
  <si>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</si>
  <si>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</si>
  <si>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</si>
  <si>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</si>
  <si>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</si>
  <si>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</si>
  <si>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</si>
  <si>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</si>
  <si>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</si>
  <si>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</si>
  <si>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</si>
  <si>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</si>
  <si>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</si>
  <si>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</si>
  <si>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</si>
  <si>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</si>
  <si>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</si>
  <si>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</si>
  <si>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</si>
  <si>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</si>
  <si>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</si>
  <si>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</si>
  <si>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</si>
  <si>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</si>
  <si>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</si>
  <si>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</si>
  <si>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</si>
  <si>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</si>
  <si>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</si>
  <si>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</si>
  <si>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</si>
  <si>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</si>
  <si>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</si>
  <si>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</si>
  <si>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</si>
  <si>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</si>
  <si>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</si>
  <si>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</si>
  <si>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</si>
  <si>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</si>
  <si>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</si>
  <si>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</si>
  <si>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</si>
  <si>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</si>
  <si>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</si>
  <si>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</si>
  <si>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</si>
  <si>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</si>
  <si>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</si>
  <si>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</si>
  <si>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</si>
  <si>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</si>
  <si>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</si>
  <si>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</si>
  <si>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</si>
  <si>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</si>
  <si>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</si>
  <si>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</si>
  <si>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</si>
  <si>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</si>
  <si>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</si>
  <si>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</si>
  <si>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</si>
  <si>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</si>
  <si>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</si>
  <si>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</si>
  <si>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</si>
  <si>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</si>
  <si>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</si>
  <si>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</si>
  <si>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</si>
  <si>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</si>
  <si>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</si>
  <si>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</si>
  <si>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</si>
  <si>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</si>
  <si>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</si>
  <si>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</si>
  <si>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</si>
  <si>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</si>
  <si>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</si>
  <si>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</si>
  <si>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</si>
  <si>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</si>
  <si>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</si>
  <si>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</si>
  <si>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</si>
  <si>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</si>
  <si>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</si>
  <si>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</si>
  <si>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</si>
  <si>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</si>
  <si>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</si>
  <si>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</si>
  <si>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</si>
  <si>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</si>
  <si>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</si>
  <si>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</si>
  <si>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</si>
  <si>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</si>
  <si>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</si>
  <si>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</si>
  <si>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</si>
  <si>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</si>
  <si>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</si>
  <si>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</si>
  <si>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</si>
  <si>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</si>
  <si>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</si>
  <si>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</si>
  <si>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</si>
  <si>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</si>
  <si>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</si>
  <si>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</si>
  <si>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</si>
  <si>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</si>
  <si>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</si>
  <si>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</si>
  <si>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</si>
  <si>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</si>
  <si>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</si>
  <si>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</si>
  <si>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</si>
  <si>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</si>
  <si>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</si>
  <si>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</si>
  <si>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</si>
  <si>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</si>
  <si>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</si>
  <si>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</si>
  <si>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</si>
  <si>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</si>
  <si>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</si>
  <si>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</si>
  <si>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</si>
  <si>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</si>
  <si>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</si>
  <si>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</si>
  <si>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</si>
  <si>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</si>
  <si>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</si>
  <si>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</si>
  <si>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</si>
  <si>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</si>
  <si>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</si>
  <si>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</si>
  <si>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</si>
  <si>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</si>
  <si>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</si>
  <si>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</si>
  <si>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</si>
  <si>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</si>
  <si>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</si>
  <si>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</si>
  <si>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</si>
  <si>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</si>
  <si>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</si>
  <si>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</si>
  <si>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</si>
  <si>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</si>
  <si>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</si>
  <si>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</si>
  <si>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</si>
  <si>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</si>
  <si>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</si>
  <si>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</si>
  <si>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</si>
  <si>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</si>
  <si>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</si>
  <si>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</si>
  <si>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</si>
  <si>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</si>
  <si>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</si>
  <si>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</si>
  <si>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</si>
  <si>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</si>
  <si>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</si>
  <si>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</si>
  <si>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</si>
  <si>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</si>
  <si>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</si>
  <si>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</si>
  <si>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</si>
  <si>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</si>
  <si>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</si>
  <si>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</si>
  <si>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</si>
  <si>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</si>
  <si>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</si>
  <si>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</si>
  <si>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</si>
  <si>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</si>
  <si>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</si>
  <si>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</si>
  <si>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</si>
  <si>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</si>
  <si>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</si>
  <si>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</si>
  <si>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</si>
  <si>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</si>
  <si>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</si>
  <si>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</si>
  <si>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</si>
  <si>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</si>
  <si>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</si>
  <si>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</si>
  <si>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</si>
  <si>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</si>
  <si>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</si>
  <si>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</si>
  <si>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</si>
  <si>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</si>
  <si>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</si>
  <si>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</si>
  <si>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</si>
  <si>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</si>
  <si>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</si>
  <si>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</si>
  <si>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</si>
  <si>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</si>
  <si>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</si>
  <si>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</si>
  <si>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</si>
  <si>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</si>
  <si>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</si>
  <si>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</si>
  <si>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</si>
  <si>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</si>
  <si>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</si>
  <si>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</si>
  <si>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</si>
  <si>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</si>
  <si>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</si>
  <si>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</si>
  <si>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</si>
  <si>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</si>
  <si>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</si>
  <si>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</si>
  <si>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</si>
  <si>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</si>
  <si>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</si>
  <si>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</si>
  <si>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</si>
  <si>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</si>
  <si>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</si>
  <si>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</si>
  <si>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</si>
  <si>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</si>
  <si>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</si>
  <si>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</si>
  <si>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</si>
  <si>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</si>
  <si>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</si>
  <si>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</si>
  <si>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</si>
  <si>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</si>
  <si>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</si>
  <si>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</si>
  <si>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</si>
  <si>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</si>
  <si>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</si>
  <si>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</si>
  <si>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</si>
  <si>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</si>
  <si>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</si>
  <si>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</si>
  <si>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</si>
  <si>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</si>
  <si>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</si>
  <si>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</si>
  <si>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</si>
  <si>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</si>
  <si>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</si>
  <si>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</si>
  <si>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</si>
  <si>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</si>
  <si>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</si>
  <si>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</si>
  <si>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</si>
  <si>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</si>
  <si>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</si>
  <si>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</si>
  <si>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</si>
  <si>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</si>
  <si>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</si>
  <si>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</si>
  <si>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</si>
  <si>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</si>
  <si>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</si>
  <si>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</si>
  <si>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</si>
  <si>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</si>
  <si>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</si>
  <si>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</si>
  <si>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</si>
  <si>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</si>
  <si>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</si>
  <si>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</si>
  <si>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</si>
  <si>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</si>
  <si>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</si>
  <si>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</si>
  <si>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</si>
  <si>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</si>
  <si>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</si>
  <si>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</si>
  <si>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</si>
  <si>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</si>
  <si>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</si>
  <si>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</si>
  <si>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</si>
  <si>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</si>
  <si>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</si>
  <si>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</si>
  <si>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</si>
  <si>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</si>
  <si>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</si>
  <si>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</si>
  <si>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</si>
  <si>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</si>
  <si>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</si>
  <si>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</si>
  <si>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</si>
  <si>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</si>
  <si>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</si>
  <si>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</si>
  <si>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</si>
  <si>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</si>
  <si>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</si>
  <si>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</si>
  <si>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</si>
  <si>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</si>
  <si>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</si>
  <si>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</si>
  <si>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</si>
  <si>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</si>
  <si>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</si>
  <si>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</si>
  <si>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</si>
  <si>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</si>
  <si>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</si>
  <si>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</si>
  <si>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</si>
  <si>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</si>
  <si>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</si>
  <si>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</si>
  <si>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</si>
  <si>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</si>
  <si>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</si>
  <si>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</si>
  <si>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</si>
  <si>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</si>
  <si>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</si>
  <si>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</si>
  <si>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</si>
  <si>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</si>
  <si>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</si>
  <si>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</si>
  <si>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</si>
  <si>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</si>
  <si>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</si>
  <si>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</si>
  <si>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</si>
  <si>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</si>
  <si>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</si>
  <si>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</si>
  <si>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</si>
  <si>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</si>
  <si>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</si>
  <si>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</si>
  <si>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</si>
  <si>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</si>
  <si>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</si>
  <si>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</si>
  <si>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</si>
  <si>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</si>
  <si>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</si>
  <si>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</si>
  <si>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</si>
  <si>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</si>
  <si>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</si>
  <si>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</si>
  <si>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</si>
  <si>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</si>
  <si>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</si>
  <si>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</si>
  <si>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</si>
  <si>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</si>
  <si>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</si>
  <si>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</si>
  <si>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</si>
  <si>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</si>
  <si>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</si>
  <si>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</si>
  <si>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</si>
  <si>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</si>
  <si>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</si>
  <si>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</si>
  <si>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</si>
  <si>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</si>
  <si>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</si>
  <si>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</si>
  <si>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</si>
  <si>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</si>
  <si>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</si>
  <si>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</si>
  <si>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</si>
  <si>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</si>
  <si>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</si>
  <si>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</si>
  <si>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</si>
  <si>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</si>
  <si>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</si>
  <si>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</si>
  <si>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</si>
  <si>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</si>
  <si>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</si>
  <si>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</si>
  <si>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</si>
  <si>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</si>
  <si>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</si>
  <si>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</si>
  <si>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</si>
  <si>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</si>
  <si>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</si>
  <si>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</si>
  <si>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</si>
  <si>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</si>
  <si>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</si>
  <si>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</si>
  <si>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</si>
  <si>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</si>
  <si>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</si>
  <si>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</si>
  <si>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</si>
  <si>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</si>
  <si>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</si>
  <si>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</si>
  <si>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</si>
  <si>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</si>
  <si>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</si>
  <si>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</si>
  <si>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</si>
  <si>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</si>
  <si>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</si>
  <si>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</si>
  <si>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</si>
  <si>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</si>
  <si>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</si>
  <si>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</si>
  <si>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</si>
  <si>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</si>
  <si>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</si>
  <si>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</si>
  <si>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</si>
  <si>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</si>
  <si>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</si>
  <si>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</si>
  <si>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</si>
  <si>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</si>
  <si>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</si>
  <si>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</si>
  <si>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</si>
  <si>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</si>
  <si>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</si>
  <si>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</si>
  <si>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</si>
  <si>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</si>
  <si>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</si>
  <si>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</si>
  <si>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</si>
  <si>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</si>
  <si>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</si>
  <si>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</si>
  <si>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</si>
  <si>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</si>
  <si>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</si>
  <si>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</si>
  <si>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</si>
  <si>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</si>
  <si>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</si>
  <si>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</si>
  <si>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</si>
  <si>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</si>
  <si>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</si>
  <si>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</si>
  <si>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</si>
  <si>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</si>
  <si>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</si>
  <si>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</si>
  <si>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</si>
  <si>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</si>
  <si>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</si>
  <si>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</si>
  <si>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</si>
  <si>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</si>
  <si>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</si>
  <si>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</si>
  <si>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</si>
  <si>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</si>
  <si>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</si>
  <si>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</si>
  <si>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</si>
  <si>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</si>
  <si>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</si>
  <si>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</si>
  <si>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</si>
  <si>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</si>
  <si>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</si>
  <si>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</si>
  <si>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</si>
  <si>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</si>
  <si>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</si>
  <si>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</si>
  <si>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</si>
  <si>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</si>
  <si>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</si>
  <si>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</si>
  <si>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</si>
  <si>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</si>
  <si>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</si>
  <si>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</si>
  <si>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</si>
  <si>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</si>
  <si>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</si>
  <si>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</si>
  <si>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</si>
  <si>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</si>
  <si>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</si>
  <si>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</si>
  <si>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</si>
  <si>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</si>
  <si>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</si>
  <si>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</si>
  <si>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</si>
  <si>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</si>
  <si>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</si>
  <si>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</si>
  <si>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</si>
  <si>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</si>
  <si>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</si>
  <si>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</si>
  <si>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</si>
  <si>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</si>
  <si>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</si>
  <si>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</si>
  <si>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</si>
  <si>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</si>
  <si>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</si>
  <si>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</si>
  <si>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</si>
  <si>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</si>
  <si>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</si>
  <si>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</si>
  <si>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</si>
  <si>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</si>
  <si>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</si>
  <si>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</si>
  <si>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</si>
  <si>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</si>
  <si>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</si>
  <si>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</si>
  <si>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</si>
  <si>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</si>
  <si>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</si>
  <si>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</si>
  <si>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</si>
  <si>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</si>
  <si>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</si>
  <si>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</si>
  <si>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</si>
  <si>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</si>
  <si>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</si>
  <si>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</si>
  <si>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</si>
  <si>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</si>
  <si>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</si>
  <si>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</si>
  <si>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</si>
  <si>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</si>
  <si>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</si>
  <si>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</si>
  <si>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</si>
  <si>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</si>
  <si>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</si>
  <si>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</si>
  <si>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</si>
  <si>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</si>
  <si>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</si>
  <si>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</si>
  <si>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</si>
  <si>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</si>
  <si>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</si>
  <si>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</si>
  <si>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</si>
  <si>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</si>
  <si>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</si>
  <si>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</si>
  <si>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</si>
  <si>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</si>
  <si>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</si>
  <si>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</si>
  <si>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</si>
  <si>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</si>
  <si>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</si>
  <si>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</si>
  <si>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</si>
  <si>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</si>
  <si>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</si>
  <si>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</si>
  <si>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</si>
  <si>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</si>
  <si>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</si>
  <si>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</si>
  <si>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</si>
  <si>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</si>
  <si>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</si>
  <si>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</si>
  <si>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</si>
  <si>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</si>
  <si>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</si>
  <si>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</si>
  <si>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</si>
  <si>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</si>
  <si>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</si>
  <si>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</si>
  <si>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</si>
  <si>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</si>
  <si>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</si>
  <si>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</si>
  <si>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</si>
  <si>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</si>
  <si>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</si>
  <si>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</si>
  <si>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</si>
  <si>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</si>
  <si>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</si>
  <si>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</si>
  <si>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</si>
  <si>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</si>
  <si>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</si>
  <si>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</si>
  <si>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</si>
  <si>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</si>
  <si>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</si>
  <si>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</si>
  <si>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</si>
  <si>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</si>
  <si>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</si>
  <si>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</si>
  <si>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</si>
  <si>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</si>
  <si>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</si>
  <si>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</si>
  <si>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</si>
  <si>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</si>
  <si>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</si>
  <si>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</si>
  <si>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</si>
  <si>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</si>
  <si>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</si>
  <si>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</si>
  <si>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</si>
  <si>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</si>
  <si>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</si>
  <si>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</si>
  <si>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</si>
  <si>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</si>
  <si>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</si>
  <si>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</si>
  <si>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</si>
  <si>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</si>
  <si>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</si>
  <si>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</si>
  <si>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</si>
  <si>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</si>
  <si>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</si>
  <si>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</si>
  <si>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</si>
  <si>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</si>
  <si>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</si>
  <si>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</si>
  <si>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</si>
  <si>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</si>
  <si>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</si>
  <si>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</si>
  <si>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</si>
  <si>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</si>
  <si>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</si>
  <si>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</si>
  <si>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</si>
  <si>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</si>
  <si>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</si>
  <si>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</si>
  <si>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</si>
  <si>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</si>
  <si>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</si>
  <si>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</si>
  <si>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</si>
  <si>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</si>
  <si>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</si>
  <si>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</si>
  <si>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</si>
  <si>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</si>
  <si>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</si>
  <si>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</si>
  <si>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</si>
  <si>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</si>
  <si>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</si>
  <si>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</si>
  <si>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</si>
  <si>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</si>
  <si>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</si>
  <si>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</si>
  <si>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</si>
  <si>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</si>
  <si>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</si>
  <si>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</si>
  <si>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</si>
  <si>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</si>
  <si>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</si>
  <si>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</si>
  <si>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</si>
  <si>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</si>
  <si>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</si>
  <si>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</si>
  <si>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</si>
  <si>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</si>
  <si>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</si>
  <si>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</si>
  <si>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</si>
  <si>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</si>
  <si>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</si>
  <si>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</si>
  <si>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</si>
  <si>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</si>
  <si>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</si>
  <si>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</si>
  <si>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</si>
  <si>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</si>
  <si>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</si>
  <si>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</si>
  <si>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</si>
  <si>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</si>
  <si>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</si>
  <si>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</si>
  <si>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</si>
  <si>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</si>
  <si>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</si>
  <si>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</si>
  <si>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</si>
  <si>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</si>
  <si>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</si>
  <si>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</si>
  <si>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</si>
  <si>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</si>
  <si>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</si>
  <si>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</si>
  <si>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</si>
  <si>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</si>
  <si>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</si>
  <si>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</si>
  <si>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</si>
  <si>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</si>
  <si>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</si>
  <si>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</si>
  <si>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</si>
  <si>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</si>
  <si>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</si>
  <si>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</si>
  <si>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</si>
  <si>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</si>
  <si>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</si>
  <si>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</si>
  <si>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</si>
  <si>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</si>
  <si>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</si>
  <si>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</si>
  <si>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</si>
  <si>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</si>
  <si>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</si>
  <si>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</si>
  <si>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</si>
  <si>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</si>
  <si>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</si>
  <si>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</si>
  <si>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</si>
  <si>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</si>
  <si>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</si>
  <si>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</si>
  <si>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</si>
  <si>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</si>
  <si>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</si>
  <si>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</si>
  <si>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</si>
  <si>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</si>
  <si>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</si>
  <si>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</si>
  <si>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</si>
  <si>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</si>
  <si>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</si>
  <si>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</si>
  <si>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</si>
  <si>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</si>
  <si>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</si>
  <si>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</si>
  <si>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</si>
  <si>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</si>
  <si>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</si>
  <si>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</si>
  <si>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</si>
  <si>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</si>
  <si>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</si>
  <si>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</si>
  <si>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</si>
  <si>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</si>
  <si>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</si>
  <si>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</si>
  <si>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</si>
  <si>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</si>
  <si>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</si>
  <si>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</si>
  <si>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</si>
  <si>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</si>
  <si>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</si>
  <si>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</si>
  <si>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</si>
  <si>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</si>
  <si>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</si>
  <si>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</si>
  <si>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</si>
  <si>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</si>
  <si>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</si>
  <si>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</si>
  <si>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</si>
  <si>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</si>
  <si>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</si>
  <si>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</si>
  <si>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</si>
  <si>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</si>
  <si>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</si>
  <si>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</si>
  <si>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</si>
  <si>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</si>
  <si>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</si>
  <si>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</si>
  <si>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</si>
  <si>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</si>
  <si>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</si>
  <si>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</si>
  <si>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</si>
  <si>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</si>
  <si>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</si>
  <si>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</si>
  <si>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</si>
  <si>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</si>
  <si>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</si>
  <si>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</si>
  <si>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</si>
  <si>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</si>
  <si>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</si>
  <si>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</si>
  <si>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</si>
  <si>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</si>
  <si>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</si>
  <si>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</si>
  <si>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</si>
  <si>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</si>
  <si>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</si>
  <si>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</si>
  <si>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</si>
  <si>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</si>
  <si>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</si>
  <si>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</si>
  <si>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</si>
  <si>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</si>
  <si>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</si>
  <si>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</si>
  <si>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</si>
  <si>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</si>
  <si>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</si>
  <si>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</si>
  <si>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</si>
  <si>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</si>
  <si>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</si>
  <si>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</si>
  <si>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</si>
  <si>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</si>
  <si>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</si>
  <si>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</si>
  <si>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</si>
  <si>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</si>
  <si>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</si>
  <si>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</si>
  <si>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</si>
  <si>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</si>
  <si>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</si>
  <si>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</si>
  <si>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</si>
  <si>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</si>
  <si>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</si>
  <si>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</si>
  <si>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</si>
  <si>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</si>
  <si>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</si>
  <si>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</si>
  <si>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</si>
  <si>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</si>
  <si>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</si>
  <si>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</si>
  <si>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</si>
  <si>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</si>
  <si>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</si>
  <si>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</si>
  <si>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</si>
  <si>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</si>
  <si>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</si>
  <si>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</si>
  <si>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</si>
  <si>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</si>
  <si>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</si>
  <si>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</si>
  <si>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</si>
  <si>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</si>
  <si>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</si>
  <si>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</si>
  <si>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</si>
  <si>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</si>
  <si>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</si>
  <si>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</si>
  <si>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</si>
  <si>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</si>
  <si>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</si>
  <si>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</si>
  <si>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</si>
  <si>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</si>
  <si>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</si>
  <si>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</si>
  <si>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</si>
  <si>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</si>
  <si>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</si>
  <si>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</si>
  <si>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</si>
  <si>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</si>
  <si>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</si>
  <si>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</si>
  <si>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</si>
  <si>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</si>
  <si>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</si>
  <si>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</si>
  <si>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</si>
  <si>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</si>
  <si>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</si>
  <si>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</si>
  <si>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</si>
  <si>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</si>
  <si>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</si>
  <si>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</si>
  <si>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</si>
  <si>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</si>
  <si>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</si>
  <si>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</si>
  <si>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</si>
  <si>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</si>
  <si>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</si>
  <si>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</si>
  <si>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</si>
  <si>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</si>
  <si>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</si>
  <si>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</si>
  <si>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</si>
  <si>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</si>
  <si>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</si>
  <si>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</si>
  <si>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</si>
  <si>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</si>
  <si>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</si>
  <si>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</si>
  <si>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</si>
  <si>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</si>
  <si>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</si>
  <si>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</si>
  <si>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</si>
  <si>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</si>
  <si>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</si>
  <si>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</si>
  <si>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</si>
  <si>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</si>
  <si>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</si>
  <si>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</si>
  <si>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</si>
  <si>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</si>
  <si>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</si>
  <si>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</si>
  <si>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</si>
  <si>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</si>
  <si>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</si>
  <si>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</si>
  <si>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</si>
  <si>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</si>
  <si>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</si>
  <si>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</si>
  <si>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</si>
  <si>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</si>
  <si>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</si>
  <si>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</si>
  <si>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</si>
  <si>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</si>
  <si>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</si>
  <si>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</si>
  <si>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</si>
  <si>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髙橋　大祐</t>
    <rPh sb="0" eb="2">
      <t>タカハシ</t>
    </rPh>
    <rPh sb="3" eb="5">
      <t>ダイスケ</t>
    </rPh>
    <phoneticPr fontId="1"/>
  </si>
  <si>
    <t>２　法人</t>
  </si>
  <si>
    <t>５　営利法人</t>
  </si>
  <si>
    <t>5020001087096</t>
    <phoneticPr fontId="1"/>
  </si>
  <si>
    <t>神奈川県横浜市戸塚区上矢部町47-3ラムーナ横浜戸塚パークリッジ906</t>
    <rPh sb="0" eb="4">
      <t>カナガワケン</t>
    </rPh>
    <rPh sb="4" eb="7">
      <t>ヨコハマシ</t>
    </rPh>
    <rPh sb="7" eb="10">
      <t>トツカク</t>
    </rPh>
    <rPh sb="10" eb="14">
      <t>カミヤベチョウ</t>
    </rPh>
    <rPh sb="22" eb="24">
      <t>ヨコハマ</t>
    </rPh>
    <rPh sb="24" eb="26">
      <t>トツカ</t>
    </rPh>
    <phoneticPr fontId="1"/>
  </si>
  <si>
    <t>045</t>
    <phoneticPr fontId="1"/>
  </si>
  <si>
    <t>814</t>
    <phoneticPr fontId="1"/>
  </si>
  <si>
    <t>4986</t>
    <phoneticPr fontId="1"/>
  </si>
  <si>
    <t>https://</t>
  </si>
  <si>
    <t>www.kainalu.top</t>
    <phoneticPr fontId="1"/>
  </si>
  <si>
    <t>代表取締役</t>
    <rPh sb="0" eb="5">
      <t>ダイヒョウトリシマリヤク</t>
    </rPh>
    <phoneticPr fontId="1"/>
  </si>
  <si>
    <t>神奈川県横浜市磯子区栗木1-33-8</t>
    <rPh sb="0" eb="4">
      <t>カナガワケン</t>
    </rPh>
    <rPh sb="4" eb="7">
      <t>ヨコハマシ</t>
    </rPh>
    <rPh sb="7" eb="9">
      <t>イソゴ</t>
    </rPh>
    <rPh sb="9" eb="10">
      <t>ク</t>
    </rPh>
    <rPh sb="10" eb="12">
      <t>クリキ</t>
    </rPh>
    <phoneticPr fontId="1"/>
  </si>
  <si>
    <t>有料老人ホーム　朝と海と森と「磯子栗木」</t>
    <rPh sb="0" eb="4">
      <t>ユウリョウロウジン</t>
    </rPh>
    <rPh sb="8" eb="9">
      <t>アサ</t>
    </rPh>
    <rPh sb="10" eb="11">
      <t>ウミ</t>
    </rPh>
    <rPh sb="12" eb="13">
      <t>モリ</t>
    </rPh>
    <rPh sb="15" eb="19">
      <t>イソゴクリキ</t>
    </rPh>
    <phoneticPr fontId="1"/>
  </si>
  <si>
    <t>ゆうりょうろうじんほーむ　あさとうみともりといそごくりき</t>
    <phoneticPr fontId="1"/>
  </si>
  <si>
    <t>洋光台</t>
    <rPh sb="0" eb="3">
      <t>ヨウコウダイ</t>
    </rPh>
    <phoneticPr fontId="1"/>
  </si>
  <si>
    <t>・横浜市営バス「栗木町」徒歩2分
・JR線「洋光台」徒歩15分</t>
    <rPh sb="1" eb="3">
      <t>ヨコハマ</t>
    </rPh>
    <rPh sb="3" eb="5">
      <t>シエイ</t>
    </rPh>
    <rPh sb="8" eb="10">
      <t>クリキ</t>
    </rPh>
    <rPh sb="10" eb="11">
      <t>チョウ</t>
    </rPh>
    <rPh sb="12" eb="14">
      <t>トホ</t>
    </rPh>
    <rPh sb="15" eb="16">
      <t>フン</t>
    </rPh>
    <rPh sb="20" eb="21">
      <t>セン</t>
    </rPh>
    <rPh sb="22" eb="25">
      <t>ヨウコウダイ</t>
    </rPh>
    <rPh sb="26" eb="28">
      <t>トホ</t>
    </rPh>
    <rPh sb="30" eb="31">
      <t>フン</t>
    </rPh>
    <phoneticPr fontId="1"/>
  </si>
  <si>
    <t>353</t>
    <phoneticPr fontId="1"/>
  </si>
  <si>
    <t>9656</t>
    <phoneticPr fontId="1"/>
  </si>
  <si>
    <t>342</t>
    <phoneticPr fontId="1"/>
  </si>
  <si>
    <t>4510</t>
    <phoneticPr fontId="1"/>
  </si>
  <si>
    <t>施設管理者</t>
    <rPh sb="0" eb="2">
      <t>シセツ</t>
    </rPh>
    <rPh sb="2" eb="5">
      <t>カンリシャ</t>
    </rPh>
    <phoneticPr fontId="1"/>
  </si>
  <si>
    <t>施設管理者</t>
    <rPh sb="0" eb="5">
      <t>シセツカンリシャ</t>
    </rPh>
    <phoneticPr fontId="1"/>
  </si>
  <si>
    <t>３　住宅型</t>
  </si>
  <si>
    <t>２　事業者が賃借する土地</t>
  </si>
  <si>
    <t>２　なし</t>
  </si>
  <si>
    <t>２　準耐火建築物</t>
  </si>
  <si>
    <t>３　木造</t>
  </si>
  <si>
    <t>２　事業者が賃借する建物</t>
  </si>
  <si>
    <t>１　あり</t>
  </si>
  <si>
    <t>１　全室個室（縁故者個室含む）</t>
  </si>
  <si>
    <t>１　全ての居室あり</t>
  </si>
  <si>
    <t>１　全ての便所あり</t>
  </si>
  <si>
    <t>１　全ての浴室あり</t>
  </si>
  <si>
    <t>若い力で、笑顔と幸せを創造
「朝と海と森と磯子栗木」は、20～30代の柔軟な発想とエネルギーを積極的に取り入れることで、従来の介護の枠を超えた、新たな価値を創造できると信じています。
多様な働き方で、よりきめ細やかなケアを
多様なライフスタイルに対応した柔軟な働き方は、スタッフ一人ひとりが心身ともに健康で、仕事に情熱を注げる環境を育みます。それは、入居者様一人ひとりのニーズに寄り添い、きめ細やかなケアを提供することに繋がります。
成長を支援し、専門性を高める
充実した研修制度は、スタッフのスキルアップを支援し、介護の専門性を高めます。専門知識と豊かな感性を兼ね備えた若い力で、入居者様の生活をより豊かに彩ることができると確信しています。
チームワークで、温かい空間を
風通しの良い職場環境は、スタッフ間のコミュニケーションを円滑にし、チームワークを育みます。活気あふれるチームが、入居者様にとって安心で温かい空間を創り出します。
地域との繋がりを大切に、共に生きる喜びを
「朝と海と森と磯子栗木」は、地域社会の一員としての自覚を持ち、地域との繋がりを大切にしています。若い世代の柔軟な発想と行動力で、地域との交流を深め、共に生きる喜びを分かち合うことを目指します。
「朝と海と森と磯子栗木」の目指す未来
私たちは、20～30代の若い世代と共に、入居者様の笑顔と幸せを育む、未来の介護を創造していきます。それは、単に身体的なケアを提供するだけでなく、心からの喜びを感じられる、豊かな生活をサポートすること。そして、地域社会と共に、誰もが安心して暮らせる温かい社会を築くことです。</t>
    <phoneticPr fontId="1"/>
  </si>
  <si>
    <t>○</t>
  </si>
  <si>
    <t>医療法人 光陽会 磯子中央病院</t>
    <rPh sb="0" eb="4">
      <t>イリョウホウジン</t>
    </rPh>
    <rPh sb="5" eb="6">
      <t>ミツ</t>
    </rPh>
    <rPh sb="6" eb="7">
      <t>ヨウ</t>
    </rPh>
    <rPh sb="7" eb="8">
      <t>カイ</t>
    </rPh>
    <rPh sb="9" eb="11">
      <t>イソゴ</t>
    </rPh>
    <rPh sb="11" eb="13">
      <t>チュウオウ</t>
    </rPh>
    <rPh sb="13" eb="15">
      <t>ビョウイン</t>
    </rPh>
    <phoneticPr fontId="1"/>
  </si>
  <si>
    <t>整形外科、脳神経外科、外科、救急科、内科、循環器内科、眼科、婦人科、形成外科、歯科、麻酔科、リハビリテーション科、放射線科</t>
    <rPh sb="0" eb="4">
      <t>セイケイゲカ</t>
    </rPh>
    <rPh sb="5" eb="10">
      <t>ノウシンケイゲカ</t>
    </rPh>
    <rPh sb="11" eb="13">
      <t>ゲカ</t>
    </rPh>
    <rPh sb="14" eb="17">
      <t>キュウキュウカ</t>
    </rPh>
    <rPh sb="18" eb="20">
      <t>ナイカ</t>
    </rPh>
    <rPh sb="21" eb="26">
      <t>ジュンカンキナイカ</t>
    </rPh>
    <rPh sb="27" eb="29">
      <t>ガンカ</t>
    </rPh>
    <rPh sb="30" eb="33">
      <t>フジンカ</t>
    </rPh>
    <rPh sb="34" eb="38">
      <t>ケイセイゲカ</t>
    </rPh>
    <rPh sb="39" eb="41">
      <t>シカ</t>
    </rPh>
    <rPh sb="42" eb="45">
      <t>マスイカ</t>
    </rPh>
    <rPh sb="55" eb="56">
      <t>カ</t>
    </rPh>
    <rPh sb="57" eb="61">
      <t>ホウシャセンカ</t>
    </rPh>
    <phoneticPr fontId="1"/>
  </si>
  <si>
    <t>医療法人社団TKG会 まいおか町歯科</t>
    <rPh sb="0" eb="6">
      <t>イリョウホウジンシャダン</t>
    </rPh>
    <rPh sb="9" eb="10">
      <t>カイ</t>
    </rPh>
    <rPh sb="15" eb="16">
      <t>チョウ</t>
    </rPh>
    <rPh sb="16" eb="18">
      <t>シカ</t>
    </rPh>
    <phoneticPr fontId="1"/>
  </si>
  <si>
    <t>神奈川県横浜市戸塚区舞岡町3544-3</t>
    <rPh sb="0" eb="4">
      <t>カナガワケン</t>
    </rPh>
    <rPh sb="4" eb="7">
      <t>ヨコハマシ</t>
    </rPh>
    <rPh sb="7" eb="10">
      <t>トツカク</t>
    </rPh>
    <rPh sb="10" eb="13">
      <t>マイオカチョウ</t>
    </rPh>
    <phoneticPr fontId="1"/>
  </si>
  <si>
    <t>治療・往診</t>
    <rPh sb="0" eb="2">
      <t>チリョウ</t>
    </rPh>
    <rPh sb="3" eb="5">
      <t>オウシン</t>
    </rPh>
    <phoneticPr fontId="1"/>
  </si>
  <si>
    <t>原則入居時の介護居室ですが、認知自立度や介護度の度合いにより居室を住み替えいただく場合があります。</t>
    <rPh sb="0" eb="2">
      <t>ゲンソク</t>
    </rPh>
    <rPh sb="2" eb="5">
      <t>ニュウキョジ</t>
    </rPh>
    <rPh sb="6" eb="10">
      <t>カイゴキョシツ</t>
    </rPh>
    <rPh sb="14" eb="18">
      <t>ニンチジリツ</t>
    </rPh>
    <rPh sb="18" eb="19">
      <t>ド</t>
    </rPh>
    <rPh sb="20" eb="23">
      <t>カイゴド</t>
    </rPh>
    <rPh sb="24" eb="26">
      <t>ドア</t>
    </rPh>
    <rPh sb="30" eb="32">
      <t>キョシツ</t>
    </rPh>
    <rPh sb="33" eb="34">
      <t>ス</t>
    </rPh>
    <rPh sb="35" eb="36">
      <t>カ</t>
    </rPh>
    <rPh sb="41" eb="43">
      <t>バアイ</t>
    </rPh>
    <phoneticPr fontId="1"/>
  </si>
  <si>
    <t xml:space="preserve">・事業者の指定する医師の意見を聴く
・緊急やむをえない場合を除いて一定の観察期間を設ける
・身元引受人等の意見を聴く
・入居者の意思を確認する（入居者本人の意思が確認されない場合は、第三者による判断を仰ぐ場合もある）
</t>
    <rPh sb="1" eb="4">
      <t>ジギョウシャ</t>
    </rPh>
    <rPh sb="5" eb="7">
      <t>シテイ</t>
    </rPh>
    <rPh sb="9" eb="11">
      <t>イシ</t>
    </rPh>
    <rPh sb="12" eb="14">
      <t>イケン</t>
    </rPh>
    <rPh sb="15" eb="16">
      <t>キ</t>
    </rPh>
    <rPh sb="19" eb="21">
      <t>キンキュウ</t>
    </rPh>
    <rPh sb="27" eb="29">
      <t>バアイ</t>
    </rPh>
    <rPh sb="30" eb="31">
      <t>ノゾ</t>
    </rPh>
    <rPh sb="33" eb="35">
      <t>イッテイ</t>
    </rPh>
    <rPh sb="36" eb="40">
      <t>カンサツキカン</t>
    </rPh>
    <rPh sb="41" eb="42">
      <t>モウ</t>
    </rPh>
    <rPh sb="46" eb="52">
      <t>ミモトヒキウケニントウ</t>
    </rPh>
    <rPh sb="53" eb="55">
      <t>イケン</t>
    </rPh>
    <rPh sb="56" eb="57">
      <t>キ</t>
    </rPh>
    <rPh sb="60" eb="63">
      <t>ニュウキョシャ</t>
    </rPh>
    <rPh sb="64" eb="66">
      <t>イシ</t>
    </rPh>
    <rPh sb="67" eb="69">
      <t>カクニン</t>
    </rPh>
    <rPh sb="72" eb="75">
      <t>ニュウキョシャ</t>
    </rPh>
    <rPh sb="75" eb="77">
      <t>ホンニン</t>
    </rPh>
    <rPh sb="78" eb="80">
      <t>イシ</t>
    </rPh>
    <rPh sb="81" eb="83">
      <t>カクニン</t>
    </rPh>
    <rPh sb="87" eb="89">
      <t>バアイ</t>
    </rPh>
    <rPh sb="91" eb="94">
      <t>ダイサンシャ</t>
    </rPh>
    <rPh sb="97" eb="99">
      <t>ハンダン</t>
    </rPh>
    <rPh sb="100" eb="101">
      <t>アオ</t>
    </rPh>
    <rPh sb="102" eb="104">
      <t>バアイ</t>
    </rPh>
    <phoneticPr fontId="1"/>
  </si>
  <si>
    <t>階数の変更あり</t>
    <rPh sb="0" eb="2">
      <t>カイスウ</t>
    </rPh>
    <rPh sb="3" eb="5">
      <t>ヘンコウ</t>
    </rPh>
    <phoneticPr fontId="1"/>
  </si>
  <si>
    <t>・入居者が死亡したとき
・事業者が第28条（事業者からの契約解除）に基づき解除を通告し、予告期間が満了したとき
・入居者が第29条（入居者からの解約）に基づき解約を行ったとき</t>
    <rPh sb="1" eb="4">
      <t>ニュウキョシャ</t>
    </rPh>
    <rPh sb="5" eb="7">
      <t>シボウ</t>
    </rPh>
    <rPh sb="13" eb="16">
      <t>ジギョウシャ</t>
    </rPh>
    <rPh sb="17" eb="18">
      <t>ダイ</t>
    </rPh>
    <rPh sb="20" eb="21">
      <t>ジョウ</t>
    </rPh>
    <rPh sb="22" eb="25">
      <t>ジギョウシャ</t>
    </rPh>
    <rPh sb="28" eb="32">
      <t>ケイヤクカイジョ</t>
    </rPh>
    <rPh sb="34" eb="35">
      <t>モト</t>
    </rPh>
    <rPh sb="37" eb="39">
      <t>カイジョ</t>
    </rPh>
    <rPh sb="40" eb="42">
      <t>ツウコク</t>
    </rPh>
    <rPh sb="44" eb="48">
      <t>ヨコクキカン</t>
    </rPh>
    <rPh sb="49" eb="51">
      <t>マンリョウ</t>
    </rPh>
    <rPh sb="57" eb="60">
      <t>ニュウキョシャ</t>
    </rPh>
    <rPh sb="61" eb="62">
      <t>ダイ</t>
    </rPh>
    <rPh sb="64" eb="65">
      <t>ジョウ</t>
    </rPh>
    <rPh sb="66" eb="69">
      <t>ニュウキョシャ</t>
    </rPh>
    <rPh sb="72" eb="74">
      <t>カイヤク</t>
    </rPh>
    <rPh sb="76" eb="77">
      <t>モト</t>
    </rPh>
    <rPh sb="79" eb="81">
      <t>カイヤク</t>
    </rPh>
    <rPh sb="82" eb="83">
      <t>オコナ</t>
    </rPh>
    <phoneticPr fontId="1"/>
  </si>
  <si>
    <t xml:space="preserve">第28条　事業者は、入居者が次の各号のいずれかに該当し、かつ、そのことが本契約をこれ以上将来にわたって維持することが社会通念上著しく困難と認められる場合に、本条第２項及び第３項に規定した条件の下に、本契約を解除することがあります。
一　入居申込書に虚偽の事項を記載する等の不正手段により入居したとき
二　月額の利用料その他の支払いを正当な理由なく、度々遅滞したとき
三　第20条（禁止又は制限される行為）の規定に違反したとき
四　入居者の行動が、他の入居者又は従業員の生命に危害を及ぼし、又はその危害の切迫した恐れがあり、かつ有料老人ホームにおける通常の介護方法及び接遇方法ではこれを防止することができないとき
五　別表「安全確保の目安」のいずれかの項に当てはまり、入居者様の生活管理上の安全確保が困難となったとき
２　前項の規程に基づく契約の解除の場合は、事業者は書面にて次の各号に掲げる手続きを行います。
一　契約解除の通告（家賃滞納以外の通告）について９０日の予告期間をおく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本条第1項第四号によって契約を解除する場合には、事業者は書面にて前項に加えて次の第一号及び第二号に掲げる手続きを行います。
一　医師の意見を聴く
二　一定の観察期間をおく
</t>
    <phoneticPr fontId="1"/>
  </si>
  <si>
    <t>１　利用権方式</t>
  </si>
  <si>
    <t>３　月払い方式</t>
  </si>
  <si>
    <t>１　減額なし</t>
  </si>
  <si>
    <t>事業者は、月払いの利用料及び食費の費用並びに入居者が事業者に支払うべき費用の額を改定することがあります。</t>
    <rPh sb="0" eb="3">
      <t>ジギョウシャ</t>
    </rPh>
    <rPh sb="5" eb="7">
      <t>ツキバラ</t>
    </rPh>
    <rPh sb="9" eb="13">
      <t>リヨウリョウオヨ</t>
    </rPh>
    <rPh sb="14" eb="16">
      <t>ショクヒ</t>
    </rPh>
    <rPh sb="17" eb="19">
      <t>ヒヨウ</t>
    </rPh>
    <rPh sb="19" eb="20">
      <t>ナラ</t>
    </rPh>
    <rPh sb="22" eb="25">
      <t>ニュウキョシャ</t>
    </rPh>
    <rPh sb="26" eb="29">
      <t>ジギョウシャ</t>
    </rPh>
    <rPh sb="30" eb="32">
      <t>シハラ</t>
    </rPh>
    <rPh sb="35" eb="37">
      <t>ヒヨウ</t>
    </rPh>
    <rPh sb="38" eb="39">
      <t>ガク</t>
    </rPh>
    <rPh sb="40" eb="42">
      <t>カイテイ</t>
    </rPh>
    <phoneticPr fontId="1"/>
  </si>
  <si>
    <t>事業者は前項の費用の改定に当たっては、目的施設が所在する地域の自治体が発表する消費者物価指数及び人件費等を勘案し、運営懇談会の意見を聴いたうえで行うものとします。</t>
    <rPh sb="0" eb="3">
      <t>ジギョウシャ</t>
    </rPh>
    <rPh sb="4" eb="6">
      <t>ゼンコウ</t>
    </rPh>
    <rPh sb="7" eb="9">
      <t>ヒヨウ</t>
    </rPh>
    <rPh sb="10" eb="12">
      <t>カイテイ</t>
    </rPh>
    <rPh sb="13" eb="14">
      <t>ア</t>
    </rPh>
    <rPh sb="19" eb="23">
      <t>モクテキシセツ</t>
    </rPh>
    <rPh sb="24" eb="26">
      <t>ショザイ</t>
    </rPh>
    <rPh sb="28" eb="30">
      <t>チイキ</t>
    </rPh>
    <rPh sb="31" eb="34">
      <t>ジチタイ</t>
    </rPh>
    <rPh sb="35" eb="37">
      <t>ハッピョウ</t>
    </rPh>
    <rPh sb="39" eb="42">
      <t>ショウヒシャ</t>
    </rPh>
    <rPh sb="42" eb="46">
      <t>ブッカシスウ</t>
    </rPh>
    <rPh sb="46" eb="47">
      <t>オヨ</t>
    </rPh>
    <rPh sb="48" eb="51">
      <t>ジンケンヒ</t>
    </rPh>
    <rPh sb="51" eb="52">
      <t>トウ</t>
    </rPh>
    <rPh sb="53" eb="55">
      <t>カンアン</t>
    </rPh>
    <rPh sb="57" eb="62">
      <t>ウンエイコンダンカイ</t>
    </rPh>
    <rPh sb="63" eb="65">
      <t>イケン</t>
    </rPh>
    <rPh sb="66" eb="67">
      <t>キ</t>
    </rPh>
    <rPh sb="72" eb="73">
      <t>オコナ</t>
    </rPh>
    <phoneticPr fontId="1"/>
  </si>
  <si>
    <t>52,000円（非課税）</t>
    <rPh sb="6" eb="7">
      <t>エン</t>
    </rPh>
    <rPh sb="8" eb="11">
      <t>ヒカゼイ</t>
    </rPh>
    <phoneticPr fontId="1"/>
  </si>
  <si>
    <t>管理費に含む</t>
    <phoneticPr fontId="1"/>
  </si>
  <si>
    <t>住宅型有料老人ホーム 朝と海と森と 磯子栗木</t>
    <rPh sb="0" eb="3">
      <t>ジュウタクガタ</t>
    </rPh>
    <rPh sb="3" eb="7">
      <t>ユウリョウロウジン</t>
    </rPh>
    <rPh sb="11" eb="12">
      <t>アサ</t>
    </rPh>
    <rPh sb="13" eb="14">
      <t>ウミ</t>
    </rPh>
    <rPh sb="15" eb="16">
      <t>モリ</t>
    </rPh>
    <rPh sb="18" eb="22">
      <t>イソゴクリキ</t>
    </rPh>
    <phoneticPr fontId="1"/>
  </si>
  <si>
    <t>土日祝</t>
    <rPh sb="0" eb="2">
      <t>ドニチ</t>
    </rPh>
    <rPh sb="2" eb="3">
      <t>シュク</t>
    </rPh>
    <phoneticPr fontId="1"/>
  </si>
  <si>
    <t>横浜市健康福祉局高齢健康福祉部高齢施設課</t>
    <rPh sb="0" eb="3">
      <t>ヨコハマシ</t>
    </rPh>
    <rPh sb="3" eb="5">
      <t>ケンコウ</t>
    </rPh>
    <rPh sb="5" eb="8">
      <t>フクシキョク</t>
    </rPh>
    <rPh sb="8" eb="15">
      <t>コウレイケンコウフクシブ</t>
    </rPh>
    <rPh sb="15" eb="20">
      <t>コウレイシセツカ</t>
    </rPh>
    <phoneticPr fontId="1"/>
  </si>
  <si>
    <t>671</t>
    <phoneticPr fontId="1"/>
  </si>
  <si>
    <t>4117</t>
    <phoneticPr fontId="1"/>
  </si>
  <si>
    <t>土日祝</t>
    <rPh sb="0" eb="3">
      <t>ドニチシュク</t>
    </rPh>
    <phoneticPr fontId="1"/>
  </si>
  <si>
    <t>１　入居希望者に公開</t>
  </si>
  <si>
    <t>３　公開していない</t>
  </si>
  <si>
    <t>ケアーズ港南台ヘルパーステーション</t>
    <rPh sb="4" eb="7">
      <t>コウナンダイ</t>
    </rPh>
    <phoneticPr fontId="1"/>
  </si>
  <si>
    <t>神奈川県横浜市港南区港南台3-22-11荒洋ビル1B</t>
    <rPh sb="0" eb="4">
      <t>カナガワケン</t>
    </rPh>
    <rPh sb="4" eb="7">
      <t>ヨコハマシ</t>
    </rPh>
    <rPh sb="7" eb="10">
      <t>コウナンク</t>
    </rPh>
    <rPh sb="10" eb="13">
      <t>コウナンダイ</t>
    </rPh>
    <rPh sb="20" eb="21">
      <t>ア</t>
    </rPh>
    <rPh sb="21" eb="22">
      <t>ヨウ</t>
    </rPh>
    <phoneticPr fontId="1"/>
  </si>
  <si>
    <t>ケアーズ港南台訪問看護リハビリステーション</t>
    <rPh sb="4" eb="7">
      <t>コウナンダイ</t>
    </rPh>
    <rPh sb="7" eb="11">
      <t>ホウモンカンゴ</t>
    </rPh>
    <phoneticPr fontId="1"/>
  </si>
  <si>
    <t>株式会社　kainalu</t>
    <rPh sb="0" eb="4">
      <t>カブシキガイシャ</t>
    </rPh>
    <phoneticPr fontId="1"/>
  </si>
  <si>
    <t>かぶしきがいしゃ　かいなる</t>
    <phoneticPr fontId="1"/>
  </si>
  <si>
    <t>１　あり（車椅子対応）</t>
  </si>
  <si>
    <t>有料老人ホーム「朝と海と森と　磯子栗木」は、24時間365日見守り付き月額98,800円の低価格で暮らせる住宅型有料老人ホームです。看護師・理学/作業療法士（当社運営のケアーズ港南台訪問看護リハビリステーション）との連携や、症状緩和のために、あん摩マッサージ指圧師（当社運営のフレアス 港南）との連携を強化しています。（別途契約が必要です。詳細はお問い合わせください。）
大切な最期を専門機関と一緒に考えられる終活支援や、高度な口腔ケアをサービスオプションで提供することも可能です。（施設内でのご葬儀にも対応しています）</t>
    <phoneticPr fontId="1"/>
  </si>
  <si>
    <t>２　委託</t>
  </si>
  <si>
    <t>神奈川県横浜市磯子区磯子2丁目20番45号</t>
    <rPh sb="0" eb="4">
      <t>カナガワケン</t>
    </rPh>
    <rPh sb="4" eb="7">
      <t>ヨコハマシ</t>
    </rPh>
    <rPh sb="7" eb="10">
      <t>イソゴク</t>
    </rPh>
    <rPh sb="10" eb="12">
      <t>イソゴ</t>
    </rPh>
    <rPh sb="13" eb="15">
      <t>チョウメ</t>
    </rPh>
    <phoneticPr fontId="1"/>
  </si>
  <si>
    <t>医療法人　コムニカ　ホームケアクリニック</t>
    <phoneticPr fontId="1"/>
  </si>
  <si>
    <t>神奈川県横浜市港南区3−17−12ルミナスシティー港南台１F</t>
    <phoneticPr fontId="1"/>
  </si>
  <si>
    <t>訪問診療</t>
    <rPh sb="0" eb="4">
      <t>ホウ</t>
    </rPh>
    <phoneticPr fontId="1"/>
  </si>
  <si>
    <t>要介護3-5の方が主にご入居いただいております。
※認知症の方も受け入れ可能です。（要相談）</t>
    <phoneticPr fontId="1"/>
  </si>
  <si>
    <t>一泊11,000（税込 朝食・昼食・夕食の3食付）最長２週間までを限度とします。ケアが必要な場合は別途自費での対応となります。満床の場合はお断りする場合がございます。</t>
    <phoneticPr fontId="1"/>
  </si>
  <si>
    <t>居室、エレベーター</t>
    <phoneticPr fontId="1"/>
  </si>
  <si>
    <t>総額376,200円/月（19人分）とし、19人分で按分して19,800円とした。
内訳（総額）：
管理者給与相当額200,000円、水光熱費・通信費49,000円、雑費（施設維持費、健康管理代、修繕費、事務用品、備品減価償却費）70,000円、消耗品費・諸経費57,200円
1ヶ月1人あたり通信費2000円、施設維持費5000円、水道光熱費5300円、健康管理代500円、修繕費2500円、事務用品1500円、感染対策費1500円、消耗費1500円</t>
    <phoneticPr fontId="1"/>
  </si>
  <si>
    <t xml:space="preserve">1日3食（1日900円：税別－朝・昼・夕）
30日分及び諸経費
</t>
    <phoneticPr fontId="1"/>
  </si>
  <si>
    <t>電化製品を持ち込む場合の電気代</t>
    <phoneticPr fontId="1"/>
  </si>
  <si>
    <t>1時間
4,000~
6,000円</t>
    <phoneticPr fontId="1"/>
  </si>
  <si>
    <t>1回
1,850円〜</t>
    <phoneticPr fontId="1"/>
  </si>
  <si>
    <t>1時間
2,000円</t>
    <phoneticPr fontId="1"/>
  </si>
  <si>
    <t>1時間
5,000円</t>
    <phoneticPr fontId="1"/>
  </si>
  <si>
    <t>月
5,500円</t>
    <phoneticPr fontId="1"/>
  </si>
  <si>
    <t>自費</t>
    <rPh sb="0" eb="2">
      <t>ジｈイ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</si>
</sst>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9"/>
      <color rgb="FF000000"/>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5" zoomScaleNormal="100" zoomScaleSheetLayoutView="85" workbookViewId="0">
      <selection activeCell="D591" sqref="D591:H591"/>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19</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2548</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2592</v>
      </c>
      <c r="I13" s="480"/>
      <c r="J13" s="480"/>
      <c r="K13" s="480"/>
      <c r="L13" s="480"/>
      <c r="M13" s="480"/>
      <c r="N13" s="480"/>
      <c r="O13" s="480"/>
      <c r="P13" s="481"/>
      <c r="S13" s="15" t="str">
        <f>IF(H13="","未記入","")</f>
        <v/>
      </c>
    </row>
    <row r="14" spans="1:20" ht="39" customHeight="1">
      <c r="B14" s="186"/>
      <c r="C14" s="130"/>
      <c r="D14" s="130"/>
      <c r="E14" s="130"/>
      <c r="F14" s="148" t="s">
        <v>2591</v>
      </c>
      <c r="G14" s="175"/>
      <c r="H14" s="175"/>
      <c r="I14" s="175"/>
      <c r="J14" s="175"/>
      <c r="K14" s="175"/>
      <c r="L14" s="175"/>
      <c r="M14" s="175"/>
      <c r="N14" s="175"/>
      <c r="O14" s="175"/>
      <c r="P14" s="176"/>
      <c r="S14" s="15" t="str">
        <f>IF(F14="","未記入","")</f>
        <v/>
      </c>
    </row>
    <row r="15" spans="1:20" ht="20.100000000000001" customHeight="1">
      <c r="B15" s="303" t="s">
        <v>498</v>
      </c>
      <c r="C15" s="102"/>
      <c r="D15" s="102"/>
      <c r="E15" s="103"/>
      <c r="F15" s="130" t="s">
        <v>499</v>
      </c>
      <c r="G15" s="130"/>
      <c r="H15" s="130"/>
      <c r="I15" s="130"/>
      <c r="J15" s="109" t="s">
        <v>2358</v>
      </c>
      <c r="K15" s="117"/>
      <c r="L15" s="117"/>
      <c r="M15" s="117"/>
      <c r="N15" s="117"/>
      <c r="O15" s="117"/>
      <c r="P15" s="118"/>
    </row>
    <row r="16" spans="1:20" ht="20.100000000000001" customHeight="1">
      <c r="B16" s="303"/>
      <c r="C16" s="102"/>
      <c r="D16" s="102"/>
      <c r="E16" s="103"/>
      <c r="F16" s="130" t="s">
        <v>498</v>
      </c>
      <c r="G16" s="130"/>
      <c r="H16" s="130"/>
      <c r="I16" s="130"/>
      <c r="J16" s="217" t="s">
        <v>2531</v>
      </c>
      <c r="K16" s="132"/>
      <c r="L16" s="132"/>
      <c r="M16" s="132"/>
      <c r="N16" s="132"/>
      <c r="O16" s="132"/>
      <c r="P16" s="133"/>
    </row>
    <row r="17" spans="1:20" ht="20.100000000000001" customHeight="1">
      <c r="B17" s="339" t="s">
        <v>6</v>
      </c>
      <c r="C17" s="97"/>
      <c r="D17" s="97"/>
      <c r="E17" s="267"/>
      <c r="F17" s="34" t="s">
        <v>13</v>
      </c>
      <c r="G17" s="31">
        <v>245</v>
      </c>
      <c r="H17" s="35" t="s">
        <v>468</v>
      </c>
      <c r="I17" s="32">
        <v>53</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468</v>
      </c>
      <c r="L19" s="63" t="s">
        <v>2534</v>
      </c>
      <c r="M19" s="35" t="s">
        <v>468</v>
      </c>
      <c r="N19" s="63" t="s">
        <v>2535</v>
      </c>
      <c r="O19" s="313"/>
      <c r="P19" s="314"/>
      <c r="Q19" s="12"/>
    </row>
    <row r="20" spans="1:20" ht="20.100000000000001" customHeight="1">
      <c r="B20" s="364"/>
      <c r="C20" s="365"/>
      <c r="D20" s="365"/>
      <c r="E20" s="366"/>
      <c r="F20" s="130" t="s">
        <v>15</v>
      </c>
      <c r="G20" s="130"/>
      <c r="H20" s="130"/>
      <c r="I20" s="130"/>
      <c r="J20" s="64" t="s">
        <v>2533</v>
      </c>
      <c r="K20" s="35" t="s">
        <v>468</v>
      </c>
      <c r="L20" s="63" t="s">
        <v>2534</v>
      </c>
      <c r="M20" s="35" t="s">
        <v>468</v>
      </c>
      <c r="N20" s="63" t="s">
        <v>2535</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2536</v>
      </c>
      <c r="K23" s="400"/>
      <c r="L23" s="218" t="s">
        <v>2537</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2528</v>
      </c>
      <c r="K24" s="108"/>
      <c r="L24" s="108"/>
      <c r="M24" s="108"/>
      <c r="N24" s="108"/>
      <c r="O24" s="109"/>
      <c r="P24" s="110"/>
    </row>
    <row r="25" spans="1:20" ht="20.100000000000001" customHeight="1">
      <c r="B25" s="301"/>
      <c r="C25" s="323"/>
      <c r="D25" s="323"/>
      <c r="E25" s="302"/>
      <c r="F25" s="260" t="s">
        <v>18</v>
      </c>
      <c r="G25" s="260"/>
      <c r="H25" s="130"/>
      <c r="I25" s="130"/>
      <c r="J25" s="108" t="s">
        <v>2538</v>
      </c>
      <c r="K25" s="108"/>
      <c r="L25" s="108"/>
      <c r="M25" s="108"/>
      <c r="N25" s="108"/>
      <c r="O25" s="109"/>
      <c r="P25" s="110"/>
    </row>
    <row r="26" spans="1:20" ht="20.100000000000001" customHeight="1">
      <c r="B26" s="186" t="s">
        <v>9</v>
      </c>
      <c r="C26" s="130"/>
      <c r="D26" s="130"/>
      <c r="E26" s="130"/>
      <c r="F26" s="444">
        <v>2010</v>
      </c>
      <c r="G26" s="445"/>
      <c r="H26" s="35" t="s">
        <v>465</v>
      </c>
      <c r="I26" s="445">
        <v>8</v>
      </c>
      <c r="J26" s="445"/>
      <c r="K26" s="35" t="s">
        <v>466</v>
      </c>
      <c r="L26" s="445">
        <v>23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235</v>
      </c>
      <c r="H33" s="35" t="s">
        <v>468</v>
      </c>
      <c r="I33" s="32">
        <v>41</v>
      </c>
      <c r="J33" s="453"/>
      <c r="K33" s="453"/>
      <c r="L33" s="453"/>
      <c r="M33" s="453"/>
      <c r="N33" s="453"/>
      <c r="O33" s="453"/>
      <c r="P33" s="454"/>
      <c r="S33" s="15" t="str">
        <f>IF(OR(G33="",I33=""),"未記入","")</f>
        <v/>
      </c>
    </row>
    <row r="34" spans="2:20" ht="58.5" customHeight="1">
      <c r="B34" s="301"/>
      <c r="C34" s="323"/>
      <c r="D34" s="323"/>
      <c r="E34" s="302"/>
      <c r="F34" s="131" t="s">
        <v>2539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2533</v>
      </c>
      <c r="K43" s="35" t="s">
        <v>468</v>
      </c>
      <c r="L43" s="11" t="s">
        <v>2544</v>
      </c>
      <c r="M43" s="35" t="s">
        <v>468</v>
      </c>
      <c r="N43" s="11" t="s">
        <v>2545</v>
      </c>
      <c r="O43" s="313"/>
      <c r="P43" s="314"/>
      <c r="S43" s="15" t="str">
        <f>IF(OR(J43="",L43="",N43=""),"未記入","")</f>
        <v/>
      </c>
    </row>
    <row r="44" spans="2:20" ht="20.100000000000001" customHeight="1">
      <c r="B44" s="186"/>
      <c r="C44" s="130"/>
      <c r="D44" s="130"/>
      <c r="E44" s="130"/>
      <c r="F44" s="130" t="s">
        <v>15</v>
      </c>
      <c r="G44" s="130"/>
      <c r="H44" s="130"/>
      <c r="I44" s="130"/>
      <c r="J44" s="64" t="s">
        <v>2533</v>
      </c>
      <c r="K44" s="35" t="s">
        <v>468</v>
      </c>
      <c r="L44" s="63" t="s">
        <v>2546</v>
      </c>
      <c r="M44" s="35" t="s">
        <v>468</v>
      </c>
      <c r="N44" s="63" t="s">
        <v>2547</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2536</v>
      </c>
      <c r="K47" s="400"/>
      <c r="L47" s="218" t="s">
        <v>2537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2549</v>
      </c>
      <c r="K49" s="108"/>
      <c r="L49" s="108"/>
      <c r="M49" s="108"/>
      <c r="N49" s="108"/>
      <c r="O49" s="109"/>
      <c r="P49" s="110"/>
    </row>
    <row r="50" spans="1:20" ht="20.100000000000001" customHeight="1">
      <c r="B50" s="151" t="s">
        <v>28</v>
      </c>
      <c r="C50" s="100"/>
      <c r="D50" s="100"/>
      <c r="E50" s="100"/>
      <c r="F50" s="100"/>
      <c r="G50" s="100"/>
      <c r="H50" s="100"/>
      <c r="I50" s="100"/>
      <c r="J50" s="444">
        <v>2021</v>
      </c>
      <c r="K50" s="445"/>
      <c r="L50" s="35" t="s">
        <v>465</v>
      </c>
      <c r="M50" s="61">
        <v>3</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2021</v>
      </c>
      <c r="K51" s="447"/>
      <c r="L51" s="36" t="s">
        <v>465</v>
      </c>
      <c r="M51" s="62">
        <v>5</v>
      </c>
      <c r="N51" s="36" t="s">
        <v>466</v>
      </c>
      <c r="O51" s="62">
        <v>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488.87</v>
      </c>
      <c r="H61" s="94"/>
      <c r="I61" s="94"/>
      <c r="J61" s="94"/>
      <c r="K61" s="443"/>
      <c r="L61" s="367" t="s">
        <v>496</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2556</v>
      </c>
      <c r="L65" s="117"/>
      <c r="M65" s="117"/>
      <c r="N65" s="117"/>
      <c r="O65" s="117"/>
      <c r="P65" s="118"/>
    </row>
    <row r="66" spans="2:16" ht="20.100000000000001" customHeight="1">
      <c r="B66" s="186"/>
      <c r="C66" s="130"/>
      <c r="D66" s="436"/>
      <c r="E66" s="365"/>
      <c r="F66" s="366"/>
      <c r="G66" s="119"/>
      <c r="H66" s="96" t="s">
        <v>420</v>
      </c>
      <c r="I66" s="97"/>
      <c r="J66" s="267"/>
      <c r="K66" s="109" t="s">
        <v>2556</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2021</v>
      </c>
      <c r="L68" s="39" t="s">
        <v>465</v>
      </c>
      <c r="M68" s="61">
        <v>5</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2025</v>
      </c>
      <c r="L70" s="39" t="s">
        <v>465</v>
      </c>
      <c r="M70" s="61">
        <v>5</v>
      </c>
      <c r="N70" s="39" t="s">
        <v>466</v>
      </c>
      <c r="O70" s="61">
        <v>1</v>
      </c>
      <c r="P70" s="40" t="s">
        <v>467</v>
      </c>
    </row>
    <row r="71" spans="2:16" ht="20.100000000000001" customHeight="1">
      <c r="B71" s="186"/>
      <c r="C71" s="130"/>
      <c r="D71" s="322"/>
      <c r="E71" s="323"/>
      <c r="F71" s="302"/>
      <c r="G71" s="99"/>
      <c r="H71" s="102" t="s">
        <v>421</v>
      </c>
      <c r="I71" s="102"/>
      <c r="J71" s="103"/>
      <c r="K71" s="109" t="s">
        <v>2556</v>
      </c>
      <c r="L71" s="117"/>
      <c r="M71" s="117"/>
      <c r="N71" s="117"/>
      <c r="O71" s="117"/>
      <c r="P71" s="118"/>
    </row>
    <row r="72" spans="2:16" ht="20.100000000000001" customHeight="1">
      <c r="B72" s="205" t="s">
        <v>2355</v>
      </c>
      <c r="C72" s="206"/>
      <c r="D72" s="96" t="s">
        <v>40</v>
      </c>
      <c r="E72" s="97"/>
      <c r="F72" s="267"/>
      <c r="G72" s="312" t="s">
        <v>41</v>
      </c>
      <c r="H72" s="313"/>
      <c r="I72" s="313"/>
      <c r="J72" s="386"/>
      <c r="K72" s="109">
        <v>385.15</v>
      </c>
      <c r="L72" s="117"/>
      <c r="M72" s="117"/>
      <c r="N72" s="102" t="s">
        <v>471</v>
      </c>
      <c r="O72" s="102"/>
      <c r="P72" s="263"/>
    </row>
    <row r="73" spans="2:16" ht="20.100000000000001" customHeight="1">
      <c r="B73" s="207"/>
      <c r="C73" s="208"/>
      <c r="D73" s="322"/>
      <c r="E73" s="323"/>
      <c r="F73" s="302"/>
      <c r="G73" s="100" t="s">
        <v>42</v>
      </c>
      <c r="H73" s="100"/>
      <c r="I73" s="100"/>
      <c r="J73" s="100"/>
      <c r="K73" s="109">
        <v>358.15</v>
      </c>
      <c r="L73" s="117"/>
      <c r="M73" s="117"/>
      <c r="N73" s="102" t="s">
        <v>471</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2556</v>
      </c>
      <c r="L83" s="117"/>
      <c r="M83" s="117"/>
      <c r="N83" s="117"/>
      <c r="O83" s="117"/>
      <c r="P83" s="118"/>
    </row>
    <row r="84" spans="2:19" ht="20.100000000000001" customHeight="1">
      <c r="B84" s="207"/>
      <c r="C84" s="208"/>
      <c r="D84" s="130"/>
      <c r="E84" s="130"/>
      <c r="F84" s="130"/>
      <c r="G84" s="119"/>
      <c r="H84" s="96" t="s">
        <v>420</v>
      </c>
      <c r="I84" s="97"/>
      <c r="J84" s="267"/>
      <c r="K84" s="109" t="s">
        <v>2556</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2021</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2051</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2556</v>
      </c>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8.6999999999999993</v>
      </c>
      <c r="K95" s="50" t="s">
        <v>471</v>
      </c>
      <c r="L95" s="109">
        <v>5</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8.8000000000000007</v>
      </c>
      <c r="K96" s="50" t="s">
        <v>471</v>
      </c>
      <c r="L96" s="109">
        <v>1</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9.1</v>
      </c>
      <c r="K97" s="50" t="s">
        <v>471</v>
      </c>
      <c r="L97" s="109">
        <v>3</v>
      </c>
      <c r="M97" s="400"/>
      <c r="N97" s="429" t="s">
        <v>2396</v>
      </c>
      <c r="O97" s="430"/>
      <c r="P97" s="431"/>
      <c r="S97" s="15" t="str">
        <f t="shared" si="0"/>
        <v/>
      </c>
    </row>
    <row r="98" spans="2:19" ht="20.100000000000001" customHeight="1">
      <c r="B98" s="186"/>
      <c r="C98" s="130"/>
      <c r="D98" s="130" t="s">
        <v>50</v>
      </c>
      <c r="E98" s="130"/>
      <c r="F98" s="108" t="s">
        <v>2359</v>
      </c>
      <c r="G98" s="108"/>
      <c r="H98" s="108" t="s">
        <v>2359</v>
      </c>
      <c r="I98" s="108"/>
      <c r="J98" s="23">
        <v>9.3000000000000007</v>
      </c>
      <c r="K98" s="50" t="s">
        <v>471</v>
      </c>
      <c r="L98" s="109">
        <v>10</v>
      </c>
      <c r="M98" s="400"/>
      <c r="N98" s="429" t="s">
        <v>2396</v>
      </c>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2593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2558</v>
      </c>
      <c r="H123" s="108"/>
      <c r="I123" s="108"/>
      <c r="J123" s="108"/>
      <c r="K123" s="108"/>
      <c r="L123" s="108"/>
      <c r="M123" s="108"/>
      <c r="N123" s="108"/>
      <c r="O123" s="109"/>
      <c r="P123" s="110"/>
    </row>
    <row r="124" spans="2:16" ht="20.100000000000001" customHeight="1">
      <c r="B124" s="87"/>
      <c r="C124" s="89"/>
      <c r="D124" s="153" t="s">
        <v>430</v>
      </c>
      <c r="E124" s="143"/>
      <c r="F124" s="144"/>
      <c r="G124" s="108" t="s">
        <v>2559</v>
      </c>
      <c r="H124" s="108"/>
      <c r="I124" s="108"/>
      <c r="J124" s="108"/>
      <c r="K124" s="108"/>
      <c r="L124" s="108"/>
      <c r="M124" s="108"/>
      <c r="N124" s="108"/>
      <c r="O124" s="109"/>
      <c r="P124" s="110"/>
    </row>
    <row r="125" spans="2:16" ht="20.100000000000001" customHeight="1">
      <c r="B125" s="87"/>
      <c r="C125" s="89"/>
      <c r="D125" s="137" t="s">
        <v>431</v>
      </c>
      <c r="E125" s="340"/>
      <c r="F125" s="138"/>
      <c r="G125" s="108" t="s">
        <v>2560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2594</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2595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2595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2595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2595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2595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2595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2562</v>
      </c>
      <c r="G197" s="306" t="s">
        <v>455</v>
      </c>
      <c r="H197" s="306"/>
      <c r="I197" s="306"/>
      <c r="J197" s="306"/>
      <c r="K197" s="306"/>
      <c r="L197" s="306"/>
      <c r="M197" s="306"/>
      <c r="N197" s="306"/>
      <c r="O197" s="306"/>
      <c r="P197" s="410"/>
    </row>
    <row r="198" spans="1:20" ht="20.100000000000001" customHeight="1">
      <c r="B198" s="186"/>
      <c r="C198" s="130"/>
      <c r="D198" s="130"/>
      <c r="E198" s="130"/>
      <c r="F198" s="14" t="s">
        <v>2562</v>
      </c>
      <c r="G198" s="102" t="s">
        <v>456</v>
      </c>
      <c r="H198" s="102"/>
      <c r="I198" s="102"/>
      <c r="J198" s="102"/>
      <c r="K198" s="102"/>
      <c r="L198" s="102"/>
      <c r="M198" s="102"/>
      <c r="N198" s="102"/>
      <c r="O198" s="102"/>
      <c r="P198" s="263"/>
    </row>
    <row r="199" spans="1:20" ht="20.100000000000001" customHeight="1">
      <c r="B199" s="186"/>
      <c r="C199" s="130"/>
      <c r="D199" s="130"/>
      <c r="E199" s="130"/>
      <c r="F199" s="14" t="s">
        <v>2562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2563</v>
      </c>
      <c r="J201" s="105"/>
      <c r="K201" s="105"/>
      <c r="L201" s="105"/>
      <c r="M201" s="105"/>
      <c r="N201" s="105"/>
      <c r="O201" s="106"/>
      <c r="P201" s="107"/>
    </row>
    <row r="202" spans="1:20" ht="39.950000000000003" customHeight="1">
      <c r="B202" s="82"/>
      <c r="C202" s="78"/>
      <c r="D202" s="486"/>
      <c r="E202" s="414"/>
      <c r="F202" s="130" t="s">
        <v>103</v>
      </c>
      <c r="G202" s="130"/>
      <c r="H202" s="130"/>
      <c r="I202" s="131" t="s">
        <v>2596</v>
      </c>
      <c r="J202" s="105"/>
      <c r="K202" s="105"/>
      <c r="L202" s="105"/>
      <c r="M202" s="105"/>
      <c r="N202" s="105"/>
      <c r="O202" s="106"/>
      <c r="P202" s="107"/>
    </row>
    <row r="203" spans="1:20" ht="79.5" customHeight="1">
      <c r="B203" s="82"/>
      <c r="C203" s="78"/>
      <c r="D203" s="486"/>
      <c r="E203" s="414"/>
      <c r="F203" s="130" t="s">
        <v>104</v>
      </c>
      <c r="G203" s="130"/>
      <c r="H203" s="130"/>
      <c r="I203" s="131" t="s">
        <v>2564</v>
      </c>
      <c r="J203" s="105"/>
      <c r="K203" s="105"/>
      <c r="L203" s="105"/>
      <c r="M203" s="105"/>
      <c r="N203" s="105"/>
      <c r="O203" s="106"/>
      <c r="P203" s="107"/>
    </row>
    <row r="204" spans="1:20" ht="79.5" customHeight="1">
      <c r="B204" s="82"/>
      <c r="C204" s="78"/>
      <c r="D204" s="486"/>
      <c r="E204" s="414"/>
      <c r="F204" s="130" t="s">
        <v>413</v>
      </c>
      <c r="G204" s="130"/>
      <c r="H204" s="130"/>
      <c r="I204" s="131" t="s">
        <v>2564</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2556</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2556</v>
      </c>
      <c r="N206" s="117"/>
      <c r="O206" s="117"/>
      <c r="P206" s="118"/>
      <c r="T206" s="69"/>
    </row>
    <row r="207" spans="1:20" ht="39.950000000000003" customHeight="1">
      <c r="B207" s="82"/>
      <c r="C207" s="78"/>
      <c r="D207" s="453">
        <v>2</v>
      </c>
      <c r="E207" s="412"/>
      <c r="F207" s="130" t="s">
        <v>5</v>
      </c>
      <c r="G207" s="130"/>
      <c r="H207" s="130"/>
      <c r="I207" s="121" t="s">
        <v>2597</v>
      </c>
      <c r="J207" s="268"/>
      <c r="K207" s="268"/>
      <c r="L207" s="268"/>
      <c r="M207" s="268"/>
      <c r="N207" s="268"/>
      <c r="O207" s="268"/>
      <c r="P207" s="269"/>
    </row>
    <row r="208" spans="1:20" ht="39.950000000000003" customHeight="1">
      <c r="B208" s="82"/>
      <c r="C208" s="78"/>
      <c r="D208" s="486"/>
      <c r="E208" s="414"/>
      <c r="F208" s="130" t="s">
        <v>103</v>
      </c>
      <c r="G208" s="130"/>
      <c r="H208" s="130"/>
      <c r="I208" s="131" t="s">
        <v>2598</v>
      </c>
      <c r="J208" s="105"/>
      <c r="K208" s="105"/>
      <c r="L208" s="105"/>
      <c r="M208" s="105"/>
      <c r="N208" s="105"/>
      <c r="O208" s="106"/>
      <c r="P208" s="107"/>
    </row>
    <row r="209" spans="1:20" ht="79.5" customHeight="1">
      <c r="B209" s="82"/>
      <c r="C209" s="78"/>
      <c r="D209" s="486"/>
      <c r="E209" s="414"/>
      <c r="F209" s="130" t="s">
        <v>104</v>
      </c>
      <c r="G209" s="130"/>
      <c r="H209" s="130"/>
      <c r="I209" s="131" t="s">
        <v>2599</v>
      </c>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2556</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2556</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2565</v>
      </c>
      <c r="J235" s="105"/>
      <c r="K235" s="105"/>
      <c r="L235" s="105"/>
      <c r="M235" s="105"/>
      <c r="N235" s="105"/>
      <c r="O235" s="106"/>
      <c r="P235" s="107"/>
    </row>
    <row r="236" spans="1:20" ht="39.950000000000003" customHeight="1">
      <c r="B236" s="82"/>
      <c r="C236" s="78"/>
      <c r="D236" s="413"/>
      <c r="E236" s="414"/>
      <c r="F236" s="130" t="s">
        <v>103</v>
      </c>
      <c r="G236" s="130"/>
      <c r="H236" s="130"/>
      <c r="I236" s="131" t="s">
        <v>2566</v>
      </c>
      <c r="J236" s="105"/>
      <c r="K236" s="105"/>
      <c r="L236" s="105"/>
      <c r="M236" s="105"/>
      <c r="N236" s="105"/>
      <c r="O236" s="106"/>
      <c r="P236" s="107"/>
    </row>
    <row r="237" spans="1:20" ht="39.950000000000003" customHeight="1">
      <c r="B237" s="82"/>
      <c r="C237" s="78"/>
      <c r="D237" s="413"/>
      <c r="E237" s="414"/>
      <c r="F237" s="260" t="s">
        <v>105</v>
      </c>
      <c r="G237" s="260"/>
      <c r="H237" s="260"/>
      <c r="I237" s="131" t="s">
        <v>2567</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2562</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2568</v>
      </c>
      <c r="G246" s="268"/>
      <c r="H246" s="268"/>
      <c r="I246" s="268"/>
      <c r="J246" s="268"/>
      <c r="K246" s="268"/>
      <c r="L246" s="268"/>
      <c r="M246" s="268"/>
      <c r="N246" s="268"/>
      <c r="O246" s="268"/>
      <c r="P246" s="269"/>
    </row>
    <row r="247" spans="2:16" ht="120" customHeight="1">
      <c r="B247" s="186" t="s">
        <v>110</v>
      </c>
      <c r="C247" s="130"/>
      <c r="D247" s="130"/>
      <c r="E247" s="130"/>
      <c r="F247" s="121" t="s">
        <v>2569</v>
      </c>
      <c r="G247" s="268"/>
      <c r="H247" s="268"/>
      <c r="I247" s="268"/>
      <c r="J247" s="268"/>
      <c r="K247" s="268"/>
      <c r="L247" s="268"/>
      <c r="M247" s="268"/>
      <c r="N247" s="268"/>
      <c r="O247" s="268"/>
      <c r="P247" s="269"/>
    </row>
    <row r="248" spans="2:16" ht="20.100000000000001" customHeight="1">
      <c r="B248" s="186" t="s">
        <v>111</v>
      </c>
      <c r="C248" s="130"/>
      <c r="D248" s="130"/>
      <c r="E248" s="130"/>
      <c r="F248" s="109" t="s">
        <v>2552</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t="s">
        <v>2552</v>
      </c>
      <c r="G252" s="117"/>
      <c r="H252" s="117"/>
      <c r="I252" s="117"/>
      <c r="J252" s="117"/>
      <c r="K252" s="117"/>
      <c r="L252" s="117"/>
      <c r="M252" s="117"/>
      <c r="N252" s="117"/>
      <c r="O252" s="117"/>
      <c r="P252" s="118"/>
    </row>
    <row r="253" spans="2:16" ht="20.100000000000001" customHeight="1">
      <c r="B253" s="190"/>
      <c r="C253" s="191"/>
      <c r="D253" s="248" t="s">
        <v>118</v>
      </c>
      <c r="E253" s="248"/>
      <c r="F253" s="109" t="s">
        <v>2552</v>
      </c>
      <c r="G253" s="117"/>
      <c r="H253" s="117"/>
      <c r="I253" s="117"/>
      <c r="J253" s="117"/>
      <c r="K253" s="117"/>
      <c r="L253" s="117"/>
      <c r="M253" s="117"/>
      <c r="N253" s="117"/>
      <c r="O253" s="117"/>
      <c r="P253" s="118"/>
    </row>
    <row r="254" spans="2:16" ht="20.100000000000001" customHeight="1">
      <c r="B254" s="190"/>
      <c r="C254" s="191"/>
      <c r="D254" s="248" t="s">
        <v>119</v>
      </c>
      <c r="E254" s="248"/>
      <c r="F254" s="109" t="s">
        <v>2552</v>
      </c>
      <c r="G254" s="117"/>
      <c r="H254" s="117"/>
      <c r="I254" s="117"/>
      <c r="J254" s="117"/>
      <c r="K254" s="117"/>
      <c r="L254" s="117"/>
      <c r="M254" s="117"/>
      <c r="N254" s="117"/>
      <c r="O254" s="117"/>
      <c r="P254" s="118"/>
    </row>
    <row r="255" spans="2:16" ht="20.100000000000001" customHeight="1">
      <c r="B255" s="190"/>
      <c r="C255" s="191"/>
      <c r="D255" s="248" t="s">
        <v>120</v>
      </c>
      <c r="E255" s="248"/>
      <c r="F255" s="109" t="s">
        <v>2552</v>
      </c>
      <c r="G255" s="117"/>
      <c r="H255" s="117"/>
      <c r="I255" s="117"/>
      <c r="J255" s="117"/>
      <c r="K255" s="117"/>
      <c r="L255" s="117"/>
      <c r="M255" s="117"/>
      <c r="N255" s="117"/>
      <c r="O255" s="117"/>
      <c r="P255" s="118"/>
    </row>
    <row r="256" spans="2:16" ht="20.100000000000001" customHeight="1">
      <c r="B256" s="190"/>
      <c r="C256" s="191"/>
      <c r="D256" s="191" t="s">
        <v>121</v>
      </c>
      <c r="E256" s="191"/>
      <c r="F256" s="109" t="s">
        <v>2360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2570</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t="s">
        <v>2600</v>
      </c>
      <c r="G264" s="268"/>
      <c r="H264" s="268"/>
      <c r="I264" s="268"/>
      <c r="J264" s="268"/>
      <c r="K264" s="268"/>
      <c r="L264" s="268"/>
      <c r="M264" s="268"/>
      <c r="N264" s="268"/>
      <c r="O264" s="268"/>
      <c r="P264" s="269"/>
    </row>
    <row r="265" spans="2:20" ht="60" customHeight="1">
      <c r="B265" s="186" t="s">
        <v>474</v>
      </c>
      <c r="C265" s="130"/>
      <c r="D265" s="130"/>
      <c r="E265" s="130"/>
      <c r="F265" s="121" t="s">
        <v>2571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2572</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2601</v>
      </c>
      <c r="K271" s="122"/>
      <c r="L271" s="122"/>
      <c r="M271" s="122"/>
      <c r="N271" s="122"/>
      <c r="O271" s="122"/>
      <c r="P271" s="123"/>
    </row>
    <row r="272" spans="2:20" ht="20.100000000000001" customHeight="1">
      <c r="B272" s="186" t="s">
        <v>127</v>
      </c>
      <c r="C272" s="130"/>
      <c r="D272" s="130"/>
      <c r="E272" s="130"/>
      <c r="F272" s="109">
        <v>19</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f>IF(OR($H$286&lt;&gt;"",$K$286&lt;&gt;""),SUM($H$286,$K$286),"")</f>
        <v>0</v>
      </c>
      <c r="F286" s="399"/>
      <c r="G286" s="399"/>
      <c r="H286" s="109">
        <v>0</v>
      </c>
      <c r="I286" s="117"/>
      <c r="J286" s="400"/>
      <c r="K286" s="108">
        <v>0</v>
      </c>
      <c r="L286" s="108"/>
      <c r="M286" s="108"/>
      <c r="N286" s="108">
        <v>0</v>
      </c>
      <c r="O286" s="109"/>
      <c r="P286" s="110"/>
    </row>
    <row r="287" spans="1:20" ht="20.100000000000001" customHeight="1">
      <c r="B287" s="186" t="s">
        <v>140</v>
      </c>
      <c r="C287" s="130"/>
      <c r="D287" s="130"/>
      <c r="E287" s="399">
        <f>IF(OR($H$287&lt;&gt;"",$K$287&lt;&gt;""),SUM($H$287,$K$287),"")</f>
        <v>0</v>
      </c>
      <c r="F287" s="399"/>
      <c r="G287" s="399"/>
      <c r="H287" s="109">
        <v>0</v>
      </c>
      <c r="I287" s="117"/>
      <c r="J287" s="400"/>
      <c r="K287" s="108">
        <v>0</v>
      </c>
      <c r="L287" s="108"/>
      <c r="M287" s="108"/>
      <c r="N287" s="108">
        <v>0</v>
      </c>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v>0</v>
      </c>
      <c r="O289" s="109"/>
      <c r="P289" s="110"/>
    </row>
    <row r="290" spans="2:20" ht="20.100000000000001" customHeight="1">
      <c r="B290" s="186" t="s">
        <v>143</v>
      </c>
      <c r="C290" s="130"/>
      <c r="D290" s="130"/>
      <c r="E290" s="399">
        <f>IF(OR($H$290&lt;&gt;"",$K$290&lt;&gt;""),SUM($H$290,$K$290),"")</f>
        <v>0</v>
      </c>
      <c r="F290" s="399"/>
      <c r="G290" s="399"/>
      <c r="H290" s="109">
        <v>0</v>
      </c>
      <c r="I290" s="117"/>
      <c r="J290" s="400"/>
      <c r="K290" s="108">
        <v>0</v>
      </c>
      <c r="L290" s="108"/>
      <c r="M290" s="108"/>
      <c r="N290" s="108">
        <v>0</v>
      </c>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2552</v>
      </c>
      <c r="M339" s="94"/>
      <c r="N339" s="94"/>
      <c r="O339" s="94"/>
      <c r="P339" s="95"/>
    </row>
    <row r="340" spans="2:20" ht="20.100000000000001" customHeight="1">
      <c r="B340" s="364"/>
      <c r="C340" s="365"/>
      <c r="D340" s="365"/>
      <c r="E340" s="365"/>
      <c r="F340" s="366"/>
      <c r="G340" s="134" t="s">
        <v>440</v>
      </c>
      <c r="H340" s="113"/>
      <c r="I340" s="109" t="s">
        <v>2552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2573</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2562</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2576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156000</v>
      </c>
      <c r="J383" s="117"/>
      <c r="K383" s="117"/>
      <c r="L383" s="50" t="s">
        <v>480</v>
      </c>
      <c r="M383" s="109">
        <v>156000</v>
      </c>
      <c r="N383" s="117"/>
      <c r="O383" s="117"/>
      <c r="P383" s="37" t="s">
        <v>480</v>
      </c>
    </row>
    <row r="384" spans="2:20" ht="20.100000000000001" customHeight="1">
      <c r="B384" s="339" t="s">
        <v>204</v>
      </c>
      <c r="C384" s="97"/>
      <c r="D384" s="97"/>
      <c r="E384" s="97"/>
      <c r="F384" s="97"/>
      <c r="G384" s="97"/>
      <c r="H384" s="267"/>
      <c r="I384" s="109">
        <f>SUM(I385:K391)</f>
        <v>126562</v>
      </c>
      <c r="J384" s="117"/>
      <c r="K384" s="117"/>
      <c r="L384" s="50" t="s">
        <v>480</v>
      </c>
      <c r="M384" s="109">
        <f>SUM(M385:O391)</f>
        <v>111062</v>
      </c>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30132</v>
      </c>
      <c r="J387" s="117"/>
      <c r="K387" s="117"/>
      <c r="L387" s="50" t="s">
        <v>480</v>
      </c>
      <c r="M387" s="109">
        <v>30132</v>
      </c>
      <c r="N387" s="117"/>
      <c r="O387" s="117"/>
      <c r="P387" s="37" t="s">
        <v>480</v>
      </c>
    </row>
    <row r="388" spans="2:20" ht="20.100000000000001" customHeight="1">
      <c r="B388" s="186"/>
      <c r="C388" s="338"/>
      <c r="D388" s="338"/>
      <c r="E388" s="101" t="s">
        <v>217</v>
      </c>
      <c r="F388" s="102"/>
      <c r="G388" s="102"/>
      <c r="H388" s="103"/>
      <c r="I388" s="109">
        <v>21780</v>
      </c>
      <c r="J388" s="117"/>
      <c r="K388" s="117"/>
      <c r="L388" s="50" t="s">
        <v>480</v>
      </c>
      <c r="M388" s="109">
        <v>21780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v>22650</v>
      </c>
      <c r="J391" s="117"/>
      <c r="K391" s="117"/>
      <c r="L391" s="50" t="s">
        <v>480</v>
      </c>
      <c r="M391" s="109">
        <v>7150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2603</v>
      </c>
      <c r="H401" s="268"/>
      <c r="I401" s="268"/>
      <c r="J401" s="268"/>
      <c r="K401" s="268"/>
      <c r="L401" s="268"/>
      <c r="M401" s="268"/>
      <c r="N401" s="268"/>
      <c r="O401" s="268"/>
      <c r="P401" s="269"/>
    </row>
    <row r="402" spans="2:20" ht="120" customHeight="1">
      <c r="B402" s="303" t="s">
        <v>216</v>
      </c>
      <c r="C402" s="102"/>
      <c r="D402" s="102"/>
      <c r="E402" s="102"/>
      <c r="F402" s="103"/>
      <c r="G402" s="121" t="s">
        <v>2604</v>
      </c>
      <c r="H402" s="268"/>
      <c r="I402" s="268"/>
      <c r="J402" s="268"/>
      <c r="K402" s="268"/>
      <c r="L402" s="268"/>
      <c r="M402" s="268"/>
      <c r="N402" s="268"/>
      <c r="O402" s="268"/>
      <c r="P402" s="269"/>
    </row>
    <row r="403" spans="2:20" ht="120" customHeight="1">
      <c r="B403" s="303" t="s">
        <v>219</v>
      </c>
      <c r="C403" s="102"/>
      <c r="D403" s="102"/>
      <c r="E403" s="102"/>
      <c r="F403" s="103"/>
      <c r="G403" s="121" t="s">
        <v>2579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v>
      </c>
      <c r="I431" s="94"/>
      <c r="J431" s="94"/>
      <c r="K431" s="94"/>
      <c r="L431" s="94"/>
      <c r="M431" s="94"/>
      <c r="N431" s="94"/>
      <c r="O431" s="94"/>
      <c r="P431" s="49" t="s">
        <v>476</v>
      </c>
    </row>
    <row r="432" spans="1:20" ht="20.100000000000001" customHeight="1">
      <c r="B432" s="301"/>
      <c r="C432" s="302"/>
      <c r="D432" s="130" t="s">
        <v>245</v>
      </c>
      <c r="E432" s="130"/>
      <c r="F432" s="130"/>
      <c r="G432" s="130"/>
      <c r="H432" s="109">
        <v>10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2</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0</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2</v>
      </c>
      <c r="I443" s="117"/>
      <c r="J443" s="117"/>
      <c r="K443" s="117"/>
      <c r="L443" s="117"/>
      <c r="M443" s="117"/>
      <c r="N443" s="117"/>
      <c r="O443" s="117"/>
      <c r="P443" s="37" t="s">
        <v>478</v>
      </c>
    </row>
    <row r="444" spans="2:16" ht="20.100000000000001" customHeight="1">
      <c r="B444" s="289"/>
      <c r="C444" s="290"/>
      <c r="D444" s="130" t="s">
        <v>257</v>
      </c>
      <c r="E444" s="130"/>
      <c r="F444" s="130"/>
      <c r="G444" s="130"/>
      <c r="H444" s="109">
        <v>12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10</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83</v>
      </c>
      <c r="I453" s="94"/>
      <c r="J453" s="94"/>
      <c r="K453" s="94"/>
      <c r="L453" s="94"/>
      <c r="M453" s="94"/>
      <c r="N453" s="94"/>
      <c r="O453" s="94"/>
      <c r="P453" s="49" t="s">
        <v>484</v>
      </c>
    </row>
    <row r="454" spans="2:20" ht="20.100000000000001" customHeight="1">
      <c r="B454" s="186" t="s">
        <v>266</v>
      </c>
      <c r="C454" s="130"/>
      <c r="D454" s="130"/>
      <c r="E454" s="130"/>
      <c r="F454" s="130"/>
      <c r="G454" s="130"/>
      <c r="H454" s="109">
        <v>16</v>
      </c>
      <c r="I454" s="117"/>
      <c r="J454" s="117"/>
      <c r="K454" s="117"/>
      <c r="L454" s="117"/>
      <c r="M454" s="117"/>
      <c r="N454" s="117"/>
      <c r="O454" s="117"/>
      <c r="P454" s="37" t="s">
        <v>476</v>
      </c>
    </row>
    <row r="455" spans="2:20" ht="20.100000000000001" customHeight="1">
      <c r="B455" s="186" t="s">
        <v>267</v>
      </c>
      <c r="C455" s="130"/>
      <c r="D455" s="130"/>
      <c r="E455" s="130"/>
      <c r="F455" s="130"/>
      <c r="G455" s="130"/>
      <c r="H455" s="109">
        <v>84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2580</v>
      </c>
      <c r="I475" s="268"/>
      <c r="J475" s="268"/>
      <c r="K475" s="268"/>
      <c r="L475" s="268"/>
      <c r="M475" s="268"/>
      <c r="N475" s="268"/>
      <c r="O475" s="268"/>
      <c r="P475" s="269"/>
    </row>
    <row r="476" spans="1:20" ht="20.100000000000001" customHeight="1">
      <c r="B476" s="280"/>
      <c r="C476" s="101" t="s">
        <v>14</v>
      </c>
      <c r="D476" s="102"/>
      <c r="E476" s="102"/>
      <c r="F476" s="102"/>
      <c r="G476" s="103"/>
      <c r="H476" s="217" t="s">
        <v>2533</v>
      </c>
      <c r="I476" s="132"/>
      <c r="J476" s="35" t="s">
        <v>468</v>
      </c>
      <c r="K476" s="132" t="s">
        <v>2544</v>
      </c>
      <c r="L476" s="132"/>
      <c r="M476" s="35" t="s">
        <v>468</v>
      </c>
      <c r="N476" s="132" t="s">
        <v>2545</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2581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2582</v>
      </c>
      <c r="I482" s="268"/>
      <c r="J482" s="268"/>
      <c r="K482" s="268"/>
      <c r="L482" s="268"/>
      <c r="M482" s="268"/>
      <c r="N482" s="268"/>
      <c r="O482" s="268"/>
      <c r="P482" s="269"/>
    </row>
    <row r="483" spans="2:16" ht="20.100000000000001" customHeight="1">
      <c r="B483" s="273"/>
      <c r="C483" s="101" t="s">
        <v>14</v>
      </c>
      <c r="D483" s="102"/>
      <c r="E483" s="102"/>
      <c r="F483" s="102"/>
      <c r="G483" s="103"/>
      <c r="H483" s="217" t="s">
        <v>2533</v>
      </c>
      <c r="I483" s="132"/>
      <c r="J483" s="35" t="s">
        <v>468</v>
      </c>
      <c r="K483" s="132" t="s">
        <v>2583</v>
      </c>
      <c r="L483" s="132"/>
      <c r="M483" s="35" t="s">
        <v>468</v>
      </c>
      <c r="N483" s="132" t="s">
        <v>2584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2585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t="s">
        <v>2556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2587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2587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2360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2602</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8" manualBreakCount="28">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56"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4" zoomScaleNormal="85" zoomScaleSheetLayoutView="100" workbookViewId="0">
      <selection activeCell="H11" sqref="H11:I11"/>
    </sheetView>
  </sheetViews>
  <sheetFormatPr defaultColWidth="9" defaultRowHeight="13.5"/>
  <cols>
    <col min="1" max="1" width="5.625" style="2" customWidth="1"/>
    <col min="2" max="2" width="1.625" style="2" customWidth="1"/>
    <col min="3" max="21" width="5.625" style="2" customWidth="1"/>
    <col min="22" max="22" width="7.8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2588</v>
      </c>
      <c r="K4" s="497"/>
      <c r="L4" s="497"/>
      <c r="M4" s="496" t="s">
        <v>2589</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2590</v>
      </c>
      <c r="K6" s="497"/>
      <c r="L6" s="497"/>
      <c r="M6" s="496" t="s">
        <v>2589</v>
      </c>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5" zoomScaleNormal="85" zoomScaleSheetLayoutView="100" workbookViewId="0">
      <selection activeCell="P9" sqref="P9:U9"/>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8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2556</v>
      </c>
      <c r="Q17" s="547"/>
      <c r="R17" s="547"/>
      <c r="S17" s="547"/>
      <c r="T17" s="547"/>
      <c r="U17" s="548"/>
      <c r="V17" s="589"/>
      <c r="W17" s="589"/>
      <c r="X17" s="589"/>
      <c r="Y17" s="589" t="s">
        <v>2562</v>
      </c>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2552</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2556</v>
      </c>
      <c r="Q19" s="550"/>
      <c r="R19" s="550"/>
      <c r="S19" s="550"/>
      <c r="T19" s="550"/>
      <c r="U19" s="551"/>
      <c r="V19" s="545"/>
      <c r="W19" s="545"/>
      <c r="X19" s="545"/>
      <c r="Y19" s="545"/>
      <c r="Z19" s="545"/>
      <c r="AA19" s="545"/>
      <c r="AB19" s="554" t="s">
        <v>2610</v>
      </c>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2556</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2552</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2552</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2556</v>
      </c>
      <c r="Q23" s="550"/>
      <c r="R23" s="550"/>
      <c r="S23" s="550"/>
      <c r="T23" s="550"/>
      <c r="U23" s="551"/>
      <c r="V23" s="545"/>
      <c r="W23" s="545"/>
      <c r="X23" s="545"/>
      <c r="Y23" s="545" t="s">
        <v>2562</v>
      </c>
      <c r="Z23" s="545"/>
      <c r="AA23" s="545"/>
      <c r="AB23" s="554" t="s">
        <v>2607</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2556</v>
      </c>
      <c r="Q24" s="550"/>
      <c r="R24" s="550"/>
      <c r="S24" s="550"/>
      <c r="T24" s="550"/>
      <c r="U24" s="551"/>
      <c r="V24" s="545"/>
      <c r="W24" s="545"/>
      <c r="X24" s="545"/>
      <c r="Y24" s="545" t="s">
        <v>2562</v>
      </c>
      <c r="Z24" s="545"/>
      <c r="AA24" s="545"/>
      <c r="AB24" s="554" t="s">
        <v>2608</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2556</v>
      </c>
      <c r="Q25" s="550"/>
      <c r="R25" s="550"/>
      <c r="S25" s="550"/>
      <c r="T25" s="550"/>
      <c r="U25" s="551"/>
      <c r="V25" s="545"/>
      <c r="W25" s="545"/>
      <c r="X25" s="545"/>
      <c r="Y25" s="545" t="s">
        <v>2562</v>
      </c>
      <c r="Z25" s="545"/>
      <c r="AA25" s="545"/>
      <c r="AB25" s="554" t="s">
        <v>2609</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c r="W28" s="589"/>
      <c r="X28" s="589"/>
      <c r="Y28" s="589" t="s">
        <v>2562</v>
      </c>
      <c r="Z28" s="589"/>
      <c r="AA28" s="589"/>
      <c r="AB28" s="587" t="s">
        <v>2611</v>
      </c>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2556</v>
      </c>
      <c r="Q29" s="550"/>
      <c r="R29" s="550"/>
      <c r="S29" s="550"/>
      <c r="T29" s="550"/>
      <c r="U29" s="551"/>
      <c r="V29" s="545"/>
      <c r="W29" s="545"/>
      <c r="X29" s="545"/>
      <c r="Y29" s="545" t="s">
        <v>2562</v>
      </c>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2556</v>
      </c>
      <c r="Q30" s="550"/>
      <c r="R30" s="550"/>
      <c r="S30" s="550"/>
      <c r="T30" s="550"/>
      <c r="U30" s="551"/>
      <c r="V30" s="545"/>
      <c r="W30" s="545"/>
      <c r="X30" s="545"/>
      <c r="Y30" s="545" t="s">
        <v>2562</v>
      </c>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2556</v>
      </c>
      <c r="Q31" s="550"/>
      <c r="R31" s="550"/>
      <c r="S31" s="550"/>
      <c r="T31" s="550"/>
      <c r="U31" s="551"/>
      <c r="V31" s="545"/>
      <c r="W31" s="545"/>
      <c r="X31" s="545"/>
      <c r="Y31" s="545" t="s">
        <v>2562</v>
      </c>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2556</v>
      </c>
      <c r="Q32" s="557"/>
      <c r="R32" s="557"/>
      <c r="S32" s="557"/>
      <c r="T32" s="557"/>
      <c r="U32" s="558"/>
      <c r="V32" s="590"/>
      <c r="W32" s="590"/>
      <c r="X32" s="590"/>
      <c r="Y32" s="590" t="s">
        <v>2562</v>
      </c>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2556</v>
      </c>
      <c r="Q34" s="547"/>
      <c r="R34" s="547"/>
      <c r="S34" s="547"/>
      <c r="T34" s="547"/>
      <c r="U34" s="548"/>
      <c r="V34" s="589"/>
      <c r="W34" s="589"/>
      <c r="X34" s="589"/>
      <c r="Y34" s="589" t="s">
        <v>2562</v>
      </c>
      <c r="Z34" s="589"/>
      <c r="AA34" s="589"/>
      <c r="AB34" s="587" t="s">
        <v>2606</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2552</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2552</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2026-03-19T05:50:24Z</dcterms:modified>
</cp:coreProperties>
</file>