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AL07\Desktop\"/>
    </mc:Choice>
  </mc:AlternateContent>
  <xr:revisionPtr revIDLastSave="0" documentId="13_ncr:1_{A619DB25-E819-4629-9F20-9C252AAAAE0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<sst xmlns="http://schemas.openxmlformats.org/spreadsheetml/2006/main" count="3125" uniqueCount="2618">
  <si>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</si>
  <si>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</si>
  <si>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</si>
  <si>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</si>
  <si>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</si>
  <si>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</si>
  <si>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</si>
  <si>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</si>
  <si>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</si>
  <si>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</si>
  <si>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</si>
  <si>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</si>
  <si>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</si>
  <si>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</si>
  <si>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</si>
  <si>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</si>
  <si>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</si>
  <si>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</si>
  <si>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</si>
  <si>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</si>
  <si>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</si>
  <si>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</si>
  <si>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</si>
  <si>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</si>
  <si>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</si>
  <si>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</si>
  <si>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</si>
  <si>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</si>
  <si>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</si>
  <si>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</si>
  <si>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</si>
  <si>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</si>
  <si>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</si>
  <si>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</si>
  <si>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</si>
  <si>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</si>
  <si>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</si>
  <si>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</si>
  <si>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</si>
  <si>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</si>
  <si>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</si>
  <si>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</si>
  <si>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</si>
  <si>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</si>
  <si>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</si>
  <si>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</si>
  <si>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</si>
  <si>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</si>
  <si>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</si>
  <si>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</si>
  <si>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</si>
  <si>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</si>
  <si>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</si>
  <si>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</si>
  <si>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</si>
  <si>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</si>
  <si>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</si>
  <si>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</si>
  <si>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</si>
  <si>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</si>
  <si>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</si>
  <si>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</si>
  <si>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</si>
  <si>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</si>
  <si>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</si>
  <si>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</si>
  <si>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</si>
  <si>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</si>
  <si>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</si>
  <si>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</si>
  <si>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</si>
  <si>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</si>
  <si>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</si>
  <si>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</si>
  <si>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</si>
  <si>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</si>
  <si>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</si>
  <si>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</si>
  <si>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</si>
  <si>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</si>
  <si>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</si>
  <si>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</si>
  <si>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</si>
  <si>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</si>
  <si>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</si>
  <si>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</si>
  <si>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</si>
  <si>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</si>
  <si>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</si>
  <si>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</si>
  <si>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</si>
  <si>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</si>
  <si>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</si>
  <si>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</si>
  <si>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</si>
  <si>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</si>
  <si>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</si>
  <si>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</si>
  <si>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</si>
  <si>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</si>
  <si>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</si>
  <si>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</si>
  <si>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</si>
  <si>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</si>
  <si>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</si>
  <si>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</si>
  <si>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</si>
  <si>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</si>
  <si>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</si>
  <si>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</si>
  <si>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</si>
  <si>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</si>
  <si>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</si>
  <si>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</si>
  <si>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</si>
  <si>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</si>
  <si>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</si>
  <si>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</si>
  <si>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</si>
  <si>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</si>
  <si>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</si>
  <si>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</si>
  <si>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</si>
  <si>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</si>
  <si>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</si>
  <si>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</si>
  <si>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</si>
  <si>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</si>
  <si>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</si>
  <si>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</si>
  <si>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</si>
  <si>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</si>
  <si>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</si>
  <si>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</si>
  <si>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</si>
  <si>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</si>
  <si>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</si>
  <si>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</si>
  <si>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</si>
  <si>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</si>
  <si>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</si>
  <si>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</si>
  <si>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</si>
  <si>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</si>
  <si>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</si>
  <si>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</si>
  <si>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</si>
  <si>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</si>
  <si>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</si>
  <si>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</si>
  <si>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</si>
  <si>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</si>
  <si>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</si>
  <si>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</si>
  <si>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</si>
  <si>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</si>
  <si>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</si>
  <si>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</si>
  <si>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</si>
  <si>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</si>
  <si>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</si>
  <si>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</si>
  <si>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</si>
  <si>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</si>
  <si>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</si>
  <si>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</si>
  <si>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</si>
  <si>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</si>
  <si>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</si>
  <si>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</si>
  <si>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</si>
  <si>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</si>
  <si>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</si>
  <si>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</si>
  <si>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</si>
  <si>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</si>
  <si>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</si>
  <si>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</si>
  <si>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</si>
  <si>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</si>
  <si>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</si>
  <si>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</si>
  <si>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</si>
  <si>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</si>
  <si>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</si>
  <si>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</si>
  <si>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</si>
  <si>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</si>
  <si>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</si>
  <si>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</si>
  <si>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</si>
  <si>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</si>
  <si>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</si>
  <si>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</si>
  <si>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</si>
  <si>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</si>
  <si>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</si>
  <si>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</si>
  <si>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</si>
  <si>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</si>
  <si>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</si>
  <si>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</si>
  <si>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</si>
  <si>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</si>
  <si>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</si>
  <si>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</si>
  <si>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</si>
  <si>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</si>
  <si>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</si>
  <si>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</si>
  <si>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</si>
  <si>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</si>
  <si>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</si>
  <si>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</si>
  <si>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</si>
  <si>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</si>
  <si>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</si>
  <si>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</si>
  <si>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</si>
  <si>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</si>
  <si>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</si>
  <si>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</si>
  <si>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</si>
  <si>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</si>
  <si>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</si>
  <si>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</si>
  <si>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</si>
  <si>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</si>
  <si>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</si>
  <si>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</si>
  <si>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</si>
  <si>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</si>
  <si>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</si>
  <si>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</si>
  <si>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</si>
  <si>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</si>
  <si>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</si>
  <si>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</si>
  <si>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</si>
  <si>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</si>
  <si>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</si>
  <si>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</si>
  <si>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</si>
  <si>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</si>
  <si>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</si>
  <si>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</si>
  <si>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</si>
  <si>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</si>
  <si>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</si>
  <si>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</si>
  <si>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</si>
  <si>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</si>
  <si>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</si>
  <si>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</si>
  <si>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</si>
  <si>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</si>
  <si>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</si>
  <si>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</si>
  <si>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</si>
  <si>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</si>
  <si>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</si>
  <si>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</si>
  <si>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</si>
  <si>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</si>
  <si>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</si>
  <si>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</si>
  <si>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</si>
  <si>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</si>
  <si>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</si>
  <si>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</si>
  <si>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</si>
  <si>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</si>
  <si>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</si>
  <si>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</si>
  <si>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</si>
  <si>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</si>
  <si>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</si>
  <si>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</si>
  <si>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</si>
  <si>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</si>
  <si>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</si>
  <si>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</si>
  <si>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</si>
  <si>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</si>
  <si>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</si>
  <si>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</si>
  <si>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</si>
  <si>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</si>
  <si>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</si>
  <si>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</si>
  <si>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</si>
  <si>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</si>
  <si>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</si>
  <si>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</si>
  <si>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</si>
  <si>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</si>
  <si>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</si>
  <si>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</si>
  <si>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</si>
  <si>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</si>
  <si>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</si>
  <si>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</si>
  <si>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</si>
  <si>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</si>
  <si>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</si>
  <si>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</si>
  <si>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</si>
  <si>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</si>
  <si>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</si>
  <si>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</si>
  <si>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</si>
  <si>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</si>
  <si>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</si>
  <si>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</si>
  <si>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</si>
  <si>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</si>
  <si>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</si>
  <si>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</si>
  <si>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</si>
  <si>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</si>
  <si>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</si>
  <si>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</si>
  <si>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</si>
  <si>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</si>
  <si>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</si>
  <si>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</si>
  <si>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</si>
  <si>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</si>
  <si>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</si>
  <si>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</si>
  <si>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</si>
  <si>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</si>
  <si>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</si>
  <si>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</si>
  <si>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</si>
  <si>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</si>
  <si>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</si>
  <si>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</si>
  <si>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</si>
  <si>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</si>
  <si>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</si>
  <si>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</si>
  <si>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</si>
  <si>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</si>
  <si>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</si>
  <si>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</si>
  <si>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</si>
  <si>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</si>
  <si>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</si>
  <si>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</si>
  <si>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</si>
  <si>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</si>
  <si>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</si>
  <si>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</si>
  <si>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</si>
  <si>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</si>
  <si>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</si>
  <si>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</si>
  <si>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</si>
  <si>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</si>
  <si>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</si>
  <si>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</si>
  <si>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</si>
  <si>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</si>
  <si>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</si>
  <si>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</si>
  <si>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</si>
  <si>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</si>
  <si>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</si>
  <si>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</si>
  <si>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</si>
  <si>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</si>
  <si>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</si>
  <si>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</si>
  <si>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</si>
  <si>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</si>
  <si>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</si>
  <si>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</si>
  <si>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</si>
  <si>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</si>
  <si>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</si>
  <si>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</si>
  <si>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</si>
  <si>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</si>
  <si>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</si>
  <si>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</si>
  <si>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</si>
  <si>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</si>
  <si>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</si>
  <si>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</si>
  <si>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</si>
  <si>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</si>
  <si>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</si>
  <si>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</si>
  <si>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</si>
  <si>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</si>
  <si>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</si>
  <si>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</si>
  <si>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</si>
  <si>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</si>
  <si>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</si>
  <si>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</si>
  <si>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</si>
  <si>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</si>
  <si>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</si>
  <si>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</si>
  <si>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</si>
  <si>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</si>
  <si>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</si>
  <si>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</si>
  <si>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</si>
  <si>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</si>
  <si>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</si>
  <si>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</si>
  <si>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</si>
  <si>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</si>
  <si>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</si>
  <si>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</si>
  <si>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</si>
  <si>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</si>
  <si>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</si>
  <si>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</si>
  <si>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</si>
  <si>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</si>
  <si>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</si>
  <si>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</si>
  <si>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</si>
  <si>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</si>
  <si>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</si>
  <si>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</si>
  <si>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</si>
  <si>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</si>
  <si>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</si>
  <si>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</si>
  <si>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</si>
  <si>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</si>
  <si>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</si>
  <si>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</si>
  <si>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</si>
  <si>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</si>
  <si>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</si>
  <si>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</si>
  <si>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</si>
  <si>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</si>
  <si>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</si>
  <si>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</si>
  <si>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</si>
  <si>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</si>
  <si>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</si>
  <si>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</si>
  <si>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</si>
  <si>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</si>
  <si>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</si>
  <si>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</si>
  <si>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</si>
  <si>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</si>
  <si>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</si>
  <si>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</si>
  <si>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</si>
  <si>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</si>
  <si>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</si>
  <si>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</si>
  <si>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</si>
  <si>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</si>
  <si>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</si>
  <si>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</si>
  <si>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</si>
  <si>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</si>
  <si>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</si>
  <si>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</si>
  <si>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</si>
  <si>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</si>
  <si>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</si>
  <si>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</si>
  <si>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</si>
  <si>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</si>
  <si>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</si>
  <si>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</si>
  <si>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</si>
  <si>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</si>
  <si>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</si>
  <si>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</si>
  <si>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</si>
  <si>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</si>
  <si>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</si>
  <si>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</si>
  <si>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</si>
  <si>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</si>
  <si>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</si>
  <si>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</si>
  <si>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</si>
  <si>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</si>
  <si>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</si>
  <si>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</si>
  <si>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</si>
  <si>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</si>
  <si>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</si>
  <si>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</si>
  <si>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</si>
  <si>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</si>
  <si>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</si>
  <si>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</si>
  <si>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</si>
  <si>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</si>
  <si>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</si>
  <si>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</si>
  <si>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</si>
  <si>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</si>
  <si>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</si>
  <si>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</si>
  <si>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</si>
  <si>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</si>
  <si>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</si>
  <si>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</si>
  <si>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</si>
  <si>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</si>
  <si>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</si>
  <si>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</si>
  <si>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</si>
  <si>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</si>
  <si>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</si>
  <si>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</si>
  <si>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</si>
  <si>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</si>
  <si>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</si>
  <si>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</si>
  <si>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</si>
  <si>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</si>
  <si>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</si>
  <si>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</si>
  <si>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</si>
  <si>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</si>
  <si>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</si>
  <si>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</si>
  <si>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</si>
  <si>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</si>
  <si>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</si>
  <si>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</si>
  <si>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</si>
  <si>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</si>
  <si>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</si>
  <si>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</si>
  <si>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</si>
  <si>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</si>
  <si>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</si>
  <si>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</si>
  <si>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</si>
  <si>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</si>
  <si>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</si>
  <si>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</si>
  <si>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</si>
  <si>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</si>
  <si>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</si>
  <si>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</si>
  <si>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</si>
  <si>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</si>
  <si>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</si>
  <si>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</si>
  <si>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</si>
  <si>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</si>
  <si>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</si>
  <si>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</si>
  <si>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</si>
  <si>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</si>
  <si>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</si>
  <si>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</si>
  <si>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</si>
  <si>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</si>
  <si>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</si>
  <si>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</si>
  <si>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</si>
  <si>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</si>
  <si>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</si>
  <si>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</si>
  <si>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</si>
  <si>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</si>
  <si>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</si>
  <si>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</si>
  <si>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</si>
  <si>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</si>
  <si>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</si>
  <si>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</si>
  <si>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</si>
  <si>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</si>
  <si>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</si>
  <si>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</si>
  <si>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</si>
  <si>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</si>
  <si>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</si>
  <si>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</si>
  <si>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</si>
  <si>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</si>
  <si>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</si>
  <si>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</si>
  <si>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</si>
  <si>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</si>
  <si>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</si>
  <si>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</si>
  <si>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</si>
  <si>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</si>
  <si>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</si>
  <si>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</si>
  <si>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</si>
  <si>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</si>
  <si>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</si>
  <si>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</si>
  <si>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</si>
  <si>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</si>
  <si>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</si>
  <si>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</si>
  <si>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</si>
  <si>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</si>
  <si>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</si>
  <si>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</si>
  <si>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</si>
  <si>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</si>
  <si>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</si>
  <si>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</si>
  <si>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</si>
  <si>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</si>
  <si>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</si>
  <si>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</si>
  <si>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</si>
  <si>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</si>
  <si>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</si>
  <si>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</si>
  <si>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</si>
  <si>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</si>
  <si>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</si>
  <si>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</si>
  <si>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</si>
  <si>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</si>
  <si>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</si>
  <si>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</si>
  <si>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</si>
  <si>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</si>
  <si>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</si>
  <si>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</si>
  <si>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</si>
  <si>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</si>
  <si>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</si>
  <si>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</si>
  <si>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</si>
  <si>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</si>
  <si>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</si>
  <si>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</si>
  <si>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</si>
  <si>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</si>
  <si>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</si>
  <si>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</si>
  <si>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</si>
  <si>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</si>
  <si>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</si>
  <si>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</si>
  <si>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</si>
  <si>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</si>
  <si>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</si>
  <si>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</si>
  <si>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</si>
  <si>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</si>
  <si>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</si>
  <si>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</si>
  <si>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</si>
  <si>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</si>
  <si>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</si>
  <si>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</si>
  <si>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</si>
  <si>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</si>
  <si>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</si>
  <si>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</si>
  <si>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</si>
  <si>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</si>
  <si>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</si>
  <si>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</si>
  <si>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</si>
  <si>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</si>
  <si>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</si>
  <si>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</si>
  <si>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</si>
  <si>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</si>
  <si>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</si>
  <si>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</si>
  <si>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</si>
  <si>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</si>
  <si>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</si>
  <si>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</si>
  <si>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</si>
  <si>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</si>
  <si>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</si>
  <si>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</si>
  <si>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</si>
  <si>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</si>
  <si>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</si>
  <si>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</si>
  <si>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</si>
  <si>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</si>
  <si>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</si>
  <si>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</si>
  <si>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</si>
  <si>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</si>
  <si>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</si>
  <si>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</si>
  <si>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</si>
  <si>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</si>
  <si>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</si>
  <si>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</si>
  <si>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</si>
  <si>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</si>
  <si>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</si>
  <si>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</si>
  <si>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</si>
  <si>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</si>
  <si>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</si>
  <si>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</si>
  <si>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</si>
  <si>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</si>
  <si>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</si>
  <si>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</si>
  <si>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</si>
  <si>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</si>
  <si>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</si>
  <si>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</si>
  <si>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</si>
  <si>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</si>
  <si>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</si>
  <si>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</si>
  <si>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</si>
  <si>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</si>
  <si>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</si>
  <si>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</si>
  <si>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</si>
  <si>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</si>
  <si>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</si>
  <si>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</si>
  <si>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</si>
  <si>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</si>
  <si>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</si>
  <si>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</si>
  <si>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</si>
  <si>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</si>
  <si>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</si>
  <si>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</si>
  <si>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</si>
  <si>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</si>
  <si>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</si>
  <si>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</si>
  <si>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</si>
  <si>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</si>
  <si>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</si>
  <si>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</si>
  <si>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</si>
  <si>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</si>
  <si>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</si>
  <si>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</si>
  <si>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</si>
  <si>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</si>
  <si>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</si>
  <si>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</si>
  <si>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</si>
  <si>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</si>
  <si>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</si>
  <si>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</si>
  <si>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</si>
  <si>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</si>
  <si>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</si>
  <si>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</si>
  <si>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</si>
  <si>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</si>
  <si>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</si>
  <si>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</si>
  <si>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</si>
  <si>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</si>
  <si>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</si>
  <si>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</si>
  <si>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</si>
  <si>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</si>
  <si>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</si>
  <si>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</si>
  <si>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</si>
  <si>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</si>
  <si>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</si>
  <si>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</si>
  <si>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</si>
  <si>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</si>
  <si>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</si>
  <si>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</si>
  <si>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</si>
  <si>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</si>
  <si>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</si>
  <si>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</si>
  <si>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</si>
  <si>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</si>
  <si>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</si>
  <si>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</si>
  <si>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</si>
  <si>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</si>
  <si>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</si>
  <si>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</si>
  <si>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</si>
  <si>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</si>
  <si>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</si>
  <si>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</si>
  <si>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</si>
  <si>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</si>
  <si>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</si>
  <si>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</si>
  <si>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</si>
  <si>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</si>
  <si>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</si>
  <si>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</si>
  <si>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</si>
  <si>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</si>
  <si>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</si>
  <si>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</si>
  <si>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</si>
  <si>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</si>
  <si>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</si>
  <si>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</si>
  <si>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</si>
  <si>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</si>
  <si>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</si>
  <si>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</si>
  <si>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</si>
  <si>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</si>
  <si>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</si>
  <si>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</si>
  <si>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</si>
  <si>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</si>
  <si>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</si>
  <si>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</si>
  <si>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</si>
  <si>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</si>
  <si>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</si>
  <si>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</si>
  <si>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</si>
  <si>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</si>
  <si>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</si>
  <si>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</si>
  <si>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</si>
  <si>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</si>
  <si>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</si>
  <si>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</si>
  <si>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</si>
  <si>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</si>
  <si>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</si>
  <si>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</si>
  <si>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</si>
  <si>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</si>
  <si>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</si>
  <si>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</si>
  <si>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</si>
  <si>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</si>
  <si>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</si>
  <si>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</si>
  <si>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</si>
  <si>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</si>
  <si>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</si>
  <si>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</si>
  <si>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</si>
  <si>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</si>
  <si>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</si>
  <si>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</si>
  <si>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</si>
  <si>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</si>
  <si>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</si>
  <si>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</si>
  <si>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</si>
  <si>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</si>
  <si>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</si>
  <si>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</si>
  <si>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</si>
  <si>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</si>
  <si>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</si>
  <si>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</si>
  <si>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</si>
  <si>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</si>
  <si>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</si>
  <si>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</si>
  <si>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</si>
  <si>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</si>
  <si>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</si>
  <si>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</si>
  <si>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</si>
  <si>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</si>
  <si>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</si>
  <si>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</si>
  <si>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</si>
  <si>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</si>
  <si>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</si>
  <si>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</si>
  <si>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</si>
  <si>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</si>
  <si>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</si>
  <si>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</si>
  <si>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</si>
  <si>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</si>
  <si>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</si>
  <si>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</si>
  <si>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</si>
  <si>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</si>
  <si>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</si>
  <si>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</si>
  <si>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</si>
  <si>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</si>
  <si>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</si>
  <si>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</si>
  <si>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</si>
  <si>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</si>
  <si>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</si>
  <si>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</si>
  <si>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</si>
  <si>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</si>
  <si>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</si>
  <si>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</si>
  <si>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</si>
  <si>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</si>
  <si>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</si>
  <si>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</si>
  <si>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</si>
  <si>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</si>
  <si>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</si>
  <si>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</si>
  <si>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</si>
  <si>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</si>
  <si>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</si>
  <si>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</si>
  <si>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</si>
  <si>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</si>
  <si>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</si>
  <si>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</si>
  <si>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</si>
  <si>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</si>
  <si>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</si>
  <si>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</si>
  <si>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</si>
  <si>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</si>
  <si>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</si>
  <si>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</si>
  <si>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</si>
  <si>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</si>
  <si>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</si>
  <si>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</si>
  <si>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</si>
  <si>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</si>
  <si>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</si>
  <si>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</si>
  <si>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</si>
  <si>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</si>
  <si>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</si>
  <si>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</si>
  <si>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</si>
  <si>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</si>
  <si>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</si>
  <si>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</si>
  <si>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</si>
  <si>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</si>
  <si>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</si>
  <si>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</si>
  <si>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</si>
  <si>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</si>
  <si>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</si>
  <si>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</si>
  <si>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</si>
  <si>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</si>
  <si>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</si>
  <si>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</si>
  <si>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</si>
  <si>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</si>
  <si>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</si>
  <si>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</si>
  <si>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</si>
  <si>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</si>
  <si>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</si>
  <si>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</si>
  <si>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</si>
  <si>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</si>
  <si>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</si>
  <si>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</si>
  <si>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</si>
  <si>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</si>
  <si>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</si>
  <si>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</si>
  <si>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</si>
  <si>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</si>
  <si>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</si>
  <si>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</si>
  <si>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</si>
  <si>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</si>
  <si>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</si>
  <si>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</si>
  <si>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</si>
  <si>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</si>
  <si>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</si>
  <si>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</si>
  <si>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</si>
  <si>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</si>
  <si>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</si>
  <si>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</si>
  <si>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</si>
  <si>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</si>
  <si>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</si>
  <si>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</si>
  <si>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</si>
  <si>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</si>
  <si>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</si>
  <si>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</si>
  <si>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</si>
  <si>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</si>
  <si>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</si>
  <si>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</si>
  <si>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</si>
  <si>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</si>
  <si>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</si>
  <si>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</si>
  <si>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</si>
  <si>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</si>
  <si>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</si>
  <si>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</si>
  <si>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</si>
  <si>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</si>
  <si>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</si>
  <si>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</si>
  <si>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</si>
  <si>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</si>
  <si>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</si>
  <si>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</si>
  <si>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</si>
  <si>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</si>
  <si>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</si>
  <si>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</si>
  <si>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</si>
  <si>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</si>
  <si>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</si>
  <si>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</si>
  <si>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</si>
  <si>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</si>
  <si>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</si>
  <si>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</si>
  <si>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</si>
  <si>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</si>
  <si>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</si>
  <si>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</si>
  <si>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</si>
  <si>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</si>
  <si>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</si>
  <si>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</si>
  <si>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</si>
  <si>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</si>
  <si>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</si>
  <si>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</si>
  <si>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</si>
  <si>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</si>
  <si>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</si>
  <si>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</si>
  <si>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</si>
  <si>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</si>
  <si>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</si>
  <si>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</si>
  <si>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</si>
  <si>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</si>
  <si>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</si>
  <si>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</si>
  <si>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</si>
  <si>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</si>
  <si>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</si>
  <si>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</si>
  <si>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</si>
  <si>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</si>
  <si>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</si>
  <si>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</si>
  <si>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</si>
  <si>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</si>
  <si>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</si>
  <si>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</si>
  <si>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</si>
  <si>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</si>
  <si>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</si>
  <si>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</si>
  <si>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</si>
  <si>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</si>
  <si>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</si>
  <si>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</si>
  <si>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</si>
  <si>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</si>
  <si>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</si>
  <si>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</si>
  <si>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</si>
  <si>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</si>
  <si>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</si>
  <si>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</si>
  <si>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</si>
  <si>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</si>
  <si>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</si>
  <si>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</si>
  <si>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</si>
  <si>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</si>
  <si>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</si>
  <si>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</si>
  <si>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</si>
  <si>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</si>
  <si>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</si>
  <si>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</si>
  <si>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</si>
  <si>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</si>
  <si>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</si>
  <si>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</si>
  <si>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</si>
  <si>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</si>
  <si>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</si>
  <si>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</si>
  <si>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</si>
  <si>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</si>
  <si>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</si>
  <si>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</si>
  <si>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</si>
  <si>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</si>
  <si>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</si>
  <si>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</si>
  <si>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</si>
  <si>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</si>
  <si>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</si>
  <si>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</si>
  <si>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</si>
  <si>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</si>
  <si>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</si>
  <si>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</si>
  <si>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</si>
  <si>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</si>
  <si>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</si>
  <si>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</si>
  <si>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</si>
  <si>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</si>
  <si>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</si>
  <si>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</si>
  <si>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</si>
  <si>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</si>
  <si>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</si>
  <si>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</si>
  <si>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</si>
  <si>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</si>
  <si>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</si>
  <si>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</si>
  <si>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</si>
  <si>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</si>
  <si>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</si>
  <si>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</si>
  <si>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</si>
  <si>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</si>
  <si>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</si>
  <si>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</si>
  <si>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</si>
  <si>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</si>
  <si>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</si>
  <si>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</si>
  <si>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</si>
  <si>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</si>
  <si>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</si>
  <si>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</si>
  <si>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</si>
  <si>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</si>
  <si>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</si>
  <si>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</si>
  <si>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</si>
  <si>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</si>
  <si>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</si>
  <si>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</si>
  <si>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</si>
  <si>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</si>
  <si>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</si>
  <si>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</si>
  <si>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</si>
  <si>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</si>
  <si>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</si>
  <si>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</si>
  <si>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</si>
  <si>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</si>
  <si>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</si>
  <si>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</si>
  <si>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</si>
  <si>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</si>
  <si>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</si>
  <si>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</si>
  <si>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</si>
  <si>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</si>
  <si>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</si>
  <si>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</si>
  <si>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</si>
  <si>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</si>
  <si>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</si>
  <si>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</si>
  <si>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</si>
  <si>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</si>
  <si>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</si>
  <si>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</si>
  <si>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</si>
  <si>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</si>
  <si>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</si>
  <si>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</si>
  <si>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</si>
  <si>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</si>
  <si>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</si>
  <si>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</si>
  <si>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</si>
  <si>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</si>
  <si>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</si>
  <si>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</si>
  <si>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</si>
  <si>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</si>
  <si>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</si>
  <si>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</si>
  <si>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</si>
  <si>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</si>
  <si>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</si>
  <si>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</si>
  <si>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</si>
  <si>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</si>
  <si>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</si>
  <si>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</si>
  <si>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</si>
  <si>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</si>
  <si>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</si>
  <si>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</si>
  <si>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</si>
  <si>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</si>
  <si>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</si>
  <si>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</si>
  <si>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</si>
  <si>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</si>
  <si>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</si>
  <si>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</si>
  <si>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</si>
  <si>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</si>
  <si>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</si>
  <si>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</si>
  <si>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</si>
  <si>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</si>
  <si>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</si>
  <si>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</si>
  <si>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</si>
  <si>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</si>
  <si>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</si>
  <si>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</si>
  <si>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</si>
  <si>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</si>
  <si>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</si>
  <si>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</si>
  <si>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</si>
  <si>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</si>
  <si>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</si>
  <si>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</si>
  <si>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</si>
  <si>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</si>
  <si>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</si>
  <si>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</si>
  <si>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</si>
  <si>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</si>
  <si>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</si>
  <si>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</si>
  <si>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</si>
  <si>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</si>
  <si>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</si>
  <si>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</si>
  <si>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</si>
  <si>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</si>
  <si>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</si>
  <si>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</si>
  <si>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</si>
  <si>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</si>
  <si>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</si>
  <si>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</si>
  <si>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</si>
  <si>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</si>
  <si>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</si>
  <si>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</si>
  <si>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</si>
  <si>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</si>
  <si>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</si>
  <si>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</si>
  <si>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</si>
  <si>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</si>
  <si>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</si>
  <si>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</si>
  <si>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</si>
  <si>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</si>
  <si>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</si>
  <si>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</si>
  <si>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</si>
  <si>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</si>
  <si>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</si>
  <si>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</si>
  <si>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</si>
  <si>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</si>
  <si>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</si>
  <si>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</si>
  <si>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</si>
  <si>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</si>
  <si>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</si>
  <si>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</si>
  <si>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</si>
  <si>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</si>
  <si>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</si>
  <si>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</si>
  <si>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</si>
  <si>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</si>
  <si>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</si>
  <si>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</si>
  <si>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</si>
  <si>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</si>
  <si>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</si>
  <si>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</si>
  <si>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</si>
  <si>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</si>
  <si>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</si>
  <si>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</si>
  <si>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</si>
  <si>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</si>
  <si>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</si>
  <si>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</si>
  <si>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</si>
  <si>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</si>
  <si>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</si>
  <si>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</si>
  <si>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</si>
  <si>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</si>
  <si>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</si>
  <si>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</si>
  <si>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</si>
  <si>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</si>
  <si>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</si>
  <si>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</si>
  <si>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</si>
  <si>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</si>
  <si>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</si>
  <si>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</si>
  <si>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</si>
  <si>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</si>
  <si>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</si>
  <si>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</si>
  <si>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</si>
  <si>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</si>
  <si>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</si>
  <si>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</si>
  <si>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</si>
  <si>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</si>
  <si>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</si>
  <si>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</si>
  <si>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</si>
  <si>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</si>
  <si>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</si>
  <si>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</si>
  <si>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</si>
  <si>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</si>
  <si>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</si>
  <si>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</si>
  <si>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</si>
  <si>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</si>
  <si>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</si>
  <si>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</si>
  <si>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</si>
  <si>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</si>
  <si>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</si>
  <si>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</si>
  <si>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</si>
  <si>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</si>
  <si>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</si>
  <si>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</si>
  <si>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</si>
  <si>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</si>
  <si>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</si>
  <si>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</si>
  <si>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</si>
  <si>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</si>
  <si>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</si>
  <si>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</si>
  <si>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</si>
  <si>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</si>
  <si>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</si>
  <si>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</si>
  <si>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</si>
  <si>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</si>
  <si>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</si>
  <si>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</si>
  <si>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</si>
  <si>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</si>
  <si>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</si>
  <si>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</si>
  <si>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</si>
  <si>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</si>
  <si>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</si>
  <si>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</si>
  <si>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</si>
  <si>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</si>
  <si>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</si>
  <si>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</si>
  <si>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</si>
  <si>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</si>
  <si>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</si>
  <si>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</si>
  <si>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</si>
  <si>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</si>
  <si>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</si>
  <si>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</si>
  <si>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</si>
  <si>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</si>
  <si>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</si>
  <si>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</si>
  <si>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</si>
  <si>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</si>
  <si>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</si>
  <si>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</si>
  <si>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</si>
  <si>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</si>
  <si>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</si>
  <si>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</si>
  <si>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</si>
  <si>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</si>
  <si>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</si>
  <si>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</si>
  <si>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</si>
  <si>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</si>
  <si>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</si>
  <si>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</si>
  <si>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</si>
  <si>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</si>
  <si>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</si>
  <si>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</si>
  <si>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</si>
  <si>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</si>
  <si>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</si>
  <si>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</si>
  <si>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</si>
  <si>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</si>
  <si>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</si>
  <si>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</si>
  <si>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</si>
  <si>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</si>
  <si>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</si>
  <si>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</si>
  <si>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</si>
  <si>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</si>
  <si>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</si>
  <si>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</si>
  <si>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</si>
  <si>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</si>
  <si>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</si>
  <si>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</si>
  <si>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</si>
  <si>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</si>
  <si>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</si>
  <si>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</si>
  <si>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</si>
  <si>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</si>
  <si>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</si>
  <si>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</si>
  <si>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</si>
  <si>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</si>
  <si>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</si>
  <si>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</si>
  <si>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</si>
  <si>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</si>
  <si>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</si>
  <si>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</si>
  <si>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</si>
  <si>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</si>
  <si>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</si>
  <si>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</si>
  <si>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</si>
  <si>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</si>
  <si>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</si>
  <si>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</si>
  <si>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</si>
  <si>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</si>
  <si>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</si>
  <si>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</si>
  <si>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</si>
  <si>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</si>
  <si>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</si>
  <si>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</si>
  <si>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</si>
  <si>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</si>
  <si>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</si>
  <si>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</si>
  <si>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</si>
  <si>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</si>
  <si>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</si>
  <si>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</si>
  <si>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</si>
  <si>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</si>
  <si>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</si>
  <si>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</si>
  <si>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</si>
  <si>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</si>
  <si>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</si>
  <si>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</si>
  <si>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</si>
  <si>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</si>
  <si>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</si>
  <si>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</si>
  <si>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</si>
  <si>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</si>
  <si>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</si>
  <si>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</si>
  <si>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</si>
  <si>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</si>
  <si>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</si>
  <si>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</si>
  <si>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</si>
  <si>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</si>
  <si>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</si>
  <si>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</si>
  <si>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</si>
  <si>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</si>
  <si>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</si>
  <si>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</si>
  <si>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</si>
  <si>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</si>
  <si>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</si>
  <si>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</si>
  <si>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</si>
  <si>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</si>
  <si>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</si>
  <si>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</si>
  <si>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</si>
  <si>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</si>
  <si>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</si>
  <si>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</si>
  <si>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</si>
  <si>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</si>
  <si>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</si>
  <si>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</si>
  <si>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</si>
  <si>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</si>
  <si>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</si>
  <si>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</si>
  <si>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</si>
  <si>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</si>
  <si>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</si>
  <si>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</si>
  <si>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</si>
  <si>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</si>
  <si>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</si>
  <si>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</si>
  <si>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</si>
  <si>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</si>
  <si>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</si>
  <si>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</si>
  <si>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</si>
  <si>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</si>
  <si>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</si>
  <si>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</si>
  <si>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</si>
  <si>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</si>
  <si>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</si>
  <si>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</si>
  <si>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</si>
  <si>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</si>
  <si>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</si>
  <si>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</si>
  <si>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</si>
  <si>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</si>
  <si>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</si>
  <si>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</si>
  <si>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</si>
  <si>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</si>
  <si>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</si>
  <si>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</si>
  <si>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</si>
  <si>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</si>
  <si>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</si>
  <si>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</si>
  <si>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</si>
  <si>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</si>
  <si>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</si>
  <si>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</si>
  <si>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</si>
  <si>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</si>
  <si>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</si>
  <si>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</si>
  <si>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</si>
  <si>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</si>
  <si>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</si>
  <si>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</si>
  <si>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</si>
  <si>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</si>
  <si>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</si>
  <si>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</si>
  <si>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</si>
  <si>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</si>
  <si>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</si>
  <si>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</si>
  <si>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</si>
  <si>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</si>
  <si>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</si>
  <si>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</si>
  <si>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</si>
  <si>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</si>
  <si>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</si>
  <si>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</si>
  <si>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</si>
  <si>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</si>
  <si>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</si>
  <si>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</si>
  <si>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</si>
  <si>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</si>
  <si>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</si>
  <si>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</si>
  <si>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</si>
  <si>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</si>
  <si>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</si>
  <si>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</si>
  <si>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</si>
  <si>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</si>
  <si>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</si>
  <si>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</si>
  <si>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</si>
  <si>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</si>
  <si>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</si>
  <si>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</si>
  <si>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</si>
  <si>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</si>
  <si>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</si>
  <si>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</si>
  <si>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</si>
  <si>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</si>
  <si>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</si>
  <si>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</si>
  <si>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</si>
  <si>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</si>
  <si>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</si>
  <si>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</si>
  <si>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</si>
  <si>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</si>
  <si>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</si>
  <si>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</si>
  <si>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</si>
  <si>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</si>
  <si>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</si>
  <si>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</si>
  <si>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</si>
  <si>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</si>
  <si>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</si>
  <si>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</si>
  <si>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</si>
  <si>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</si>
  <si>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</si>
  <si>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</si>
  <si>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</si>
  <si>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</si>
  <si>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</si>
  <si>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</si>
  <si>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</si>
  <si>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</si>
  <si>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</si>
  <si>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</si>
  <si>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</si>
  <si>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</si>
  <si>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</si>
  <si>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</si>
  <si>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</si>
  <si>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</si>
  <si>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</si>
  <si>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</si>
  <si>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</si>
  <si>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</si>
  <si>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</si>
  <si>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</si>
  <si>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</si>
  <si>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</si>
  <si>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</si>
  <si>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</si>
  <si>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</si>
  <si>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</si>
  <si>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</si>
  <si>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</si>
  <si>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</si>
  <si>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</si>
  <si>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</si>
  <si>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</si>
  <si>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</si>
  <si>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</si>
  <si>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</si>
  <si>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</si>
  <si>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</si>
  <si>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</si>
  <si>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</si>
  <si>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</si>
  <si>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</si>
  <si>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</si>
  <si>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</si>
  <si>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</si>
  <si>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</si>
  <si>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</si>
  <si>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</si>
  <si>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</si>
  <si>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</si>
  <si>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</si>
  <si>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</si>
  <si>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</si>
  <si>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</si>
  <si>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</si>
  <si>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</si>
  <si>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</si>
  <si>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</si>
  <si>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</si>
  <si>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</si>
  <si>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</si>
  <si>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</si>
  <si>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</si>
  <si>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</si>
  <si>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</si>
  <si>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</si>
  <si>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</si>
  <si>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</si>
  <si>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</si>
  <si>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</si>
  <si>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</si>
  <si>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</si>
  <si>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</si>
  <si>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</si>
  <si>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</si>
  <si>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</si>
  <si>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</si>
  <si>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</si>
  <si>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</si>
  <si>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</si>
  <si>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</si>
  <si>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</si>
  <si>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</si>
  <si>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</si>
  <si>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</si>
  <si>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</si>
  <si>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</si>
  <si>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</si>
  <si>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</si>
  <si>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</si>
  <si>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</si>
  <si>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</si>
  <si>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</si>
  <si>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</si>
  <si>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</si>
  <si>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</si>
  <si>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</si>
  <si>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</si>
  <si>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</si>
  <si>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</si>
  <si>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</si>
  <si>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</si>
  <si>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</si>
  <si>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</si>
  <si>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</si>
  <si>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</si>
  <si>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</si>
  <si>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</si>
  <si>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</si>
  <si>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</si>
  <si>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</si>
  <si>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</si>
  <si>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</si>
  <si>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</si>
  <si>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</si>
  <si>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</si>
  <si>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</si>
  <si>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</si>
  <si>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</si>
  <si>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</si>
  <si>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</si>
  <si>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</si>
  <si>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</si>
  <si>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</si>
  <si>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</si>
  <si>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</si>
  <si>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</si>
  <si>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</si>
  <si>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</si>
  <si>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</si>
  <si>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</si>
  <si>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</si>
  <si>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</si>
  <si>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</si>
  <si>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</si>
  <si>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</si>
  <si>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</si>
  <si>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</si>
  <si>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</si>
  <si>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</si>
  <si>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</si>
  <si>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</si>
  <si>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</si>
  <si>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</si>
  <si>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</si>
  <si>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</si>
  <si>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</si>
  <si>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</si>
  <si>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</si>
  <si>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</si>
  <si>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</si>
  <si>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</si>
  <si>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</si>
  <si>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</si>
  <si>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</si>
  <si>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</si>
  <si>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</si>
  <si>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</si>
  <si>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</si>
  <si>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</si>
  <si>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</si>
  <si>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</si>
  <si>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</si>
  <si>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</si>
  <si>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</si>
  <si>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</si>
  <si>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</si>
  <si>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</si>
  <si>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</si>
  <si>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</si>
  <si>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</si>
  <si>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</si>
  <si>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</si>
  <si>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</si>
  <si>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</si>
  <si>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</si>
  <si>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</si>
  <si>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</si>
  <si>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</si>
  <si>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</si>
  <si>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</si>
  <si>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</si>
  <si>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</si>
  <si>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</si>
  <si>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</si>
  <si>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</si>
  <si>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</si>
  <si>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</si>
  <si>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</si>
  <si>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</si>
  <si>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</si>
  <si>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</si>
  <si>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</si>
  <si>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</si>
  <si>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</si>
  <si>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</si>
  <si>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</si>
  <si>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</si>
  <si>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</si>
  <si>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</si>
  <si>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</si>
  <si>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</si>
  <si>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</si>
  <si>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</si>
  <si>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</si>
  <si>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</si>
  <si>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</si>
  <si>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</si>
  <si>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</si>
  <si>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</si>
  <si>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</si>
  <si>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</si>
  <si>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</si>
  <si>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</si>
  <si>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</si>
  <si>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</si>
  <si>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</si>
  <si>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</si>
  <si>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</si>
  <si>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</si>
  <si>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</si>
  <si>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</si>
  <si>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</si>
  <si>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</si>
  <si>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</si>
  <si>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</si>
  <si>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</si>
  <si>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</si>
  <si>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</si>
  <si>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</si>
  <si>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</si>
  <si>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</si>
  <si>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</si>
  <si>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</si>
  <si>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</si>
  <si>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</si>
  <si>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</si>
  <si>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</si>
  <si>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</si>
  <si>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</si>
  <si>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</si>
  <si>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</si>
  <si>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</si>
  <si>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</si>
  <si>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</si>
  <si>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</si>
  <si>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</si>
  <si>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</si>
  <si>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</si>
  <si>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</si>
  <si>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</si>
  <si>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</si>
  <si>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</si>
  <si>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</si>
  <si>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</si>
  <si>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</si>
  <si>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</si>
  <si>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</si>
  <si>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</si>
  <si>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</si>
  <si>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</si>
  <si>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</si>
  <si>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</si>
  <si>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</si>
  <si>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</si>
  <si>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</si>
  <si>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</si>
  <si>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</si>
  <si>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</si>
  <si>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</si>
  <si>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</si>
  <si>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</si>
  <si>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</si>
  <si>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</si>
  <si>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</si>
  <si>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</si>
  <si>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</si>
  <si>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</si>
  <si>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</si>
  <si>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</si>
  <si>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</si>
  <si>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</si>
  <si>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</si>
  <si>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</si>
  <si>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</si>
  <si>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</si>
  <si>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</si>
  <si>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</si>
  <si>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</si>
  <si>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</si>
  <si>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</si>
  <si>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</si>
  <si>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</si>
  <si>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</si>
  <si>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</si>
  <si>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</si>
  <si>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</si>
  <si>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</si>
  <si>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</si>
  <si>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</si>
  <si>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</si>
  <si>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</si>
  <si>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</si>
  <si>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</si>
  <si>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</si>
  <si>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</si>
  <si>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</si>
  <si>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</si>
  <si>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</si>
  <si>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</si>
  <si>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</si>
  <si>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</si>
  <si>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</si>
  <si>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</si>
  <si>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</si>
  <si>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</si>
  <si>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</si>
  <si>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</si>
  <si>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</si>
  <si>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</si>
  <si>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</si>
  <si>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</si>
  <si>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</si>
  <si>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</si>
  <si>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</si>
  <si>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</si>
  <si>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</si>
  <si>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</si>
  <si>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</si>
  <si>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</si>
  <si>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</si>
  <si>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</si>
  <si>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</si>
  <si>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</si>
  <si>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</si>
  <si>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</si>
  <si>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</si>
  <si>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</si>
  <si>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</si>
  <si>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</si>
  <si>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</si>
  <si>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</si>
  <si>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</si>
  <si>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</si>
  <si>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</si>
  <si>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</si>
  <si>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</si>
  <si>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</si>
  <si>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</si>
  <si>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</si>
  <si>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</si>
  <si>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</si>
  <si>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</si>
  <si>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</si>
  <si>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</si>
  <si>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</si>
  <si>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</si>
  <si>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</si>
  <si>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</si>
  <si>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</si>
  <si>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</si>
  <si>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</si>
  <si>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</si>
  <si>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</si>
  <si>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</si>
  <si>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</si>
  <si>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</si>
  <si>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</si>
  <si>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</si>
  <si>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</si>
  <si>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</si>
  <si>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</si>
  <si>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</si>
  <si>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</si>
  <si>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</si>
  <si>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</si>
  <si>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</si>
  <si>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</si>
  <si>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</si>
  <si>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</si>
  <si>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</si>
  <si>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</si>
  <si>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</si>
  <si>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</si>
  <si>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</si>
  <si>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</si>
  <si>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</si>
  <si>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</si>
  <si>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</si>
  <si>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</si>
  <si>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</si>
  <si>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</si>
  <si>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</si>
  <si>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</si>
  <si>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</si>
  <si>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</si>
  <si>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</si>
  <si>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</si>
  <si>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</si>
  <si>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</si>
  <si>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</si>
  <si>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</si>
  <si>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</si>
  <si>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</si>
  <si>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</si>
  <si>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</si>
  <si>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</si>
  <si>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</si>
  <si>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</si>
  <si>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</si>
  <si>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</si>
  <si>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</si>
  <si>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</si>
  <si>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</si>
  <si>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</si>
  <si>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</si>
  <si>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</si>
  <si>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</si>
  <si>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</si>
  <si>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</si>
  <si>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</si>
  <si>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</si>
  <si>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</si>
  <si>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</si>
  <si>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</si>
  <si>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</si>
  <si>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</si>
  <si>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</si>
  <si>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</si>
  <si>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</si>
  <si>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</si>
  <si>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</si>
  <si>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</si>
  <si>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</si>
  <si>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</si>
  <si>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</si>
  <si>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</si>
  <si>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</si>
  <si>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</si>
  <si>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</si>
  <si>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</si>
  <si>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</si>
  <si>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</si>
  <si>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</si>
  <si>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</si>
  <si>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</si>
  <si>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</si>
  <si>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</si>
  <si>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</si>
  <si>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</si>
  <si>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</si>
  <si>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</si>
  <si>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</si>
  <si>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</si>
  <si>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</si>
  <si>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</si>
  <si>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</si>
  <si>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</si>
  <si>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</si>
  <si>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</si>
  <si>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</si>
  <si>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</si>
  <si>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</si>
  <si>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</si>
  <si>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</si>
  <si>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</si>
  <si>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</si>
  <si>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</si>
  <si>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</si>
  <si>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</si>
  <si>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</si>
  <si>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</si>
  <si>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</si>
  <si>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</si>
  <si>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</si>
  <si>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</si>
  <si>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</si>
  <si>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</si>
  <si>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</si>
  <si>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</si>
  <si>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</si>
  <si>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</si>
  <si>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</si>
  <si>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</si>
  <si>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</si>
  <si>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</si>
  <si>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</si>
  <si>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</si>
  <si>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</si>
  <si>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</si>
  <si>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</si>
  <si>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</si>
  <si>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</si>
  <si>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</si>
  <si>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</si>
  <si>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</si>
  <si>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</si>
  <si>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</si>
  <si>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</si>
  <si>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</si>
  <si>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</si>
  <si>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</si>
  <si>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</si>
  <si>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</si>
  <si>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</si>
  <si>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</si>
  <si>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</si>
  <si>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</si>
  <si>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</si>
  <si>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</si>
  <si>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</si>
  <si>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</si>
  <si>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</si>
  <si>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</si>
  <si>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</si>
  <si>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</si>
  <si>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</si>
  <si>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</si>
  <si>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</si>
  <si>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</si>
  <si>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</si>
  <si>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</si>
  <si>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</si>
  <si>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</si>
  <si>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</si>
  <si>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</si>
  <si>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</si>
  <si>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</si>
  <si>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</si>
  <si>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</si>
  <si>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</si>
  <si>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</si>
  <si>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</si>
  <si>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</si>
  <si>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</si>
  <si>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</si>
  <si>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</si>
  <si>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</si>
  <si>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</si>
  <si>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</si>
  <si>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</si>
  <si>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</si>
  <si>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</si>
  <si>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</si>
  <si>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</si>
  <si>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</si>
  <si>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</si>
  <si>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</si>
  <si>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</si>
  <si>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</si>
  <si>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</si>
  <si>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</si>
  <si>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</si>
  <si>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</si>
  <si>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</si>
  <si>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</si>
  <si>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</si>
  <si>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</si>
  <si>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</si>
  <si>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</si>
  <si>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</si>
  <si>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</si>
  <si>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</si>
  <si>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</si>
  <si>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</si>
  <si>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</si>
  <si>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</si>
  <si>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</si>
  <si>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</si>
  <si>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</si>
  <si>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</si>
  <si>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</si>
  <si>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</si>
  <si>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</si>
  <si>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</si>
  <si>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</si>
  <si>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</si>
  <si>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</si>
  <si>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</si>
  <si>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</si>
  <si>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</si>
  <si>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</si>
  <si>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</si>
  <si>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</si>
  <si>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</si>
  <si>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</si>
  <si>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</si>
  <si>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</si>
  <si>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</si>
  <si>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</si>
  <si>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</si>
  <si>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</si>
  <si>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</si>
  <si>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</si>
  <si>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</si>
  <si>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</si>
  <si>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</si>
  <si>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</si>
  <si>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</si>
  <si>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</si>
  <si>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</si>
  <si>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</si>
  <si>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</si>
  <si>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</si>
  <si>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</si>
  <si>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</si>
  <si>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</si>
  <si>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</si>
  <si>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</si>
  <si>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</si>
  <si>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</si>
  <si>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</si>
  <si>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</si>
  <si>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</si>
  <si>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</si>
  <si>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</si>
  <si>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</si>
  <si>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</si>
  <si>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</si>
  <si>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</si>
  <si>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</si>
  <si>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</si>
  <si>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</si>
  <si>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</si>
  <si>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</si>
  <si>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</si>
  <si>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</si>
  <si>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</si>
  <si>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</si>
  <si>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</si>
  <si>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</si>
  <si>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</si>
  <si>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</si>
  <si>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</si>
  <si>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</si>
  <si>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</si>
  <si>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</si>
  <si>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</si>
  <si>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</si>
  <si>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</si>
  <si>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</si>
  <si>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</si>
  <si>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</si>
  <si>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</si>
  <si>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</si>
  <si>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</si>
  <si>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</si>
  <si>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</si>
  <si>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</si>
  <si>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</si>
  <si>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</si>
  <si>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</si>
  <si>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</si>
  <si>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</si>
  <si>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</si>
  <si>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</si>
  <si>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</si>
  <si>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</si>
  <si>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</si>
  <si>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</si>
  <si>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</si>
  <si>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</si>
  <si>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</si>
  <si>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</si>
  <si>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</si>
  <si>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</si>
  <si>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</si>
  <si>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</si>
  <si>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</si>
  <si>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</si>
  <si>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</si>
  <si>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</si>
  <si>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</si>
  <si>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</si>
  <si>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</si>
  <si>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</si>
  <si>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</si>
  <si>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</si>
  <si>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</si>
  <si>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</si>
  <si>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</si>
  <si>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</si>
  <si>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</si>
  <si>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</si>
  <si>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</si>
  <si>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</si>
  <si>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</si>
  <si>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</si>
  <si>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</si>
  <si>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</si>
  <si>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</si>
  <si>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</si>
  <si>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</si>
  <si>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</si>
  <si>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</si>
  <si>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</si>
  <si>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</si>
  <si>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</si>
  <si>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</si>
  <si>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</si>
  <si>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</si>
  <si>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</si>
  <si>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</si>
  <si>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</si>
  <si>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</si>
  <si>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</si>
  <si>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</si>
  <si>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</si>
  <si>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</si>
  <si>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</si>
  <si>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</si>
  <si>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</si>
  <si>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</si>
  <si>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</si>
  <si>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</si>
  <si>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</si>
  <si>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</si>
  <si>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</si>
  <si>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</si>
  <si>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</si>
  <si>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</si>
  <si>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</si>
  <si>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</si>
  <si>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</si>
  <si>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</si>
  <si>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</si>
  <si>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</si>
  <si>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</si>
  <si>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</si>
  <si>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</si>
  <si>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</si>
  <si>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</si>
  <si>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</si>
  <si>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</si>
  <si>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</si>
  <si>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</si>
  <si>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</si>
  <si>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</si>
  <si>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</si>
  <si>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</si>
  <si>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</si>
  <si>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</si>
  <si>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</si>
  <si>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</si>
  <si>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</si>
  <si>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</si>
  <si>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</si>
  <si>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</si>
  <si>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</si>
  <si>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</si>
  <si>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</si>
  <si>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</si>
  <si>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</si>
  <si>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</si>
  <si>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</si>
  <si>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</si>
  <si>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</si>
  <si>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</si>
  <si>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</si>
  <si>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</si>
  <si>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</si>
  <si>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</si>
  <si>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</si>
  <si>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</si>
  <si>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</si>
  <si>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</si>
  <si>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</si>
  <si>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</si>
  <si>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</si>
  <si>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</si>
  <si>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</si>
  <si>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</si>
  <si>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</si>
  <si>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</si>
  <si>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</si>
  <si>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</si>
  <si>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</si>
  <si>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</si>
  <si>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</si>
  <si>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</si>
  <si>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</si>
  <si>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</si>
  <si>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</si>
  <si>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</si>
  <si>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</si>
  <si>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</si>
  <si>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</si>
  <si>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</si>
  <si>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</si>
  <si>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</si>
  <si>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</si>
  <si>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</si>
  <si>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</si>
  <si>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</si>
  <si>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</si>
  <si>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</si>
  <si>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</si>
  <si>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</si>
  <si>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</si>
  <si>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</si>
  <si>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</si>
  <si>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</si>
  <si>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</si>
  <si>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</si>
  <si>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</si>
  <si>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</si>
  <si>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</si>
  <si>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</si>
  <si>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</si>
  <si>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</si>
  <si>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</si>
  <si>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</si>
  <si>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</si>
  <si>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</si>
  <si>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</si>
  <si>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</si>
  <si>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</si>
  <si>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</si>
  <si>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</si>
  <si>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</si>
  <si>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</si>
  <si>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</si>
  <si>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</si>
  <si>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</si>
  <si>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</si>
  <si>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</si>
  <si>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</si>
  <si>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</si>
  <si>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</si>
  <si>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</si>
  <si>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</si>
  <si>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</si>
  <si>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</si>
  <si>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</si>
  <si>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</si>
  <si>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</si>
  <si>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</si>
  <si>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</si>
  <si>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</si>
  <si>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</si>
  <si>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</si>
  <si>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</si>
  <si>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</si>
  <si>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</si>
  <si>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</si>
  <si>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</si>
  <si>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</si>
  <si>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</si>
  <si>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</si>
  <si>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</si>
  <si>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</si>
  <si>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</si>
  <si>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</si>
  <si>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</si>
  <si>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</si>
  <si>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</si>
  <si>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</si>
  <si>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</si>
  <si>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</si>
  <si>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</si>
  <si>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</si>
  <si>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</si>
  <si>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</si>
  <si>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</si>
  <si>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</si>
  <si>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</si>
  <si>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</si>
  <si>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</si>
  <si>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</si>
  <si>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</si>
  <si>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</si>
  <si>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</si>
  <si>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</si>
  <si>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</si>
  <si>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</si>
  <si>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</si>
  <si>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</si>
  <si>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</si>
  <si>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</si>
  <si>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</si>
  <si>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</si>
  <si>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</si>
  <si>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</si>
  <si>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玉那覇　梓美</t>
    <rPh sb="0" eb="3">
      <t>タマナハ</t>
    </rPh>
    <rPh sb="4" eb="5">
      <t>アズサ</t>
    </rPh>
    <rPh sb="5" eb="6">
      <t>ビ</t>
    </rPh>
    <phoneticPr fontId="1"/>
  </si>
  <si>
    <t>株式会社プルメリア　本社事務</t>
    <rPh sb="0" eb="4">
      <t>カブシキガイシャ</t>
    </rPh>
    <rPh sb="10" eb="12">
      <t>ホンシャ</t>
    </rPh>
    <rPh sb="12" eb="14">
      <t>ジム</t>
    </rPh>
    <phoneticPr fontId="1"/>
  </si>
  <si>
    <t>２　法人</t>
  </si>
  <si>
    <t>５　営利法人</t>
  </si>
  <si>
    <t>かぶしきがいしゃぷるめりあ</t>
  </si>
  <si>
    <t>株式会社プルメリア</t>
    <rPh sb="0" eb="4">
      <t>カブシキガイシャ</t>
    </rPh>
    <phoneticPr fontId="1"/>
  </si>
  <si>
    <t>9020001059100</t>
  </si>
  <si>
    <t>神奈川県横浜市鶴見区潮田町3-146-8　2F</t>
    <rPh sb="0" eb="4">
      <t>カナガワケン</t>
    </rPh>
    <rPh sb="4" eb="7">
      <t>ヨコハマシ</t>
    </rPh>
    <rPh sb="7" eb="10">
      <t>ツルミク</t>
    </rPh>
    <rPh sb="10" eb="12">
      <t>ウシオダ</t>
    </rPh>
    <rPh sb="12" eb="13">
      <t>マチ</t>
    </rPh>
    <phoneticPr fontId="1"/>
  </si>
  <si>
    <t>045</t>
    <phoneticPr fontId="1"/>
  </si>
  <si>
    <t>502</t>
    <phoneticPr fontId="1"/>
  </si>
  <si>
    <t>9159</t>
    <phoneticPr fontId="1"/>
  </si>
  <si>
    <t>500</t>
    <phoneticPr fontId="1"/>
  </si>
  <si>
    <t>0708</t>
    <phoneticPr fontId="1"/>
  </si>
  <si>
    <t>info</t>
    <phoneticPr fontId="1"/>
  </si>
  <si>
    <t>gl-plumeria.com</t>
    <phoneticPr fontId="1"/>
  </si>
  <si>
    <t>堀内　大希</t>
    <rPh sb="0" eb="2">
      <t>ホリウチ</t>
    </rPh>
    <rPh sb="3" eb="5">
      <t>ダイキ</t>
    </rPh>
    <phoneticPr fontId="1"/>
  </si>
  <si>
    <t>代表取締役</t>
    <rPh sb="0" eb="2">
      <t>ダイヒョウ</t>
    </rPh>
    <rPh sb="2" eb="5">
      <t>トリシマリヤク</t>
    </rPh>
    <phoneticPr fontId="1"/>
  </si>
  <si>
    <t>ほほえみのいえへいあんちょう</t>
    <phoneticPr fontId="1"/>
  </si>
  <si>
    <t>ほほえみの家平安町</t>
    <rPh sb="5" eb="6">
      <t>イエ</t>
    </rPh>
    <rPh sb="6" eb="9">
      <t>ヘイアンマチ</t>
    </rPh>
    <phoneticPr fontId="1"/>
  </si>
  <si>
    <t>神奈川県横浜市鶴見区平安町1-59-5</t>
    <rPh sb="0" eb="4">
      <t>カナガワケン</t>
    </rPh>
    <rPh sb="4" eb="7">
      <t>ヨコハマシ</t>
    </rPh>
    <rPh sb="7" eb="10">
      <t>ツルミク</t>
    </rPh>
    <rPh sb="10" eb="13">
      <t>ヘイアンマチ</t>
    </rPh>
    <phoneticPr fontId="1"/>
  </si>
  <si>
    <t>川﨑</t>
    <rPh sb="0" eb="2">
      <t>カワサキ</t>
    </rPh>
    <phoneticPr fontId="1"/>
  </si>
  <si>
    <t>JR川崎駅東口・臨港バスまたはJR鶴見駅・横浜市営バス⇒平安小学校前⇒徒歩2分</t>
    <rPh sb="2" eb="5">
      <t>カワサキエキ</t>
    </rPh>
    <rPh sb="5" eb="7">
      <t>ヒガシグチ</t>
    </rPh>
    <rPh sb="8" eb="10">
      <t>リンコウ</t>
    </rPh>
    <rPh sb="17" eb="19">
      <t>ツルミ</t>
    </rPh>
    <rPh sb="19" eb="20">
      <t>エキ</t>
    </rPh>
    <rPh sb="21" eb="23">
      <t>ヨコハマ</t>
    </rPh>
    <rPh sb="23" eb="25">
      <t>シエイ</t>
    </rPh>
    <rPh sb="28" eb="30">
      <t>ヘイアン</t>
    </rPh>
    <rPh sb="30" eb="34">
      <t>ショウガッコウマエ</t>
    </rPh>
    <rPh sb="35" eb="37">
      <t>トホ</t>
    </rPh>
    <rPh sb="38" eb="39">
      <t>フン</t>
    </rPh>
    <phoneticPr fontId="1"/>
  </si>
  <si>
    <t>511</t>
    <phoneticPr fontId="1"/>
  </si>
  <si>
    <t>1689</t>
    <phoneticPr fontId="1"/>
  </si>
  <si>
    <t>内山　カリナ</t>
    <rPh sb="0" eb="2">
      <t>ウチヤマ</t>
    </rPh>
    <phoneticPr fontId="1"/>
  </si>
  <si>
    <t>施設長</t>
    <rPh sb="0" eb="2">
      <t>シセツ</t>
    </rPh>
    <rPh sb="2" eb="3">
      <t>ナガ</t>
    </rPh>
    <phoneticPr fontId="1"/>
  </si>
  <si>
    <t>３　住宅型</t>
  </si>
  <si>
    <t>２　事業者が賃借する土地</t>
  </si>
  <si>
    <t>２　なし</t>
  </si>
  <si>
    <t>１　あり</t>
  </si>
  <si>
    <t>２　準耐火建築物</t>
  </si>
  <si>
    <t>１　全室個室（縁故者個室含む）</t>
  </si>
  <si>
    <t>４　なし</t>
  </si>
  <si>
    <t>１　全ての浴室あり</t>
  </si>
  <si>
    <t>１　全ての居室あり</t>
  </si>
  <si>
    <t>１　全ての便所あり</t>
  </si>
  <si>
    <t>(1)入居者様の暮らしを尊重した生活と介護の提供  (2)アットホームな空間と質の高いサービス        (3)きめ細やかなサポート体制　　　　　　　　　　　上記方針により、安心安全な入居者様の介護と自立を支援します。</t>
    <rPh sb="3" eb="5">
      <t>ニュウキョ</t>
    </rPh>
    <rPh sb="5" eb="7">
      <t>シャサマ</t>
    </rPh>
    <rPh sb="8" eb="9">
      <t>ク</t>
    </rPh>
    <rPh sb="12" eb="14">
      <t>ソンチョウ</t>
    </rPh>
    <rPh sb="16" eb="18">
      <t>セイカツ</t>
    </rPh>
    <rPh sb="19" eb="21">
      <t>カイゴ</t>
    </rPh>
    <rPh sb="22" eb="24">
      <t>テイキョウ</t>
    </rPh>
    <rPh sb="36" eb="38">
      <t>クウカン</t>
    </rPh>
    <rPh sb="39" eb="40">
      <t>シツ</t>
    </rPh>
    <rPh sb="41" eb="42">
      <t>タカ</t>
    </rPh>
    <rPh sb="60" eb="61">
      <t>コマ</t>
    </rPh>
    <rPh sb="68" eb="70">
      <t>タイセイ</t>
    </rPh>
    <rPh sb="81" eb="83">
      <t>ジョウキ</t>
    </rPh>
    <rPh sb="83" eb="85">
      <t>ホウシン</t>
    </rPh>
    <rPh sb="89" eb="93">
      <t>アンシンアンゼン</t>
    </rPh>
    <rPh sb="94" eb="97">
      <t>ニュウキョシャ</t>
    </rPh>
    <rPh sb="97" eb="98">
      <t>サマ</t>
    </rPh>
    <rPh sb="99" eb="101">
      <t>カイゴ</t>
    </rPh>
    <rPh sb="102" eb="104">
      <t>ジリツ</t>
    </rPh>
    <rPh sb="105" eb="107">
      <t>シエン</t>
    </rPh>
    <phoneticPr fontId="1"/>
  </si>
  <si>
    <t>　イベントやレクリエーションによる施設ならではの楽しみ方と、それぞれのプライベートの穏やかな過ごし方を、入居者様のペースに合わせて提供します。</t>
    <rPh sb="17" eb="19">
      <t>シセツ</t>
    </rPh>
    <rPh sb="24" eb="25">
      <t>タノ</t>
    </rPh>
    <rPh sb="27" eb="28">
      <t>カタ</t>
    </rPh>
    <rPh sb="42" eb="43">
      <t>オダ</t>
    </rPh>
    <rPh sb="46" eb="47">
      <t>ス</t>
    </rPh>
    <rPh sb="49" eb="50">
      <t>カタ</t>
    </rPh>
    <rPh sb="52" eb="54">
      <t>ニュウキョ</t>
    </rPh>
    <rPh sb="54" eb="56">
      <t>シャサマ</t>
    </rPh>
    <rPh sb="61" eb="62">
      <t>ア</t>
    </rPh>
    <rPh sb="65" eb="67">
      <t>テイキョウ</t>
    </rPh>
    <phoneticPr fontId="1"/>
  </si>
  <si>
    <t>２　委託</t>
  </si>
  <si>
    <t>○</t>
  </si>
  <si>
    <t>ファミリークリニック川﨑</t>
    <rPh sb="10" eb="12">
      <t>カワサキ</t>
    </rPh>
    <phoneticPr fontId="1"/>
  </si>
  <si>
    <t>神奈川県川崎市川崎区日進町7-1　3階</t>
    <rPh sb="0" eb="4">
      <t>カナガワケン</t>
    </rPh>
    <rPh sb="4" eb="7">
      <t>カワサキシ</t>
    </rPh>
    <rPh sb="7" eb="10">
      <t>カワサキク</t>
    </rPh>
    <rPh sb="10" eb="13">
      <t>ニッシンチョウ</t>
    </rPh>
    <rPh sb="18" eb="19">
      <t>カイ</t>
    </rPh>
    <phoneticPr fontId="1"/>
  </si>
  <si>
    <t>内科</t>
    <rPh sb="0" eb="2">
      <t>ナイカ</t>
    </rPh>
    <phoneticPr fontId="1"/>
  </si>
  <si>
    <t>総合診療により、必要に応じて協力医療機関への受診や入院の紹介を行う。</t>
    <rPh sb="0" eb="2">
      <t>ソウゴウ</t>
    </rPh>
    <rPh sb="2" eb="4">
      <t>シンリョウ</t>
    </rPh>
    <rPh sb="8" eb="10">
      <t>ヒツヨウ</t>
    </rPh>
    <rPh sb="11" eb="12">
      <t>オウ</t>
    </rPh>
    <rPh sb="14" eb="16">
      <t>キョウリョク</t>
    </rPh>
    <rPh sb="16" eb="20">
      <t>イリョウキカン</t>
    </rPh>
    <rPh sb="22" eb="24">
      <t>ジュシン</t>
    </rPh>
    <rPh sb="25" eb="27">
      <t>ニュウイン</t>
    </rPh>
    <rPh sb="28" eb="30">
      <t>ショウカイ</t>
    </rPh>
    <rPh sb="31" eb="32">
      <t>オコナ</t>
    </rPh>
    <phoneticPr fontId="1"/>
  </si>
  <si>
    <t>入居者様の状態により、トイレや事務所の近い居室へ移っていただく場合があります。</t>
    <rPh sb="0" eb="2">
      <t>ニュウキョ</t>
    </rPh>
    <rPh sb="2" eb="4">
      <t>シャサマ</t>
    </rPh>
    <rPh sb="5" eb="7">
      <t>ジョウタイ</t>
    </rPh>
    <rPh sb="15" eb="18">
      <t>ジムショ</t>
    </rPh>
    <rPh sb="19" eb="20">
      <t>チカ</t>
    </rPh>
    <rPh sb="21" eb="23">
      <t>キョシツ</t>
    </rPh>
    <rPh sb="24" eb="25">
      <t>ウツ</t>
    </rPh>
    <rPh sb="31" eb="33">
      <t>バアイ</t>
    </rPh>
    <phoneticPr fontId="1"/>
  </si>
  <si>
    <t>介護度に応じて判断</t>
    <rPh sb="0" eb="3">
      <t>カイゴド</t>
    </rPh>
    <rPh sb="4" eb="5">
      <t>オウ</t>
    </rPh>
    <rPh sb="7" eb="9">
      <t>ハンダン</t>
    </rPh>
    <phoneticPr fontId="1"/>
  </si>
  <si>
    <t>本人やご家族のご要望を確認し決定</t>
    <rPh sb="0" eb="2">
      <t>ホンニン</t>
    </rPh>
    <rPh sb="4" eb="6">
      <t>カゾク</t>
    </rPh>
    <rPh sb="8" eb="10">
      <t>ヨウボウ</t>
    </rPh>
    <rPh sb="11" eb="13">
      <t>カクニン</t>
    </rPh>
    <rPh sb="14" eb="16">
      <t>ケッテイ</t>
    </rPh>
    <phoneticPr fontId="1"/>
  </si>
  <si>
    <t>入院中も居室利用権は存続し、家賃および管理費は発生するが、施設の都合で居室を利用することはない。</t>
    <rPh sb="0" eb="3">
      <t>ニュウインチュウ</t>
    </rPh>
    <rPh sb="4" eb="9">
      <t>キョシツリヨウケン</t>
    </rPh>
    <rPh sb="10" eb="12">
      <t>ソンゾク</t>
    </rPh>
    <rPh sb="14" eb="16">
      <t>ヤチン</t>
    </rPh>
    <rPh sb="19" eb="22">
      <t>カンリヒ</t>
    </rPh>
    <rPh sb="23" eb="25">
      <t>ハッセイ</t>
    </rPh>
    <rPh sb="29" eb="31">
      <t>シセツ</t>
    </rPh>
    <rPh sb="32" eb="34">
      <t>ツゴウ</t>
    </rPh>
    <rPh sb="35" eb="37">
      <t>キョシツ</t>
    </rPh>
    <rPh sb="38" eb="40">
      <t>リヨウ</t>
    </rPh>
    <phoneticPr fontId="1"/>
  </si>
  <si>
    <t>居室の間取りによって、収納スペースなどの仕様が変わる場合もあり。</t>
    <rPh sb="0" eb="2">
      <t>キョシツ</t>
    </rPh>
    <rPh sb="3" eb="5">
      <t>マド</t>
    </rPh>
    <rPh sb="11" eb="13">
      <t>シュウノウ</t>
    </rPh>
    <rPh sb="20" eb="22">
      <t>シヨウ</t>
    </rPh>
    <rPh sb="23" eb="24">
      <t>カ</t>
    </rPh>
    <rPh sb="26" eb="28">
      <t>バアイ</t>
    </rPh>
    <phoneticPr fontId="1"/>
  </si>
  <si>
    <t>要支援や自立の認定となった場合、提携施設への住み替えをご提案させていただきます。　　　　　　　　　　　　　　　　　　　　　　　　　　ただし、入居者様のご要望により、決定するものとします。</t>
    <rPh sb="0" eb="3">
      <t>ヨウシエン</t>
    </rPh>
    <rPh sb="4" eb="6">
      <t>ジリツ</t>
    </rPh>
    <rPh sb="7" eb="9">
      <t>ニンテイ</t>
    </rPh>
    <rPh sb="13" eb="15">
      <t>バアイ</t>
    </rPh>
    <rPh sb="16" eb="20">
      <t>テイケイシセツ</t>
    </rPh>
    <rPh sb="22" eb="23">
      <t>ス</t>
    </rPh>
    <rPh sb="24" eb="25">
      <t>カ</t>
    </rPh>
    <rPh sb="28" eb="30">
      <t>テイアン</t>
    </rPh>
    <rPh sb="70" eb="74">
      <t>ニュウキョシャサマ</t>
    </rPh>
    <rPh sb="76" eb="78">
      <t>ヨウボウ</t>
    </rPh>
    <rPh sb="82" eb="84">
      <t>ケッテイ</t>
    </rPh>
    <phoneticPr fontId="1"/>
  </si>
  <si>
    <t>入居契約書第19条に基づき、第29条の手続きを経て行います。　　　　　　ただし、同契約書第19条の禁止行為が人命や施設運営に重大な影響を及ぼす場合、迅速かつ適切に移転の手続きを進めます。</t>
    <rPh sb="0" eb="5">
      <t>ニュウキョケイヤクショ</t>
    </rPh>
    <rPh sb="5" eb="6">
      <t>ダイ</t>
    </rPh>
    <rPh sb="8" eb="9">
      <t>ジョウ</t>
    </rPh>
    <rPh sb="10" eb="11">
      <t>モト</t>
    </rPh>
    <rPh sb="14" eb="15">
      <t>ダイ</t>
    </rPh>
    <rPh sb="17" eb="18">
      <t>ジョウ</t>
    </rPh>
    <rPh sb="19" eb="21">
      <t>テツヅ</t>
    </rPh>
    <rPh sb="23" eb="24">
      <t>ヘ</t>
    </rPh>
    <rPh sb="25" eb="26">
      <t>オコナ</t>
    </rPh>
    <rPh sb="40" eb="44">
      <t>ドウケイヤクショ</t>
    </rPh>
    <rPh sb="44" eb="45">
      <t>ダイ</t>
    </rPh>
    <rPh sb="47" eb="48">
      <t>ジョウ</t>
    </rPh>
    <rPh sb="49" eb="53">
      <t>キンシコウイ</t>
    </rPh>
    <rPh sb="54" eb="56">
      <t>ジンメイ</t>
    </rPh>
    <rPh sb="57" eb="59">
      <t>シセツ</t>
    </rPh>
    <rPh sb="59" eb="61">
      <t>ウンエイ</t>
    </rPh>
    <rPh sb="62" eb="64">
      <t>ジュウダイ</t>
    </rPh>
    <rPh sb="65" eb="67">
      <t>エイキョウ</t>
    </rPh>
    <rPh sb="68" eb="69">
      <t>オヨ</t>
    </rPh>
    <rPh sb="71" eb="73">
      <t>バアイ</t>
    </rPh>
    <rPh sb="74" eb="76">
      <t>ジンソク</t>
    </rPh>
    <rPh sb="78" eb="80">
      <t>テキセツ</t>
    </rPh>
    <rPh sb="81" eb="83">
      <t>イテン</t>
    </rPh>
    <rPh sb="84" eb="86">
      <t>テツヅ</t>
    </rPh>
    <rPh sb="88" eb="89">
      <t>スス</t>
    </rPh>
    <phoneticPr fontId="1"/>
  </si>
  <si>
    <t>入居契約第29条</t>
    <rPh sb="0" eb="2">
      <t>ニュウキョ</t>
    </rPh>
    <rPh sb="2" eb="4">
      <t>ケイヤク</t>
    </rPh>
    <rPh sb="4" eb="5">
      <t>ダイ</t>
    </rPh>
    <rPh sb="7" eb="8">
      <t>ジョウ</t>
    </rPh>
    <phoneticPr fontId="1"/>
  </si>
  <si>
    <t>実務者研修</t>
    <rPh sb="0" eb="3">
      <t>ジツムシャ</t>
    </rPh>
    <rPh sb="3" eb="5">
      <t>ケンシュウ</t>
    </rPh>
    <phoneticPr fontId="1"/>
  </si>
  <si>
    <t>２　建物賃貸借方式</t>
  </si>
  <si>
    <t>３　月払い方式</t>
  </si>
  <si>
    <t>１　減額なし</t>
  </si>
  <si>
    <t>神奈川県に係る消費者物価指数及び人件費を勘案し、料金体系の変更が必要な場合。</t>
    <rPh sb="0" eb="4">
      <t>カナガワケン</t>
    </rPh>
    <rPh sb="5" eb="6">
      <t>カカ</t>
    </rPh>
    <rPh sb="7" eb="10">
      <t>ショウヒシャ</t>
    </rPh>
    <rPh sb="10" eb="14">
      <t>ブッカシスウ</t>
    </rPh>
    <rPh sb="14" eb="15">
      <t>オヨ</t>
    </rPh>
    <rPh sb="16" eb="19">
      <t>ジンケンヒ</t>
    </rPh>
    <rPh sb="20" eb="22">
      <t>カンアン</t>
    </rPh>
    <rPh sb="24" eb="28">
      <t>リョウキンタイケイ</t>
    </rPh>
    <rPh sb="29" eb="31">
      <t>ヘンコウ</t>
    </rPh>
    <rPh sb="32" eb="34">
      <t>ヒツヨウ</t>
    </rPh>
    <rPh sb="35" eb="37">
      <t>バアイ</t>
    </rPh>
    <phoneticPr fontId="1"/>
  </si>
  <si>
    <t>運営懇談会の意見を聴いて、同意を得たうえで行う。</t>
    <rPh sb="0" eb="2">
      <t>ウンエイ</t>
    </rPh>
    <rPh sb="2" eb="5">
      <t>コンダンカイ</t>
    </rPh>
    <rPh sb="6" eb="8">
      <t>イケン</t>
    </rPh>
    <rPh sb="9" eb="10">
      <t>キ</t>
    </rPh>
    <rPh sb="13" eb="15">
      <t>ドウイ</t>
    </rPh>
    <rPh sb="16" eb="17">
      <t>エ</t>
    </rPh>
    <rPh sb="21" eb="22">
      <t>オコナ</t>
    </rPh>
    <phoneticPr fontId="1"/>
  </si>
  <si>
    <t>一般：要介護1以上</t>
    <rPh sb="0" eb="2">
      <t>イッパン</t>
    </rPh>
    <rPh sb="3" eb="6">
      <t>ヨウカイゴ</t>
    </rPh>
    <rPh sb="7" eb="9">
      <t>イジョウ</t>
    </rPh>
    <phoneticPr fontId="1"/>
  </si>
  <si>
    <t>生活保護：要介護1以上</t>
    <rPh sb="0" eb="4">
      <t>セイカツホゴ</t>
    </rPh>
    <rPh sb="5" eb="8">
      <t>ヨウカイゴ</t>
    </rPh>
    <rPh sb="9" eb="11">
      <t>イジョウ</t>
    </rPh>
    <phoneticPr fontId="1"/>
  </si>
  <si>
    <t>生活保護水準を基に算定</t>
    <rPh sb="0" eb="2">
      <t>セイカツ</t>
    </rPh>
    <rPh sb="2" eb="4">
      <t>ホゴ</t>
    </rPh>
    <rPh sb="4" eb="6">
      <t>スイジュン</t>
    </rPh>
    <rPh sb="7" eb="8">
      <t>モト</t>
    </rPh>
    <rPh sb="9" eb="11">
      <t>サンテイ</t>
    </rPh>
    <phoneticPr fontId="1"/>
  </si>
  <si>
    <t>生活保護受給者の場合、年齢区分により算定　　　　　　　　　　69歳以下：29,710円　74歳以下：29,220円　　　　　　　　　　　75歳以上：26,900円</t>
    <rPh sb="0" eb="4">
      <t>セイカツホゴ</t>
    </rPh>
    <rPh sb="4" eb="7">
      <t>ジュキュウシャ</t>
    </rPh>
    <rPh sb="8" eb="10">
      <t>バアイ</t>
    </rPh>
    <rPh sb="11" eb="15">
      <t>ネンレイクブン</t>
    </rPh>
    <rPh sb="18" eb="20">
      <t>サンテイ</t>
    </rPh>
    <rPh sb="32" eb="33">
      <t>サイ</t>
    </rPh>
    <rPh sb="33" eb="35">
      <t>イカ</t>
    </rPh>
    <rPh sb="42" eb="43">
      <t>エン</t>
    </rPh>
    <rPh sb="46" eb="47">
      <t>サイ</t>
    </rPh>
    <rPh sb="47" eb="49">
      <t>イカ</t>
    </rPh>
    <rPh sb="56" eb="57">
      <t>エン</t>
    </rPh>
    <rPh sb="70" eb="71">
      <t>サイ</t>
    </rPh>
    <rPh sb="71" eb="73">
      <t>イジョウ</t>
    </rPh>
    <rPh sb="80" eb="81">
      <t>エン</t>
    </rPh>
    <phoneticPr fontId="1"/>
  </si>
  <si>
    <t>食材費及び調理費</t>
    <rPh sb="0" eb="3">
      <t>ショクザイヒ</t>
    </rPh>
    <rPh sb="3" eb="4">
      <t>オヨ</t>
    </rPh>
    <rPh sb="5" eb="8">
      <t>チョウリヒ</t>
    </rPh>
    <phoneticPr fontId="1"/>
  </si>
  <si>
    <t>居室電気代及び共用部分での費用を勘案</t>
    <rPh sb="0" eb="2">
      <t>キョシツ</t>
    </rPh>
    <rPh sb="2" eb="5">
      <t>デンキダイ</t>
    </rPh>
    <rPh sb="5" eb="6">
      <t>オヨ</t>
    </rPh>
    <rPh sb="7" eb="11">
      <t>キョウヨウブブン</t>
    </rPh>
    <rPh sb="13" eb="15">
      <t>ヒヨウ</t>
    </rPh>
    <rPh sb="16" eb="18">
      <t>カンアン</t>
    </rPh>
    <phoneticPr fontId="1"/>
  </si>
  <si>
    <t>冬季暖房費として11月から3月の5か月間発生　　　　　　　　　　医療費、薬剤費、訪問介護利用料などは実費を負担</t>
    <rPh sb="0" eb="2">
      <t>トウキ</t>
    </rPh>
    <rPh sb="2" eb="5">
      <t>ダンボウヒ</t>
    </rPh>
    <rPh sb="10" eb="11">
      <t>ガツ</t>
    </rPh>
    <rPh sb="14" eb="15">
      <t>ガツ</t>
    </rPh>
    <rPh sb="18" eb="19">
      <t>ゲツ</t>
    </rPh>
    <rPh sb="19" eb="20">
      <t>カン</t>
    </rPh>
    <rPh sb="20" eb="22">
      <t>ハッセイ</t>
    </rPh>
    <rPh sb="32" eb="34">
      <t>イリョウ</t>
    </rPh>
    <rPh sb="34" eb="35">
      <t>ヒ</t>
    </rPh>
    <rPh sb="36" eb="39">
      <t>ヤクザイヒ</t>
    </rPh>
    <rPh sb="40" eb="42">
      <t>ホウモン</t>
    </rPh>
    <rPh sb="42" eb="44">
      <t>カイゴ</t>
    </rPh>
    <rPh sb="44" eb="47">
      <t>リヨウリョウ</t>
    </rPh>
    <rPh sb="50" eb="52">
      <t>ジッピ</t>
    </rPh>
    <rPh sb="53" eb="55">
      <t>フタン</t>
    </rPh>
    <phoneticPr fontId="1"/>
  </si>
  <si>
    <t>苦情相談窓口</t>
    <rPh sb="0" eb="2">
      <t>クジョウ</t>
    </rPh>
    <rPh sb="2" eb="6">
      <t>ソウダンマドグチ</t>
    </rPh>
    <phoneticPr fontId="1"/>
  </si>
  <si>
    <t>土日祝日、12月29日から1月3日</t>
    <rPh sb="0" eb="2">
      <t>ドニチ</t>
    </rPh>
    <rPh sb="2" eb="4">
      <t>シュクジツ</t>
    </rPh>
    <rPh sb="7" eb="8">
      <t>ガツ</t>
    </rPh>
    <rPh sb="10" eb="11">
      <t>ニチ</t>
    </rPh>
    <rPh sb="14" eb="15">
      <t>ガツ</t>
    </rPh>
    <rPh sb="16" eb="17">
      <t>ニチ</t>
    </rPh>
    <phoneticPr fontId="1"/>
  </si>
  <si>
    <t>横浜市健康福祉局高齢施設課</t>
    <rPh sb="0" eb="3">
      <t>ヨコハマシ</t>
    </rPh>
    <rPh sb="3" eb="8">
      <t>ケンコウフクシキョク</t>
    </rPh>
    <rPh sb="8" eb="10">
      <t>コウレイ</t>
    </rPh>
    <rPh sb="10" eb="13">
      <t>シセツカ</t>
    </rPh>
    <phoneticPr fontId="1"/>
  </si>
  <si>
    <t>671</t>
    <phoneticPr fontId="1"/>
  </si>
  <si>
    <t>4117</t>
    <phoneticPr fontId="1"/>
  </si>
  <si>
    <t>委託事業者が加入する損害賠償保険を適用</t>
    <rPh sb="0" eb="2">
      <t>イタク</t>
    </rPh>
    <rPh sb="2" eb="4">
      <t>ジギョウ</t>
    </rPh>
    <rPh sb="4" eb="5">
      <t>シャ</t>
    </rPh>
    <rPh sb="6" eb="8">
      <t>カニュウ</t>
    </rPh>
    <rPh sb="10" eb="14">
      <t>ソンガイバイショウ</t>
    </rPh>
    <rPh sb="14" eb="16">
      <t>ホケン</t>
    </rPh>
    <rPh sb="17" eb="19">
      <t>テキヨウ</t>
    </rPh>
    <phoneticPr fontId="1"/>
  </si>
  <si>
    <t>２　入居希望者に交付</t>
  </si>
  <si>
    <t>１　入居希望者に公開</t>
  </si>
  <si>
    <t>ファミリエ浜町
ファミリエ鷺沼
ほほえみの家浜町
ほほえみの家浅田　ほほえみの家荏田</t>
    <rPh sb="5" eb="7">
      <t>ハマチョウ</t>
    </rPh>
    <rPh sb="13" eb="15">
      <t>サギヌマ</t>
    </rPh>
    <rPh sb="21" eb="24">
      <t>イエハマチョウ</t>
    </rPh>
    <rPh sb="30" eb="31">
      <t>イエ</t>
    </rPh>
    <rPh sb="31" eb="33">
      <t>アサダ</t>
    </rPh>
    <rPh sb="39" eb="40">
      <t>イエ</t>
    </rPh>
    <rPh sb="40" eb="42">
      <t>エダ</t>
    </rPh>
    <phoneticPr fontId="1"/>
  </si>
  <si>
    <t>居室面積が13㎡以上ない</t>
    <rPh sb="0" eb="4">
      <t>キョシツメンセキ</t>
    </rPh>
    <rPh sb="8" eb="10">
      <t>イジョウ</t>
    </rPh>
    <phoneticPr fontId="1"/>
  </si>
  <si>
    <t>１　適合している（代替措置）</t>
  </si>
  <si>
    <t>浴槽、便所、看護・介護職員室、その他</t>
    <rPh sb="0" eb="2">
      <t>ヨクソウ</t>
    </rPh>
    <rPh sb="3" eb="5">
      <t>ベンジョ</t>
    </rPh>
    <rPh sb="6" eb="8">
      <t>カンゴ</t>
    </rPh>
    <rPh sb="9" eb="14">
      <t>カイゴショクインシツ</t>
    </rPh>
    <rPh sb="17" eb="18">
      <t>タ</t>
    </rPh>
    <phoneticPr fontId="1"/>
  </si>
  <si>
    <t>浴槽：浴槽用リフトがない、介護浴槽を設けていない　　　　　　　　　便所：男女別に整備されていない　　　　　　　　　　　　　　　　　　看護・介護職員室：居室のある階ごとに設置していない　　　　　　　　廊下：廊下幅が1.8ｍ以上ない　　　　　　　　　　　　　　　　　　　その他：夜間職員が常駐していない(夜間緊急連絡および対応体制あり)</t>
    <rPh sb="0" eb="2">
      <t>ヨクソウ</t>
    </rPh>
    <rPh sb="3" eb="6">
      <t>ヨクソウヨウ</t>
    </rPh>
    <rPh sb="13" eb="17">
      <t>カイゴヨクソウ</t>
    </rPh>
    <rPh sb="18" eb="19">
      <t>モウ</t>
    </rPh>
    <rPh sb="33" eb="35">
      <t>ベンジョ</t>
    </rPh>
    <rPh sb="36" eb="38">
      <t>ダンジョ</t>
    </rPh>
    <rPh sb="38" eb="39">
      <t>ベツ</t>
    </rPh>
    <rPh sb="40" eb="42">
      <t>セイビ</t>
    </rPh>
    <rPh sb="66" eb="68">
      <t>カンゴ</t>
    </rPh>
    <rPh sb="69" eb="74">
      <t>カイゴショクインシツ</t>
    </rPh>
    <rPh sb="75" eb="77">
      <t>キョシツ</t>
    </rPh>
    <rPh sb="80" eb="81">
      <t>カイ</t>
    </rPh>
    <rPh sb="84" eb="86">
      <t>セッチ</t>
    </rPh>
    <rPh sb="99" eb="101">
      <t>ロウカ</t>
    </rPh>
    <rPh sb="102" eb="105">
      <t>ロウカハバ</t>
    </rPh>
    <rPh sb="110" eb="112">
      <t>イジョウ</t>
    </rPh>
    <rPh sb="135" eb="136">
      <t>タ</t>
    </rPh>
    <rPh sb="137" eb="141">
      <t>ヤカンショクイン</t>
    </rPh>
    <rPh sb="142" eb="144">
      <t>ジョウチュウ</t>
    </rPh>
    <rPh sb="150" eb="152">
      <t>ヤカン</t>
    </rPh>
    <rPh sb="152" eb="154">
      <t>キンキュウ</t>
    </rPh>
    <rPh sb="154" eb="156">
      <t>レンラク</t>
    </rPh>
    <rPh sb="159" eb="163">
      <t>タイオウタイセイ</t>
    </rPh>
    <phoneticPr fontId="1"/>
  </si>
  <si>
    <t>訪問介護　　　　居宅介護</t>
    <rPh sb="0" eb="2">
      <t>ホウモン</t>
    </rPh>
    <rPh sb="2" eb="4">
      <t>カイゴ</t>
    </rPh>
    <rPh sb="8" eb="12">
      <t>キョタクカイゴ</t>
    </rPh>
    <phoneticPr fontId="1"/>
  </si>
  <si>
    <t>横浜市鶴見区潮田町3-146-8　2F</t>
    <rPh sb="0" eb="3">
      <t>ヨコハマシ</t>
    </rPh>
    <rPh sb="3" eb="6">
      <t>ツルミク</t>
    </rPh>
    <rPh sb="6" eb="9">
      <t>ウシオダチョウ</t>
    </rPh>
    <phoneticPr fontId="1"/>
  </si>
  <si>
    <t>施設サービスとして送迎を行っているが料金は発生しない。</t>
    <rPh sb="9" eb="11">
      <t>ソウゲイ</t>
    </rPh>
    <phoneticPr fontId="1"/>
  </si>
  <si>
    <t>施設サービスとして対応した場合、実費のみ請求。</t>
    <rPh sb="9" eb="11">
      <t>タイオウ</t>
    </rPh>
    <rPh sb="13" eb="15">
      <t>バアイ</t>
    </rPh>
    <rPh sb="16" eb="18">
      <t>ジッピ</t>
    </rPh>
    <rPh sb="20" eb="22">
      <t>セイキュウ</t>
    </rPh>
    <phoneticPr fontId="1"/>
  </si>
  <si>
    <t>医療機関から求めがあれば、施設として対応するが料金は発生しない。</t>
    <rPh sb="0" eb="4">
      <t>イリョウキカン</t>
    </rPh>
    <rPh sb="6" eb="7">
      <t>モト</t>
    </rPh>
    <rPh sb="13" eb="15">
      <t>シセツ</t>
    </rPh>
    <rPh sb="18" eb="20">
      <t>タイオウ</t>
    </rPh>
    <rPh sb="23" eb="25">
      <t>リョウキン</t>
    </rPh>
    <rPh sb="26" eb="28">
      <t>ハッセイ</t>
    </rPh>
    <phoneticPr fontId="1"/>
  </si>
  <si>
    <t>提携訪問介護サービス利用時は料金が発生する。施設サービス時は費用が発生しない。</t>
    <rPh sb="0" eb="6">
      <t>テイケイホウモンカイゴ</t>
    </rPh>
    <rPh sb="10" eb="13">
      <t>リヨウジ</t>
    </rPh>
    <rPh sb="14" eb="16">
      <t>リョウキン</t>
    </rPh>
    <rPh sb="17" eb="19">
      <t>ハッセイ</t>
    </rPh>
    <rPh sb="22" eb="24">
      <t>シセツ</t>
    </rPh>
    <rPh sb="28" eb="29">
      <t>ジ</t>
    </rPh>
    <rPh sb="30" eb="32">
      <t>ヒヨウ</t>
    </rPh>
    <rPh sb="33" eb="35">
      <t>ハッセイ</t>
    </rPh>
    <phoneticPr fontId="21"/>
  </si>
  <si>
    <t>提携訪問介護サービス利用時は料金が発生する。施設サービス時は費用が発生しない。</t>
    <rPh sb="0" eb="6">
      <t>テイケイホウモンカイゴ</t>
    </rPh>
    <rPh sb="10" eb="13">
      <t>リヨウジ</t>
    </rPh>
    <rPh sb="14" eb="16">
      <t>リョウキン</t>
    </rPh>
    <rPh sb="17" eb="19">
      <t>ハッセイ</t>
    </rPh>
    <rPh sb="22" eb="24">
      <t>シセツ</t>
    </rPh>
    <rPh sb="28" eb="29">
      <t>ジ</t>
    </rPh>
    <rPh sb="30" eb="32">
      <t>ヒヨウ</t>
    </rPh>
    <rPh sb="33" eb="35">
      <t>ハッセイ</t>
    </rPh>
    <phoneticPr fontId="1"/>
  </si>
  <si>
    <t>実費を負担</t>
    <rPh sb="0" eb="2">
      <t>ジッピ</t>
    </rPh>
    <rPh sb="3" eb="5">
      <t>フタン</t>
    </rPh>
    <phoneticPr fontId="1"/>
  </si>
  <si>
    <t>提携訪問介護サービス利用時は料金が発生する。施設サービス時は費用が発生しない。</t>
    <phoneticPr fontId="1"/>
  </si>
  <si>
    <t>訪問入浴サービス利用時は料金が発生する。</t>
    <rPh sb="0" eb="4">
      <t>ホウモンニュウヨク</t>
    </rPh>
    <rPh sb="8" eb="11">
      <t>リヨウジ</t>
    </rPh>
    <rPh sb="12" eb="14">
      <t>リョウキン</t>
    </rPh>
    <rPh sb="15" eb="17">
      <t>ハッセイ</t>
    </rPh>
    <phoneticPr fontId="1"/>
  </si>
  <si>
    <t>提携居宅療養管理サービス利用時は料金が発生する。</t>
    <rPh sb="0" eb="2">
      <t>テイケイ</t>
    </rPh>
    <rPh sb="2" eb="4">
      <t>キョタク</t>
    </rPh>
    <rPh sb="4" eb="6">
      <t>リョウヨウ</t>
    </rPh>
    <rPh sb="6" eb="8">
      <t>カンリ</t>
    </rPh>
    <phoneticPr fontId="1"/>
  </si>
  <si>
    <t>施設サービスとして行っているが料金は発生しない。</t>
    <rPh sb="0" eb="2">
      <t>シセツ</t>
    </rPh>
    <rPh sb="9" eb="10">
      <t>オコナ</t>
    </rPh>
    <rPh sb="15" eb="17">
      <t>リョウキン</t>
    </rPh>
    <rPh sb="18" eb="20">
      <t>ハッセイ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</si>
</sst>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6"/>
      <name val="ＭＳ Ｐゴシック"/>
      <family val="2"/>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B1" zoomScaleNormal="100" zoomScaleSheetLayoutView="100" workbookViewId="0">
      <selection activeCell="M306" sqref="M306:P30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9</v>
      </c>
      <c r="J4" s="472"/>
      <c r="K4" s="33" t="s">
        <v>2447</v>
      </c>
      <c r="L4" s="472">
        <v>29</v>
      </c>
      <c r="M4" s="472"/>
      <c r="N4" s="469" t="s">
        <v>467</v>
      </c>
      <c r="O4" s="469"/>
      <c r="P4" s="473"/>
    </row>
    <row r="5" spans="1:20" ht="20.100000000000001" customHeight="1">
      <c r="B5" s="453" t="s">
        <v>1</v>
      </c>
      <c r="C5" s="325"/>
      <c r="D5" s="325"/>
      <c r="E5" s="326"/>
      <c r="F5" s="110" t="s">
        <v>2528</v>
      </c>
      <c r="G5" s="342"/>
      <c r="H5" s="342"/>
      <c r="I5" s="342"/>
      <c r="J5" s="342"/>
      <c r="K5" s="342"/>
      <c r="L5" s="342"/>
      <c r="M5" s="342"/>
      <c r="N5" s="342"/>
      <c r="O5" s="342"/>
      <c r="P5" s="342"/>
      <c r="Q5" s="12"/>
    </row>
    <row r="6" spans="1:20" ht="20.100000000000001" customHeight="1">
      <c r="B6" s="453" t="s">
        <v>2</v>
      </c>
      <c r="C6" s="325"/>
      <c r="D6" s="325"/>
      <c r="E6" s="326"/>
      <c r="F6" s="110" t="s">
        <v>2529</v>
      </c>
      <c r="G6" s="342"/>
      <c r="H6" s="342"/>
      <c r="I6" s="342"/>
      <c r="J6" s="342"/>
      <c r="K6" s="342"/>
      <c r="L6" s="342"/>
      <c r="M6" s="342"/>
      <c r="N6" s="342"/>
      <c r="O6" s="342"/>
      <c r="P6" s="342"/>
    </row>
    <row r="7" spans="1:20" ht="20.100000000000001" customHeight="1">
      <c r="B7" s="453"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60" t="s">
        <v>469</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2530</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2531</v>
      </c>
      <c r="K12" s="430"/>
      <c r="L12" s="430"/>
      <c r="M12" s="430"/>
      <c r="N12" s="430"/>
      <c r="O12" s="431"/>
      <c r="P12" s="432"/>
    </row>
    <row r="13" spans="1:20" ht="39" customHeight="1">
      <c r="B13" s="186" t="s">
        <v>5</v>
      </c>
      <c r="C13" s="130"/>
      <c r="D13" s="130"/>
      <c r="E13" s="130"/>
      <c r="F13" s="96" t="s">
        <v>12</v>
      </c>
      <c r="G13" s="97"/>
      <c r="H13" s="480" t="s">
        <v>2532</v>
      </c>
      <c r="I13" s="481"/>
      <c r="J13" s="481"/>
      <c r="K13" s="481"/>
      <c r="L13" s="481"/>
      <c r="M13" s="481"/>
      <c r="N13" s="481"/>
      <c r="O13" s="481"/>
      <c r="P13" s="482"/>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40" t="s">
        <v>6</v>
      </c>
      <c r="C17" s="97"/>
      <c r="D17" s="97"/>
      <c r="E17" s="267"/>
      <c r="F17" s="34" t="s">
        <v>13</v>
      </c>
      <c r="G17" s="31">
        <v>230</v>
      </c>
      <c r="H17" s="35" t="s">
        <v>468</v>
      </c>
      <c r="I17" s="32">
        <v>41</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5"/>
      <c r="C20" s="366"/>
      <c r="D20" s="366"/>
      <c r="E20" s="367"/>
      <c r="F20" s="130" t="s">
        <v>15</v>
      </c>
      <c r="G20" s="130"/>
      <c r="H20" s="130"/>
      <c r="I20" s="130"/>
      <c r="J20" s="64" t="s">
        <v>2536</v>
      </c>
      <c r="K20" s="35" t="s">
        <v>468</v>
      </c>
      <c r="L20" s="63" t="s">
        <v>2539</v>
      </c>
      <c r="M20" s="35" t="s">
        <v>468</v>
      </c>
      <c r="N20" s="63" t="s">
        <v>2540</v>
      </c>
      <c r="O20" s="313"/>
      <c r="P20" s="314"/>
      <c r="Q20" s="12"/>
    </row>
    <row r="21" spans="1:20" ht="20.100000000000001" customHeight="1">
      <c r="B21" s="365"/>
      <c r="C21" s="366"/>
      <c r="D21" s="366"/>
      <c r="E21" s="367"/>
      <c r="F21" s="194" t="s">
        <v>410</v>
      </c>
      <c r="G21" s="195"/>
      <c r="H21" s="195"/>
      <c r="I21" s="196"/>
      <c r="J21" s="109" t="s">
        <v>2541</v>
      </c>
      <c r="K21" s="117"/>
      <c r="L21" s="117"/>
      <c r="M21" s="35" t="s">
        <v>464</v>
      </c>
      <c r="N21" s="117" t="s">
        <v>2542</v>
      </c>
      <c r="O21" s="117"/>
      <c r="P21" s="118"/>
    </row>
    <row r="22" spans="1:20" ht="20.100000000000001" customHeight="1">
      <c r="B22" s="365"/>
      <c r="C22" s="366"/>
      <c r="D22" s="366"/>
      <c r="E22" s="367"/>
      <c r="F22" s="130" t="s">
        <v>416</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c r="K23" s="401"/>
      <c r="L23" s="218"/>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2543</v>
      </c>
      <c r="K24" s="108"/>
      <c r="L24" s="108"/>
      <c r="M24" s="108"/>
      <c r="N24" s="108"/>
      <c r="O24" s="109"/>
      <c r="P24" s="110"/>
    </row>
    <row r="25" spans="1:20" ht="20.100000000000001" customHeight="1">
      <c r="B25" s="301"/>
      <c r="C25" s="323"/>
      <c r="D25" s="323"/>
      <c r="E25" s="302"/>
      <c r="F25" s="260" t="s">
        <v>18</v>
      </c>
      <c r="G25" s="260"/>
      <c r="H25" s="130"/>
      <c r="I25" s="130"/>
      <c r="J25" s="108" t="s">
        <v>2544</v>
      </c>
      <c r="K25" s="108"/>
      <c r="L25" s="108"/>
      <c r="M25" s="108"/>
      <c r="N25" s="108"/>
      <c r="O25" s="109"/>
      <c r="P25" s="110"/>
    </row>
    <row r="26" spans="1:20" ht="20.100000000000001" customHeight="1">
      <c r="B26" s="186" t="s">
        <v>9</v>
      </c>
      <c r="C26" s="130"/>
      <c r="D26" s="130"/>
      <c r="E26" s="130"/>
      <c r="F26" s="445">
        <v>2004</v>
      </c>
      <c r="G26" s="446"/>
      <c r="H26" s="35" t="s">
        <v>465</v>
      </c>
      <c r="I26" s="446">
        <v>9</v>
      </c>
      <c r="J26" s="446"/>
      <c r="K26" s="35" t="s">
        <v>466</v>
      </c>
      <c r="L26" s="446">
        <v>30</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2545</v>
      </c>
      <c r="I31" s="464"/>
      <c r="J31" s="464"/>
      <c r="K31" s="464"/>
      <c r="L31" s="464"/>
      <c r="M31" s="464"/>
      <c r="N31" s="464"/>
      <c r="O31" s="464"/>
      <c r="P31" s="465"/>
      <c r="S31" s="15" t="str">
        <f>IF(H31="","未記入","")</f>
        <v/>
      </c>
    </row>
    <row r="32" spans="1:20" ht="39" customHeight="1">
      <c r="B32" s="301"/>
      <c r="C32" s="323"/>
      <c r="D32" s="323"/>
      <c r="E32" s="302"/>
      <c r="F32" s="148" t="s">
        <v>2546</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230</v>
      </c>
      <c r="H33" s="35" t="s">
        <v>468</v>
      </c>
      <c r="I33" s="32">
        <v>31</v>
      </c>
      <c r="J33" s="454"/>
      <c r="K33" s="454"/>
      <c r="L33" s="454"/>
      <c r="M33" s="454"/>
      <c r="N33" s="454"/>
      <c r="O33" s="454"/>
      <c r="P33" s="455"/>
      <c r="S33" s="15" t="str">
        <f>IF(OR(G33="",I33=""),"未記入","")</f>
        <v/>
      </c>
    </row>
    <row r="34" spans="2:20" ht="58.5" customHeight="1">
      <c r="B34" s="301"/>
      <c r="C34" s="323"/>
      <c r="D34" s="323"/>
      <c r="E34" s="302"/>
      <c r="F34" s="131" t="s">
        <v>2547</v>
      </c>
      <c r="G34" s="131"/>
      <c r="H34" s="131"/>
      <c r="I34" s="131"/>
      <c r="J34" s="131"/>
      <c r="K34" s="131"/>
      <c r="L34" s="131"/>
      <c r="M34" s="131"/>
      <c r="N34" s="131"/>
      <c r="O34" s="121"/>
      <c r="P34" s="427"/>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2548</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2549</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2536</v>
      </c>
      <c r="K43" s="35" t="s">
        <v>468</v>
      </c>
      <c r="L43" s="11" t="s">
        <v>2550</v>
      </c>
      <c r="M43" s="35" t="s">
        <v>468</v>
      </c>
      <c r="N43" s="11" t="s">
        <v>2551</v>
      </c>
      <c r="O43" s="313"/>
      <c r="P43" s="314"/>
      <c r="S43" s="15" t="str">
        <f>IF(OR(J43="",L43="",N43=""),"未記入","")</f>
        <v/>
      </c>
    </row>
    <row r="44" spans="2:20" ht="20.100000000000001" customHeight="1">
      <c r="B44" s="186"/>
      <c r="C44" s="130"/>
      <c r="D44" s="130"/>
      <c r="E44" s="130"/>
      <c r="F44" s="130" t="s">
        <v>15</v>
      </c>
      <c r="G44" s="130"/>
      <c r="H44" s="130"/>
      <c r="I44" s="130"/>
      <c r="J44" s="64" t="s">
        <v>2536</v>
      </c>
      <c r="K44" s="35" t="s">
        <v>468</v>
      </c>
      <c r="L44" s="63" t="s">
        <v>2550</v>
      </c>
      <c r="M44" s="35" t="s">
        <v>468</v>
      </c>
      <c r="N44" s="63" t="s">
        <v>2551</v>
      </c>
      <c r="O44" s="313"/>
      <c r="P44" s="314"/>
    </row>
    <row r="45" spans="2:20" ht="20.100000000000001" customHeight="1">
      <c r="B45" s="186"/>
      <c r="C45" s="130"/>
      <c r="D45" s="130"/>
      <c r="E45" s="130"/>
      <c r="F45" s="194" t="s">
        <v>410</v>
      </c>
      <c r="G45" s="195"/>
      <c r="H45" s="195"/>
      <c r="I45" s="196"/>
      <c r="J45" s="109" t="s">
        <v>2541</v>
      </c>
      <c r="K45" s="117"/>
      <c r="L45" s="117"/>
      <c r="M45" s="35" t="s">
        <v>464</v>
      </c>
      <c r="N45" s="117" t="s">
        <v>2542</v>
      </c>
      <c r="O45" s="117"/>
      <c r="P45" s="118"/>
    </row>
    <row r="46" spans="2:20" ht="20.100000000000001" customHeight="1">
      <c r="B46" s="186"/>
      <c r="C46" s="130"/>
      <c r="D46" s="130"/>
      <c r="E46" s="130"/>
      <c r="F46" s="130" t="s">
        <v>416</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c r="K47" s="401"/>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2552</v>
      </c>
      <c r="K48" s="108"/>
      <c r="L48" s="108"/>
      <c r="M48" s="108"/>
      <c r="N48" s="108"/>
      <c r="O48" s="109"/>
      <c r="P48" s="110"/>
    </row>
    <row r="49" spans="1:20" ht="20.100000000000001" customHeight="1">
      <c r="B49" s="186"/>
      <c r="C49" s="130"/>
      <c r="D49" s="130"/>
      <c r="E49" s="130"/>
      <c r="F49" s="130" t="s">
        <v>18</v>
      </c>
      <c r="G49" s="130"/>
      <c r="H49" s="130"/>
      <c r="I49" s="130"/>
      <c r="J49" s="108" t="s">
        <v>2553</v>
      </c>
      <c r="K49" s="108"/>
      <c r="L49" s="108"/>
      <c r="M49" s="108"/>
      <c r="N49" s="108"/>
      <c r="O49" s="109"/>
      <c r="P49" s="110"/>
    </row>
    <row r="50" spans="1:20" ht="20.100000000000001" customHeight="1">
      <c r="B50" s="151" t="s">
        <v>28</v>
      </c>
      <c r="C50" s="100"/>
      <c r="D50" s="100"/>
      <c r="E50" s="100"/>
      <c r="F50" s="100"/>
      <c r="G50" s="100"/>
      <c r="H50" s="100"/>
      <c r="I50" s="100"/>
      <c r="J50" s="445">
        <v>2004</v>
      </c>
      <c r="K50" s="446"/>
      <c r="L50" s="35" t="s">
        <v>465</v>
      </c>
      <c r="M50" s="61">
        <v>9</v>
      </c>
      <c r="N50" s="35" t="s">
        <v>466</v>
      </c>
      <c r="O50" s="61">
        <v>30</v>
      </c>
      <c r="P50" s="37" t="s">
        <v>467</v>
      </c>
      <c r="S50" s="15" t="str">
        <f>IF(OR(J50="",M50="",O50=""),"未記入","")</f>
        <v/>
      </c>
    </row>
    <row r="51" spans="1:20" ht="20.100000000000001" customHeight="1" thickBot="1">
      <c r="B51" s="152" t="s">
        <v>29</v>
      </c>
      <c r="C51" s="449"/>
      <c r="D51" s="449"/>
      <c r="E51" s="449"/>
      <c r="F51" s="449"/>
      <c r="G51" s="449"/>
      <c r="H51" s="449"/>
      <c r="I51" s="449"/>
      <c r="J51" s="447">
        <v>2004</v>
      </c>
      <c r="K51" s="448"/>
      <c r="L51" s="36" t="s">
        <v>465</v>
      </c>
      <c r="M51" s="62">
        <v>9</v>
      </c>
      <c r="N51" s="36" t="s">
        <v>466</v>
      </c>
      <c r="O51" s="62">
        <v>30</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2554</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465</v>
      </c>
      <c r="M57" s="61"/>
      <c r="N57" s="35" t="s">
        <v>466</v>
      </c>
      <c r="O57" s="61"/>
      <c r="P57" s="37" t="s">
        <v>467</v>
      </c>
    </row>
    <row r="58" spans="1:20" ht="20.100000000000001" customHeight="1" thickBot="1">
      <c r="B58" s="114"/>
      <c r="C58" s="115"/>
      <c r="D58" s="116"/>
      <c r="E58" s="257" t="s">
        <v>35</v>
      </c>
      <c r="F58" s="257"/>
      <c r="G58" s="257"/>
      <c r="H58" s="257"/>
      <c r="I58" s="257"/>
      <c r="J58" s="447"/>
      <c r="K58" s="448"/>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196.1</v>
      </c>
      <c r="H61" s="94"/>
      <c r="I61" s="94"/>
      <c r="J61" s="94"/>
      <c r="K61" s="444"/>
      <c r="L61" s="368" t="s">
        <v>496</v>
      </c>
      <c r="M61" s="306"/>
      <c r="N61" s="306"/>
      <c r="O61" s="306"/>
      <c r="P61" s="411"/>
    </row>
    <row r="62" spans="1:20" ht="20.100000000000001" customHeight="1">
      <c r="B62" s="186"/>
      <c r="C62" s="130"/>
      <c r="D62" s="96" t="s">
        <v>39</v>
      </c>
      <c r="E62" s="97"/>
      <c r="F62" s="267"/>
      <c r="G62" s="108" t="s">
        <v>2555</v>
      </c>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t="s">
        <v>2383</v>
      </c>
      <c r="L64" s="117"/>
      <c r="M64" s="117"/>
      <c r="N64" s="117"/>
      <c r="O64" s="117"/>
      <c r="P64" s="118"/>
    </row>
    <row r="65" spans="2:16" ht="20.100000000000001" customHeight="1">
      <c r="B65" s="186"/>
      <c r="C65" s="130"/>
      <c r="D65" s="437"/>
      <c r="E65" s="366"/>
      <c r="F65" s="367"/>
      <c r="G65" s="119"/>
      <c r="H65" s="102" t="s">
        <v>419</v>
      </c>
      <c r="I65" s="102"/>
      <c r="J65" s="103"/>
      <c r="K65" s="109" t="s">
        <v>2556</v>
      </c>
      <c r="L65" s="117"/>
      <c r="M65" s="117"/>
      <c r="N65" s="117"/>
      <c r="O65" s="117"/>
      <c r="P65" s="118"/>
    </row>
    <row r="66" spans="2:16" ht="20.100000000000001" customHeight="1">
      <c r="B66" s="186"/>
      <c r="C66" s="130"/>
      <c r="D66" s="437"/>
      <c r="E66" s="366"/>
      <c r="F66" s="367"/>
      <c r="G66" s="119"/>
      <c r="H66" s="96" t="s">
        <v>420</v>
      </c>
      <c r="I66" s="97"/>
      <c r="J66" s="267"/>
      <c r="K66" s="109" t="s">
        <v>2557</v>
      </c>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v>2022</v>
      </c>
      <c r="L68" s="39" t="s">
        <v>465</v>
      </c>
      <c r="M68" s="61">
        <v>7</v>
      </c>
      <c r="N68" s="39" t="s">
        <v>466</v>
      </c>
      <c r="O68" s="61">
        <v>15</v>
      </c>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v>2024</v>
      </c>
      <c r="L70" s="39" t="s">
        <v>465</v>
      </c>
      <c r="M70" s="61">
        <v>7</v>
      </c>
      <c r="N70" s="39" t="s">
        <v>466</v>
      </c>
      <c r="O70" s="61">
        <v>14</v>
      </c>
      <c r="P70" s="40" t="s">
        <v>467</v>
      </c>
    </row>
    <row r="71" spans="2:16" ht="20.100000000000001" customHeight="1">
      <c r="B71" s="186"/>
      <c r="C71" s="130"/>
      <c r="D71" s="322"/>
      <c r="E71" s="323"/>
      <c r="F71" s="302"/>
      <c r="G71" s="99"/>
      <c r="H71" s="102" t="s">
        <v>421</v>
      </c>
      <c r="I71" s="102"/>
      <c r="J71" s="103"/>
      <c r="K71" s="109" t="s">
        <v>2557</v>
      </c>
      <c r="L71" s="117"/>
      <c r="M71" s="117"/>
      <c r="N71" s="117"/>
      <c r="O71" s="117"/>
      <c r="P71" s="118"/>
    </row>
    <row r="72" spans="2:16" ht="20.100000000000001" customHeight="1">
      <c r="B72" s="205" t="s">
        <v>2355</v>
      </c>
      <c r="C72" s="206"/>
      <c r="D72" s="96" t="s">
        <v>40</v>
      </c>
      <c r="E72" s="97"/>
      <c r="F72" s="267"/>
      <c r="G72" s="312" t="s">
        <v>41</v>
      </c>
      <c r="H72" s="313"/>
      <c r="I72" s="313"/>
      <c r="J72" s="387"/>
      <c r="K72" s="109">
        <v>150.47</v>
      </c>
      <c r="L72" s="117"/>
      <c r="M72" s="117"/>
      <c r="N72" s="102" t="s">
        <v>471</v>
      </c>
      <c r="O72" s="102"/>
      <c r="P72" s="263"/>
    </row>
    <row r="73" spans="2:16" ht="20.100000000000001" customHeight="1">
      <c r="B73" s="207"/>
      <c r="C73" s="208"/>
      <c r="D73" s="322"/>
      <c r="E73" s="323"/>
      <c r="F73" s="302"/>
      <c r="G73" s="100" t="s">
        <v>42</v>
      </c>
      <c r="H73" s="100"/>
      <c r="I73" s="100"/>
      <c r="J73" s="100"/>
      <c r="K73" s="109">
        <v>150.47</v>
      </c>
      <c r="L73" s="117"/>
      <c r="M73" s="117"/>
      <c r="N73" s="102" t="s">
        <v>471</v>
      </c>
      <c r="O73" s="102"/>
      <c r="P73" s="263"/>
    </row>
    <row r="74" spans="2:16" ht="20.100000000000001" customHeight="1">
      <c r="B74" s="207"/>
      <c r="C74" s="208"/>
      <c r="D74" s="130" t="s">
        <v>43</v>
      </c>
      <c r="E74" s="130"/>
      <c r="F74" s="130"/>
      <c r="G74" s="108" t="s">
        <v>2558</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2556</v>
      </c>
      <c r="L83" s="117"/>
      <c r="M83" s="117"/>
      <c r="N83" s="117"/>
      <c r="O83" s="117"/>
      <c r="P83" s="118"/>
    </row>
    <row r="84" spans="2:19" ht="20.100000000000001" customHeight="1">
      <c r="B84" s="207"/>
      <c r="C84" s="208"/>
      <c r="D84" s="130"/>
      <c r="E84" s="130"/>
      <c r="F84" s="130"/>
      <c r="G84" s="119"/>
      <c r="H84" s="96" t="s">
        <v>420</v>
      </c>
      <c r="I84" s="97"/>
      <c r="J84" s="267"/>
      <c r="K84" s="109" t="s">
        <v>2557</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2022</v>
      </c>
      <c r="L86" s="39" t="s">
        <v>465</v>
      </c>
      <c r="M86" s="61">
        <v>7</v>
      </c>
      <c r="N86" s="39" t="s">
        <v>466</v>
      </c>
      <c r="O86" s="61">
        <v>15</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v>2024</v>
      </c>
      <c r="L88" s="39" t="s">
        <v>465</v>
      </c>
      <c r="M88" s="61">
        <v>7</v>
      </c>
      <c r="N88" s="39" t="s">
        <v>466</v>
      </c>
      <c r="O88" s="61">
        <v>14</v>
      </c>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t="s">
        <v>2559</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v>1</v>
      </c>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v>1</v>
      </c>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2359</v>
      </c>
      <c r="G95" s="108"/>
      <c r="H95" s="108" t="s">
        <v>2359</v>
      </c>
      <c r="I95" s="108"/>
      <c r="J95" s="23">
        <v>11.73</v>
      </c>
      <c r="K95" s="50" t="s">
        <v>471</v>
      </c>
      <c r="L95" s="109">
        <v>1</v>
      </c>
      <c r="M95" s="401"/>
      <c r="N95" s="430" t="s">
        <v>2396</v>
      </c>
      <c r="O95" s="431"/>
      <c r="P95" s="432"/>
      <c r="S95" s="15" t="str">
        <f>IF(OR(F95="",H95="",J95="",L95="",N95=""),IF(OR(F95&lt;&gt;"",H95&lt;&gt;"",J95&lt;&gt;"",L95&lt;&gt;"",N95&lt;&gt;""),"未記入",""),"")</f>
        <v/>
      </c>
    </row>
    <row r="96" spans="2:19" ht="20.100000000000001" customHeight="1">
      <c r="B96" s="186"/>
      <c r="C96" s="130"/>
      <c r="D96" s="130" t="s">
        <v>48</v>
      </c>
      <c r="E96" s="130"/>
      <c r="F96" s="108" t="s">
        <v>2359</v>
      </c>
      <c r="G96" s="108"/>
      <c r="H96" s="108" t="s">
        <v>2359</v>
      </c>
      <c r="I96" s="108"/>
      <c r="J96" s="23">
        <v>10.15</v>
      </c>
      <c r="K96" s="50" t="s">
        <v>471</v>
      </c>
      <c r="L96" s="109">
        <v>1</v>
      </c>
      <c r="M96" s="401"/>
      <c r="N96" s="430" t="s">
        <v>2396</v>
      </c>
      <c r="O96" s="431"/>
      <c r="P96" s="432"/>
      <c r="S96" s="15" t="str">
        <f t="shared" ref="S96:S104" si="0">IF(OR(F96="",H96="",J96="",L96="",N96=""),IF(OR(F96&lt;&gt;"",H96&lt;&gt;"",J96&lt;&gt;"",L96&lt;&gt;"",N96&lt;&gt;""),"未記入",""),"")</f>
        <v/>
      </c>
    </row>
    <row r="97" spans="2:19" ht="20.100000000000001" customHeight="1">
      <c r="B97" s="186"/>
      <c r="C97" s="130"/>
      <c r="D97" s="130" t="s">
        <v>49</v>
      </c>
      <c r="E97" s="130"/>
      <c r="F97" s="108" t="s">
        <v>2359</v>
      </c>
      <c r="G97" s="108"/>
      <c r="H97" s="108" t="s">
        <v>2359</v>
      </c>
      <c r="I97" s="108"/>
      <c r="J97" s="23">
        <v>9.36</v>
      </c>
      <c r="K97" s="50" t="s">
        <v>471</v>
      </c>
      <c r="L97" s="109">
        <v>1</v>
      </c>
      <c r="M97" s="401"/>
      <c r="N97" s="430" t="s">
        <v>2396</v>
      </c>
      <c r="O97" s="431"/>
      <c r="P97" s="432"/>
      <c r="S97" s="15" t="str">
        <f t="shared" si="0"/>
        <v/>
      </c>
    </row>
    <row r="98" spans="2:19" ht="20.100000000000001" customHeight="1">
      <c r="B98" s="186"/>
      <c r="C98" s="130"/>
      <c r="D98" s="130" t="s">
        <v>50</v>
      </c>
      <c r="E98" s="130"/>
      <c r="F98" s="108" t="s">
        <v>2359</v>
      </c>
      <c r="G98" s="108"/>
      <c r="H98" s="108" t="s">
        <v>2359</v>
      </c>
      <c r="I98" s="108"/>
      <c r="J98" s="23">
        <v>9.36</v>
      </c>
      <c r="K98" s="50" t="s">
        <v>471</v>
      </c>
      <c r="L98" s="109">
        <v>1</v>
      </c>
      <c r="M98" s="401"/>
      <c r="N98" s="430" t="s">
        <v>2396</v>
      </c>
      <c r="O98" s="431"/>
      <c r="P98" s="432"/>
      <c r="S98" s="15" t="str">
        <f t="shared" si="0"/>
        <v/>
      </c>
    </row>
    <row r="99" spans="2:19" ht="20.100000000000001" customHeight="1">
      <c r="B99" s="186"/>
      <c r="C99" s="130"/>
      <c r="D99" s="130" t="s">
        <v>51</v>
      </c>
      <c r="E99" s="130"/>
      <c r="F99" s="108" t="s">
        <v>2359</v>
      </c>
      <c r="G99" s="108"/>
      <c r="H99" s="108" t="s">
        <v>2359</v>
      </c>
      <c r="I99" s="108"/>
      <c r="J99" s="23">
        <v>8.9700000000000006</v>
      </c>
      <c r="K99" s="50" t="s">
        <v>471</v>
      </c>
      <c r="L99" s="109">
        <v>1</v>
      </c>
      <c r="M99" s="401"/>
      <c r="N99" s="430" t="s">
        <v>2396</v>
      </c>
      <c r="O99" s="431"/>
      <c r="P99" s="432"/>
      <c r="S99" s="15" t="str">
        <f t="shared" si="0"/>
        <v/>
      </c>
    </row>
    <row r="100" spans="2:19" ht="20.100000000000001" customHeight="1">
      <c r="B100" s="186"/>
      <c r="C100" s="130"/>
      <c r="D100" s="130" t="s">
        <v>52</v>
      </c>
      <c r="E100" s="130"/>
      <c r="F100" s="108" t="s">
        <v>2359</v>
      </c>
      <c r="G100" s="108"/>
      <c r="H100" s="108" t="s">
        <v>2359</v>
      </c>
      <c r="I100" s="108"/>
      <c r="J100" s="23">
        <v>5.2</v>
      </c>
      <c r="K100" s="50" t="s">
        <v>471</v>
      </c>
      <c r="L100" s="109">
        <v>1</v>
      </c>
      <c r="M100" s="401"/>
      <c r="N100" s="430" t="s">
        <v>2396</v>
      </c>
      <c r="O100" s="431"/>
      <c r="P100" s="432"/>
      <c r="S100" s="15" t="str">
        <f t="shared" si="0"/>
        <v/>
      </c>
    </row>
    <row r="101" spans="2:19" ht="20.100000000000001"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00000000000001" customHeight="1">
      <c r="B105" s="433" t="s">
        <v>2354</v>
      </c>
      <c r="C105" s="434"/>
      <c r="D105" s="153" t="s">
        <v>63</v>
      </c>
      <c r="E105" s="143"/>
      <c r="F105" s="144"/>
      <c r="G105" s="109">
        <v>2</v>
      </c>
      <c r="H105" s="103" t="s">
        <v>473</v>
      </c>
      <c r="I105" s="400" t="s">
        <v>66</v>
      </c>
      <c r="J105" s="400"/>
      <c r="K105" s="400"/>
      <c r="L105" s="400"/>
      <c r="M105" s="400"/>
      <c r="N105" s="109"/>
      <c r="O105" s="117"/>
      <c r="P105" s="37" t="s">
        <v>473</v>
      </c>
    </row>
    <row r="106" spans="2:19" ht="20.100000000000001" customHeight="1">
      <c r="B106" s="433"/>
      <c r="C106" s="434"/>
      <c r="D106" s="153"/>
      <c r="E106" s="143"/>
      <c r="F106" s="144"/>
      <c r="G106" s="109"/>
      <c r="H106" s="103"/>
      <c r="I106" s="429" t="s">
        <v>67</v>
      </c>
      <c r="J106" s="429"/>
      <c r="K106" s="429"/>
      <c r="L106" s="429"/>
      <c r="M106" s="429"/>
      <c r="N106" s="109"/>
      <c r="O106" s="117"/>
      <c r="P106" s="37" t="s">
        <v>473</v>
      </c>
    </row>
    <row r="107" spans="2:19" ht="20.100000000000001" customHeight="1">
      <c r="B107" s="433"/>
      <c r="C107" s="434"/>
      <c r="D107" s="96" t="s">
        <v>64</v>
      </c>
      <c r="E107" s="97"/>
      <c r="F107" s="267"/>
      <c r="G107" s="160">
        <v>1</v>
      </c>
      <c r="H107" s="267" t="s">
        <v>473</v>
      </c>
      <c r="I107" s="130" t="s">
        <v>68</v>
      </c>
      <c r="J107" s="130"/>
      <c r="K107" s="130"/>
      <c r="L107" s="130"/>
      <c r="M107" s="130"/>
      <c r="N107" s="109">
        <v>1</v>
      </c>
      <c r="O107" s="117"/>
      <c r="P107" s="37" t="s">
        <v>473</v>
      </c>
    </row>
    <row r="108" spans="2:19" ht="20.100000000000001" customHeight="1">
      <c r="B108" s="433"/>
      <c r="C108" s="434"/>
      <c r="D108" s="322"/>
      <c r="E108" s="323"/>
      <c r="F108" s="302"/>
      <c r="G108" s="166"/>
      <c r="H108" s="302"/>
      <c r="I108" s="130" t="s">
        <v>69</v>
      </c>
      <c r="J108" s="130"/>
      <c r="K108" s="130"/>
      <c r="L108" s="130"/>
      <c r="M108" s="130"/>
      <c r="N108" s="109"/>
      <c r="O108" s="117"/>
      <c r="P108" s="37" t="s">
        <v>473</v>
      </c>
    </row>
    <row r="109" spans="2:19" ht="20.100000000000001" customHeight="1">
      <c r="B109" s="433"/>
      <c r="C109" s="434"/>
      <c r="D109" s="134" t="s">
        <v>65</v>
      </c>
      <c r="E109" s="112"/>
      <c r="F109" s="113"/>
      <c r="G109" s="160"/>
      <c r="H109" s="413" t="s">
        <v>473</v>
      </c>
      <c r="I109" s="130" t="s">
        <v>81</v>
      </c>
      <c r="J109" s="130"/>
      <c r="K109" s="130"/>
      <c r="L109" s="130"/>
      <c r="M109" s="130"/>
      <c r="N109" s="109"/>
      <c r="O109" s="117"/>
      <c r="P109" s="37" t="s">
        <v>473</v>
      </c>
    </row>
    <row r="110" spans="2:19" ht="20.100000000000001" customHeight="1">
      <c r="B110" s="433"/>
      <c r="C110" s="434"/>
      <c r="D110" s="135"/>
      <c r="E110" s="88"/>
      <c r="F110" s="89"/>
      <c r="G110" s="163"/>
      <c r="H110" s="415"/>
      <c r="I110" s="130" t="s">
        <v>82</v>
      </c>
      <c r="J110" s="130"/>
      <c r="K110" s="130"/>
      <c r="L110" s="130"/>
      <c r="M110" s="130"/>
      <c r="N110" s="109"/>
      <c r="O110" s="117"/>
      <c r="P110" s="37" t="s">
        <v>473</v>
      </c>
    </row>
    <row r="111" spans="2:19" ht="20.100000000000001" customHeight="1">
      <c r="B111" s="433"/>
      <c r="C111" s="434"/>
      <c r="D111" s="135"/>
      <c r="E111" s="88"/>
      <c r="F111" s="89"/>
      <c r="G111" s="163"/>
      <c r="H111" s="415"/>
      <c r="I111" s="130" t="s">
        <v>83</v>
      </c>
      <c r="J111" s="130"/>
      <c r="K111" s="130"/>
      <c r="L111" s="130"/>
      <c r="M111" s="130"/>
      <c r="N111" s="109"/>
      <c r="O111" s="117"/>
      <c r="P111" s="37" t="s">
        <v>473</v>
      </c>
    </row>
    <row r="112" spans="2:19" ht="39" customHeight="1">
      <c r="B112" s="433"/>
      <c r="C112" s="434"/>
      <c r="D112" s="136"/>
      <c r="E112" s="91"/>
      <c r="F112" s="92"/>
      <c r="G112" s="166"/>
      <c r="H112" s="395"/>
      <c r="I112" s="101" t="s">
        <v>71</v>
      </c>
      <c r="J112" s="102"/>
      <c r="K112" s="268"/>
      <c r="L112" s="122"/>
      <c r="M112" s="428"/>
      <c r="N112" s="109"/>
      <c r="O112" s="117"/>
      <c r="P112" s="37" t="s">
        <v>473</v>
      </c>
    </row>
    <row r="113" spans="2:16" ht="20.100000000000001" customHeight="1">
      <c r="B113" s="433"/>
      <c r="C113" s="434"/>
      <c r="D113" s="101" t="s">
        <v>78</v>
      </c>
      <c r="E113" s="102"/>
      <c r="F113" s="103"/>
      <c r="G113" s="108" t="s">
        <v>2557</v>
      </c>
      <c r="H113" s="108"/>
      <c r="I113" s="108"/>
      <c r="J113" s="108"/>
      <c r="K113" s="108"/>
      <c r="L113" s="108"/>
      <c r="M113" s="108"/>
      <c r="N113" s="108"/>
      <c r="O113" s="109"/>
      <c r="P113" s="110"/>
    </row>
    <row r="114" spans="2:16" ht="20.100000000000001" customHeight="1">
      <c r="B114" s="433"/>
      <c r="C114" s="434"/>
      <c r="D114" s="134" t="s">
        <v>79</v>
      </c>
      <c r="E114" s="112"/>
      <c r="F114" s="113"/>
      <c r="G114" s="160" t="s">
        <v>2556</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2560</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2557</v>
      </c>
      <c r="H117" s="108"/>
      <c r="I117" s="108"/>
      <c r="J117" s="108"/>
      <c r="K117" s="108"/>
      <c r="L117" s="108"/>
      <c r="M117" s="108"/>
      <c r="N117" s="108"/>
      <c r="O117" s="109"/>
      <c r="P117" s="110"/>
    </row>
    <row r="118" spans="2:16" ht="20.100000000000001" customHeight="1">
      <c r="B118" s="87"/>
      <c r="C118" s="89"/>
      <c r="D118" s="153" t="s">
        <v>73</v>
      </c>
      <c r="E118" s="143"/>
      <c r="F118" s="144"/>
      <c r="G118" s="108" t="s">
        <v>2557</v>
      </c>
      <c r="H118" s="108"/>
      <c r="I118" s="108"/>
      <c r="J118" s="108"/>
      <c r="K118" s="108"/>
      <c r="L118" s="108"/>
      <c r="M118" s="108"/>
      <c r="N118" s="108"/>
      <c r="O118" s="109"/>
      <c r="P118" s="110"/>
    </row>
    <row r="119" spans="2:16" ht="20.100000000000001" customHeight="1">
      <c r="B119" s="87"/>
      <c r="C119" s="89"/>
      <c r="D119" s="137" t="s">
        <v>74</v>
      </c>
      <c r="E119" s="341"/>
      <c r="F119" s="138"/>
      <c r="G119" s="108" t="s">
        <v>2557</v>
      </c>
      <c r="H119" s="108"/>
      <c r="I119" s="108"/>
      <c r="J119" s="108"/>
      <c r="K119" s="108"/>
      <c r="L119" s="108"/>
      <c r="M119" s="108"/>
      <c r="N119" s="108"/>
      <c r="O119" s="109"/>
      <c r="P119" s="110"/>
    </row>
    <row r="120" spans="2:16" ht="20.100000000000001" customHeight="1">
      <c r="B120" s="87"/>
      <c r="C120" s="89"/>
      <c r="D120" s="101" t="s">
        <v>75</v>
      </c>
      <c r="E120" s="102"/>
      <c r="F120" s="103"/>
      <c r="G120" s="108" t="s">
        <v>2557</v>
      </c>
      <c r="H120" s="108"/>
      <c r="I120" s="108"/>
      <c r="J120" s="108"/>
      <c r="K120" s="108"/>
      <c r="L120" s="108"/>
      <c r="M120" s="108"/>
      <c r="N120" s="108"/>
      <c r="O120" s="109"/>
      <c r="P120" s="110"/>
    </row>
    <row r="121" spans="2:16" ht="20.100000000000001" customHeight="1">
      <c r="B121" s="87"/>
      <c r="C121" s="89"/>
      <c r="D121" s="101" t="s">
        <v>76</v>
      </c>
      <c r="E121" s="102"/>
      <c r="F121" s="103"/>
      <c r="G121" s="108" t="s">
        <v>2557</v>
      </c>
      <c r="H121" s="108"/>
      <c r="I121" s="108"/>
      <c r="J121" s="108"/>
      <c r="K121" s="108"/>
      <c r="L121" s="108"/>
      <c r="M121" s="108"/>
      <c r="N121" s="108"/>
      <c r="O121" s="109"/>
      <c r="P121" s="110"/>
    </row>
    <row r="122" spans="2:16" ht="20.100000000000001" customHeight="1">
      <c r="B122" s="90"/>
      <c r="C122" s="92"/>
      <c r="D122" s="101" t="s">
        <v>77</v>
      </c>
      <c r="E122" s="102"/>
      <c r="F122" s="103"/>
      <c r="G122" s="108" t="s">
        <v>2557</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2562</v>
      </c>
      <c r="H123" s="108"/>
      <c r="I123" s="108"/>
      <c r="J123" s="108"/>
      <c r="K123" s="108"/>
      <c r="L123" s="108"/>
      <c r="M123" s="108"/>
      <c r="N123" s="108"/>
      <c r="O123" s="109"/>
      <c r="P123" s="110"/>
    </row>
    <row r="124" spans="2:16" ht="20.100000000000001" customHeight="1">
      <c r="B124" s="87"/>
      <c r="C124" s="89"/>
      <c r="D124" s="153" t="s">
        <v>430</v>
      </c>
      <c r="E124" s="143"/>
      <c r="F124" s="144"/>
      <c r="G124" s="108" t="s">
        <v>2563</v>
      </c>
      <c r="H124" s="108"/>
      <c r="I124" s="108"/>
      <c r="J124" s="108"/>
      <c r="K124" s="108"/>
      <c r="L124" s="108"/>
      <c r="M124" s="108"/>
      <c r="N124" s="108"/>
      <c r="O124" s="109"/>
      <c r="P124" s="110"/>
    </row>
    <row r="125" spans="2:16" ht="20.100000000000001" customHeight="1">
      <c r="B125" s="87"/>
      <c r="C125" s="89"/>
      <c r="D125" s="137" t="s">
        <v>431</v>
      </c>
      <c r="E125" s="341"/>
      <c r="F125" s="138"/>
      <c r="G125" s="108" t="s">
        <v>2561</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2564</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2565</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2566</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2566</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2566</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2566</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2566</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2566</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c r="L144" s="406"/>
      <c r="M144" s="406"/>
      <c r="N144" s="406"/>
      <c r="O144" s="93"/>
      <c r="P144" s="407"/>
    </row>
    <row r="145" spans="1:20" ht="20.100000000000001" customHeight="1">
      <c r="B145" s="214"/>
      <c r="C145" s="215"/>
      <c r="D145" s="215"/>
      <c r="E145" s="216"/>
      <c r="F145" s="137" t="s">
        <v>2452</v>
      </c>
      <c r="G145" s="341"/>
      <c r="H145" s="341"/>
      <c r="I145" s="341"/>
      <c r="J145" s="138"/>
      <c r="K145" s="108"/>
      <c r="L145" s="108"/>
      <c r="M145" s="108"/>
      <c r="N145" s="108"/>
      <c r="O145" s="109"/>
      <c r="P145" s="110"/>
    </row>
    <row r="146" spans="1:20" ht="20.100000000000001" customHeight="1">
      <c r="B146" s="214"/>
      <c r="C146" s="215"/>
      <c r="D146" s="215"/>
      <c r="E146" s="216"/>
      <c r="F146" s="137" t="s">
        <v>2455</v>
      </c>
      <c r="G146" s="341"/>
      <c r="H146" s="341"/>
      <c r="I146" s="341"/>
      <c r="J146" s="138"/>
      <c r="K146" s="108"/>
      <c r="L146" s="108"/>
      <c r="M146" s="108"/>
      <c r="N146" s="108"/>
      <c r="O146" s="109"/>
      <c r="P146" s="110"/>
    </row>
    <row r="147" spans="1:20" ht="20.100000000000001" customHeight="1">
      <c r="B147" s="214"/>
      <c r="C147" s="215"/>
      <c r="D147" s="215"/>
      <c r="E147" s="216"/>
      <c r="F147" s="137" t="s">
        <v>2454</v>
      </c>
      <c r="G147" s="341"/>
      <c r="H147" s="341"/>
      <c r="I147" s="341"/>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2567</v>
      </c>
      <c r="G197" s="306" t="s">
        <v>455</v>
      </c>
      <c r="H197" s="306"/>
      <c r="I197" s="306"/>
      <c r="J197" s="306"/>
      <c r="K197" s="306"/>
      <c r="L197" s="306"/>
      <c r="M197" s="306"/>
      <c r="N197" s="306"/>
      <c r="O197" s="306"/>
      <c r="P197" s="411"/>
    </row>
    <row r="198" spans="1:20" ht="20.100000000000001" customHeight="1">
      <c r="B198" s="186"/>
      <c r="C198" s="130"/>
      <c r="D198" s="130"/>
      <c r="E198" s="130"/>
      <c r="F198" s="14" t="s">
        <v>2567</v>
      </c>
      <c r="G198" s="102" t="s">
        <v>456</v>
      </c>
      <c r="H198" s="102"/>
      <c r="I198" s="102"/>
      <c r="J198" s="102"/>
      <c r="K198" s="102"/>
      <c r="L198" s="102"/>
      <c r="M198" s="102"/>
      <c r="N198" s="102"/>
      <c r="O198" s="102"/>
      <c r="P198" s="263"/>
    </row>
    <row r="199" spans="1:20" ht="20.100000000000001" customHeight="1">
      <c r="B199" s="186"/>
      <c r="C199" s="130"/>
      <c r="D199" s="130"/>
      <c r="E199" s="130"/>
      <c r="F199" s="14" t="s">
        <v>2567</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4">
        <v>1</v>
      </c>
      <c r="E201" s="413"/>
      <c r="F201" s="130" t="s">
        <v>5</v>
      </c>
      <c r="G201" s="130"/>
      <c r="H201" s="130"/>
      <c r="I201" s="131" t="s">
        <v>2568</v>
      </c>
      <c r="J201" s="105"/>
      <c r="K201" s="105"/>
      <c r="L201" s="105"/>
      <c r="M201" s="105"/>
      <c r="N201" s="105"/>
      <c r="O201" s="106"/>
      <c r="P201" s="107"/>
    </row>
    <row r="202" spans="1:20" ht="39.950000000000003" customHeight="1">
      <c r="B202" s="82"/>
      <c r="C202" s="78"/>
      <c r="D202" s="487"/>
      <c r="E202" s="415"/>
      <c r="F202" s="130" t="s">
        <v>103</v>
      </c>
      <c r="G202" s="130"/>
      <c r="H202" s="130"/>
      <c r="I202" s="131" t="s">
        <v>2569</v>
      </c>
      <c r="J202" s="105"/>
      <c r="K202" s="105"/>
      <c r="L202" s="105"/>
      <c r="M202" s="105"/>
      <c r="N202" s="105"/>
      <c r="O202" s="106"/>
      <c r="P202" s="107"/>
    </row>
    <row r="203" spans="1:20" ht="79.5" customHeight="1">
      <c r="B203" s="82"/>
      <c r="C203" s="78"/>
      <c r="D203" s="487"/>
      <c r="E203" s="415"/>
      <c r="F203" s="130" t="s">
        <v>104</v>
      </c>
      <c r="G203" s="130"/>
      <c r="H203" s="130"/>
      <c r="I203" s="131" t="s">
        <v>2570</v>
      </c>
      <c r="J203" s="105"/>
      <c r="K203" s="105"/>
      <c r="L203" s="105"/>
      <c r="M203" s="105"/>
      <c r="N203" s="105"/>
      <c r="O203" s="106"/>
      <c r="P203" s="107"/>
    </row>
    <row r="204" spans="1:20" ht="79.5" customHeight="1">
      <c r="B204" s="82"/>
      <c r="C204" s="78"/>
      <c r="D204" s="487"/>
      <c r="E204" s="415"/>
      <c r="F204" s="130" t="s">
        <v>413</v>
      </c>
      <c r="G204" s="130"/>
      <c r="H204" s="130"/>
      <c r="I204" s="131" t="s">
        <v>2571</v>
      </c>
      <c r="J204" s="105"/>
      <c r="K204" s="105"/>
      <c r="L204" s="105"/>
      <c r="M204" s="105"/>
      <c r="N204" s="105"/>
      <c r="O204" s="106"/>
      <c r="P204" s="107"/>
    </row>
    <row r="205" spans="1:20" customFormat="1" ht="39.950000000000003" customHeight="1">
      <c r="A205" s="2"/>
      <c r="B205" s="82"/>
      <c r="C205" s="78"/>
      <c r="D205" s="487"/>
      <c r="E205" s="415"/>
      <c r="F205" s="96" t="s">
        <v>105</v>
      </c>
      <c r="G205" s="97"/>
      <c r="H205" s="267"/>
      <c r="I205" s="197" t="s">
        <v>2486</v>
      </c>
      <c r="J205" s="198"/>
      <c r="K205" s="198"/>
      <c r="L205" s="199"/>
      <c r="M205" s="109" t="s">
        <v>2557</v>
      </c>
      <c r="N205" s="117"/>
      <c r="O205" s="117"/>
      <c r="P205" s="118"/>
      <c r="Q205" s="2"/>
      <c r="R205" s="2"/>
      <c r="S205" s="15"/>
      <c r="T205" s="69"/>
    </row>
    <row r="206" spans="1:20" customFormat="1" ht="39.950000000000003" customHeight="1">
      <c r="A206" s="2"/>
      <c r="B206" s="82"/>
      <c r="C206" s="78"/>
      <c r="D206" s="394"/>
      <c r="E206" s="395"/>
      <c r="F206" s="322"/>
      <c r="G206" s="323"/>
      <c r="H206" s="302"/>
      <c r="I206" s="197" t="s">
        <v>2487</v>
      </c>
      <c r="J206" s="198"/>
      <c r="K206" s="198"/>
      <c r="L206" s="199"/>
      <c r="M206" s="109" t="s">
        <v>2557</v>
      </c>
      <c r="N206" s="117"/>
      <c r="O206" s="117"/>
      <c r="P206" s="118"/>
      <c r="T206" s="69"/>
    </row>
    <row r="207" spans="1:20" ht="39.950000000000003" customHeight="1">
      <c r="B207" s="82"/>
      <c r="C207" s="78"/>
      <c r="D207" s="454">
        <v>2</v>
      </c>
      <c r="E207" s="413"/>
      <c r="F207" s="130" t="s">
        <v>5</v>
      </c>
      <c r="G207" s="130"/>
      <c r="H207" s="130"/>
      <c r="I207" s="121"/>
      <c r="J207" s="268"/>
      <c r="K207" s="268"/>
      <c r="L207" s="268"/>
      <c r="M207" s="268"/>
      <c r="N207" s="268"/>
      <c r="O207" s="268"/>
      <c r="P207" s="269"/>
    </row>
    <row r="208" spans="1:20" ht="39.950000000000003" customHeight="1">
      <c r="B208" s="82"/>
      <c r="C208" s="78"/>
      <c r="D208" s="487"/>
      <c r="E208" s="415"/>
      <c r="F208" s="130" t="s">
        <v>103</v>
      </c>
      <c r="G208" s="130"/>
      <c r="H208" s="130"/>
      <c r="I208" s="131"/>
      <c r="J208" s="105"/>
      <c r="K208" s="105"/>
      <c r="L208" s="105"/>
      <c r="M208" s="105"/>
      <c r="N208" s="105"/>
      <c r="O208" s="106"/>
      <c r="P208" s="107"/>
    </row>
    <row r="209" spans="1:20" ht="79.5" customHeight="1">
      <c r="B209" s="82"/>
      <c r="C209" s="78"/>
      <c r="D209" s="487"/>
      <c r="E209" s="415"/>
      <c r="F209" s="130" t="s">
        <v>104</v>
      </c>
      <c r="G209" s="130"/>
      <c r="H209" s="130"/>
      <c r="I209" s="131"/>
      <c r="J209" s="105"/>
      <c r="K209" s="105"/>
      <c r="L209" s="105"/>
      <c r="M209" s="105"/>
      <c r="N209" s="105"/>
      <c r="O209" s="106"/>
      <c r="P209" s="107"/>
    </row>
    <row r="210" spans="1:20" ht="79.5" customHeight="1">
      <c r="B210" s="82"/>
      <c r="C210" s="78"/>
      <c r="D210" s="487"/>
      <c r="E210" s="415"/>
      <c r="F210" s="130" t="s">
        <v>413</v>
      </c>
      <c r="G210" s="130"/>
      <c r="H210" s="130"/>
      <c r="I210" s="131"/>
      <c r="J210" s="105"/>
      <c r="K210" s="105"/>
      <c r="L210" s="105"/>
      <c r="M210" s="105"/>
      <c r="N210" s="105"/>
      <c r="O210" s="106"/>
      <c r="P210" s="107"/>
    </row>
    <row r="211" spans="1:20" customFormat="1" ht="39.950000000000003" customHeight="1">
      <c r="A211" s="2"/>
      <c r="B211" s="82"/>
      <c r="C211" s="78"/>
      <c r="D211" s="487"/>
      <c r="E211" s="415"/>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4"/>
      <c r="E212" s="395"/>
      <c r="F212" s="322"/>
      <c r="G212" s="323"/>
      <c r="H212" s="302"/>
      <c r="I212" s="197" t="s">
        <v>2487</v>
      </c>
      <c r="J212" s="198"/>
      <c r="K212" s="198"/>
      <c r="L212" s="199"/>
      <c r="M212" s="109"/>
      <c r="N212" s="117"/>
      <c r="O212" s="117"/>
      <c r="P212" s="118"/>
      <c r="T212" s="69"/>
    </row>
    <row r="213" spans="1:20" ht="39.950000000000003" customHeight="1">
      <c r="B213" s="82"/>
      <c r="C213" s="78"/>
      <c r="D213" s="454">
        <v>3</v>
      </c>
      <c r="E213" s="413"/>
      <c r="F213" s="130" t="s">
        <v>5</v>
      </c>
      <c r="G213" s="130"/>
      <c r="H213" s="130"/>
      <c r="I213" s="121"/>
      <c r="J213" s="268"/>
      <c r="K213" s="268"/>
      <c r="L213" s="268"/>
      <c r="M213" s="268"/>
      <c r="N213" s="268"/>
      <c r="O213" s="268"/>
      <c r="P213" s="269"/>
    </row>
    <row r="214" spans="1:20" ht="39.950000000000003" customHeight="1">
      <c r="B214" s="82"/>
      <c r="C214" s="78"/>
      <c r="D214" s="487"/>
      <c r="E214" s="415"/>
      <c r="F214" s="130" t="s">
        <v>103</v>
      </c>
      <c r="G214" s="130"/>
      <c r="H214" s="130"/>
      <c r="I214" s="131"/>
      <c r="J214" s="105"/>
      <c r="K214" s="105"/>
      <c r="L214" s="105"/>
      <c r="M214" s="105"/>
      <c r="N214" s="105"/>
      <c r="O214" s="106"/>
      <c r="P214" s="107"/>
    </row>
    <row r="215" spans="1:20" ht="79.5" customHeight="1">
      <c r="B215" s="82"/>
      <c r="C215" s="78"/>
      <c r="D215" s="487"/>
      <c r="E215" s="415"/>
      <c r="F215" s="130" t="s">
        <v>104</v>
      </c>
      <c r="G215" s="130"/>
      <c r="H215" s="130"/>
      <c r="I215" s="131"/>
      <c r="J215" s="105"/>
      <c r="K215" s="105"/>
      <c r="L215" s="105"/>
      <c r="M215" s="105"/>
      <c r="N215" s="105"/>
      <c r="O215" s="106"/>
      <c r="P215" s="107"/>
    </row>
    <row r="216" spans="1:20" ht="79.5" customHeight="1">
      <c r="B216" s="82"/>
      <c r="C216" s="78"/>
      <c r="D216" s="487"/>
      <c r="E216" s="415"/>
      <c r="F216" s="130" t="s">
        <v>413</v>
      </c>
      <c r="G216" s="130"/>
      <c r="H216" s="130"/>
      <c r="I216" s="131"/>
      <c r="J216" s="105"/>
      <c r="K216" s="105"/>
      <c r="L216" s="105"/>
      <c r="M216" s="105"/>
      <c r="N216" s="105"/>
      <c r="O216" s="106"/>
      <c r="P216" s="107"/>
    </row>
    <row r="217" spans="1:20" customFormat="1" ht="39.950000000000003" customHeight="1">
      <c r="A217" s="2"/>
      <c r="B217" s="82"/>
      <c r="C217" s="78"/>
      <c r="D217" s="487"/>
      <c r="E217" s="415"/>
      <c r="F217" s="488" t="s">
        <v>105</v>
      </c>
      <c r="G217" s="489"/>
      <c r="H217" s="490"/>
      <c r="I217" s="197" t="s">
        <v>2486</v>
      </c>
      <c r="J217" s="198"/>
      <c r="K217" s="198"/>
      <c r="L217" s="199"/>
      <c r="M217" s="109"/>
      <c r="N217" s="117"/>
      <c r="O217" s="117"/>
      <c r="P217" s="118"/>
      <c r="Q217" s="2"/>
      <c r="R217" s="2"/>
      <c r="S217" s="15"/>
      <c r="T217" s="69"/>
    </row>
    <row r="218" spans="1:20" customFormat="1" ht="39.950000000000003" customHeight="1">
      <c r="A218" s="2"/>
      <c r="B218" s="82"/>
      <c r="C218" s="78"/>
      <c r="D218" s="394"/>
      <c r="E218" s="395"/>
      <c r="F218" s="491"/>
      <c r="G218" s="478"/>
      <c r="H218" s="479"/>
      <c r="I218" s="197" t="s">
        <v>2487</v>
      </c>
      <c r="J218" s="198"/>
      <c r="K218" s="198"/>
      <c r="L218" s="199"/>
      <c r="M218" s="109"/>
      <c r="N218" s="117"/>
      <c r="O218" s="117"/>
      <c r="P218" s="118"/>
      <c r="T218" s="69"/>
    </row>
    <row r="219" spans="1:20" ht="39.950000000000003" customHeight="1">
      <c r="B219" s="82"/>
      <c r="C219" s="78"/>
      <c r="D219" s="454">
        <v>4</v>
      </c>
      <c r="E219" s="413"/>
      <c r="F219" s="130" t="s">
        <v>5</v>
      </c>
      <c r="G219" s="130"/>
      <c r="H219" s="130"/>
      <c r="I219" s="121"/>
      <c r="J219" s="268"/>
      <c r="K219" s="268"/>
      <c r="L219" s="268"/>
      <c r="M219" s="268"/>
      <c r="N219" s="268"/>
      <c r="O219" s="268"/>
      <c r="P219" s="269"/>
    </row>
    <row r="220" spans="1:20" ht="39.950000000000003" customHeight="1">
      <c r="B220" s="82"/>
      <c r="C220" s="78"/>
      <c r="D220" s="487"/>
      <c r="E220" s="415"/>
      <c r="F220" s="130" t="s">
        <v>103</v>
      </c>
      <c r="G220" s="130"/>
      <c r="H220" s="130"/>
      <c r="I220" s="131"/>
      <c r="J220" s="105"/>
      <c r="K220" s="105"/>
      <c r="L220" s="105"/>
      <c r="M220" s="105"/>
      <c r="N220" s="105"/>
      <c r="O220" s="106"/>
      <c r="P220" s="107"/>
    </row>
    <row r="221" spans="1:20" ht="79.5" customHeight="1">
      <c r="B221" s="82"/>
      <c r="C221" s="78"/>
      <c r="D221" s="487"/>
      <c r="E221" s="415"/>
      <c r="F221" s="130" t="s">
        <v>104</v>
      </c>
      <c r="G221" s="130"/>
      <c r="H221" s="130"/>
      <c r="I221" s="131"/>
      <c r="J221" s="105"/>
      <c r="K221" s="105"/>
      <c r="L221" s="105"/>
      <c r="M221" s="105"/>
      <c r="N221" s="105"/>
      <c r="O221" s="106"/>
      <c r="P221" s="107"/>
    </row>
    <row r="222" spans="1:20" ht="79.5" customHeight="1">
      <c r="B222" s="82"/>
      <c r="C222" s="78"/>
      <c r="D222" s="487"/>
      <c r="E222" s="415"/>
      <c r="F222" s="130" t="s">
        <v>413</v>
      </c>
      <c r="G222" s="130"/>
      <c r="H222" s="130"/>
      <c r="I222" s="131"/>
      <c r="J222" s="105"/>
      <c r="K222" s="105"/>
      <c r="L222" s="105"/>
      <c r="M222" s="105"/>
      <c r="N222" s="105"/>
      <c r="O222" s="106"/>
      <c r="P222" s="107"/>
    </row>
    <row r="223" spans="1:20" customFormat="1" ht="39.950000000000003" customHeight="1">
      <c r="A223" s="2"/>
      <c r="B223" s="82"/>
      <c r="C223" s="78"/>
      <c r="D223" s="487"/>
      <c r="E223" s="415"/>
      <c r="F223" s="488" t="s">
        <v>105</v>
      </c>
      <c r="G223" s="489"/>
      <c r="H223" s="490"/>
      <c r="I223" s="197" t="s">
        <v>2486</v>
      </c>
      <c r="J223" s="198"/>
      <c r="K223" s="198"/>
      <c r="L223" s="199"/>
      <c r="M223" s="109"/>
      <c r="N223" s="117"/>
      <c r="O223" s="117"/>
      <c r="P223" s="118"/>
      <c r="Q223" s="2"/>
      <c r="R223" s="2"/>
      <c r="S223" s="15"/>
      <c r="T223" s="69"/>
    </row>
    <row r="224" spans="1:20" customFormat="1" ht="39.950000000000003" customHeight="1">
      <c r="A224" s="2"/>
      <c r="B224" s="82"/>
      <c r="C224" s="78"/>
      <c r="D224" s="394"/>
      <c r="E224" s="395"/>
      <c r="F224" s="491"/>
      <c r="G224" s="478"/>
      <c r="H224" s="479"/>
      <c r="I224" s="197" t="s">
        <v>2487</v>
      </c>
      <c r="J224" s="198"/>
      <c r="K224" s="198"/>
      <c r="L224" s="199"/>
      <c r="M224" s="109"/>
      <c r="N224" s="117"/>
      <c r="O224" s="117"/>
      <c r="P224" s="118"/>
      <c r="T224" s="69"/>
    </row>
    <row r="225" spans="1:20" ht="39.950000000000003" customHeight="1">
      <c r="B225" s="82"/>
      <c r="C225" s="78"/>
      <c r="D225" s="454">
        <v>5</v>
      </c>
      <c r="E225" s="413"/>
      <c r="F225" s="130" t="s">
        <v>5</v>
      </c>
      <c r="G225" s="130"/>
      <c r="H225" s="130"/>
      <c r="I225" s="121"/>
      <c r="J225" s="268"/>
      <c r="K225" s="268"/>
      <c r="L225" s="268"/>
      <c r="M225" s="268"/>
      <c r="N225" s="268"/>
      <c r="O225" s="268"/>
      <c r="P225" s="269"/>
    </row>
    <row r="226" spans="1:20" ht="39.950000000000003" customHeight="1">
      <c r="B226" s="82"/>
      <c r="C226" s="78"/>
      <c r="D226" s="487"/>
      <c r="E226" s="415"/>
      <c r="F226" s="130" t="s">
        <v>103</v>
      </c>
      <c r="G226" s="130"/>
      <c r="H226" s="130"/>
      <c r="I226" s="131"/>
      <c r="J226" s="105"/>
      <c r="K226" s="105"/>
      <c r="L226" s="105"/>
      <c r="M226" s="105"/>
      <c r="N226" s="105"/>
      <c r="O226" s="106"/>
      <c r="P226" s="107"/>
    </row>
    <row r="227" spans="1:20" ht="79.5" customHeight="1">
      <c r="B227" s="82"/>
      <c r="C227" s="78"/>
      <c r="D227" s="487"/>
      <c r="E227" s="415"/>
      <c r="F227" s="130" t="s">
        <v>104</v>
      </c>
      <c r="G227" s="130"/>
      <c r="H227" s="130"/>
      <c r="I227" s="131"/>
      <c r="J227" s="105"/>
      <c r="K227" s="105"/>
      <c r="L227" s="105"/>
      <c r="M227" s="105"/>
      <c r="N227" s="105"/>
      <c r="O227" s="106"/>
      <c r="P227" s="107"/>
    </row>
    <row r="228" spans="1:20" ht="79.5" customHeight="1">
      <c r="B228" s="82"/>
      <c r="C228" s="78"/>
      <c r="D228" s="487"/>
      <c r="E228" s="415"/>
      <c r="F228" s="130" t="s">
        <v>413</v>
      </c>
      <c r="G228" s="130"/>
      <c r="H228" s="130"/>
      <c r="I228" s="131"/>
      <c r="J228" s="105"/>
      <c r="K228" s="105"/>
      <c r="L228" s="105"/>
      <c r="M228" s="105"/>
      <c r="N228" s="105"/>
      <c r="O228" s="106"/>
      <c r="P228" s="107"/>
    </row>
    <row r="229" spans="1:20" customFormat="1" ht="39.950000000000003" customHeight="1">
      <c r="A229" s="2"/>
      <c r="B229" s="82"/>
      <c r="C229" s="78"/>
      <c r="D229" s="487"/>
      <c r="E229" s="415"/>
      <c r="F229" s="488" t="s">
        <v>105</v>
      </c>
      <c r="G229" s="489"/>
      <c r="H229" s="490"/>
      <c r="I229" s="197" t="s">
        <v>2486</v>
      </c>
      <c r="J229" s="198"/>
      <c r="K229" s="198"/>
      <c r="L229" s="199"/>
      <c r="M229" s="109"/>
      <c r="N229" s="117"/>
      <c r="O229" s="117"/>
      <c r="P229" s="118"/>
      <c r="Q229" s="2"/>
      <c r="R229" s="2"/>
      <c r="S229" s="15"/>
      <c r="T229" s="69"/>
    </row>
    <row r="230" spans="1:20" customFormat="1" ht="39.950000000000003" customHeight="1">
      <c r="A230" s="2"/>
      <c r="B230" s="82"/>
      <c r="C230" s="78"/>
      <c r="D230" s="487"/>
      <c r="E230" s="415"/>
      <c r="F230" s="491"/>
      <c r="G230" s="478"/>
      <c r="H230" s="479"/>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2557</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3"/>
      <c r="I233" s="484" t="s">
        <v>2568</v>
      </c>
      <c r="J233" s="484"/>
      <c r="K233" s="484"/>
      <c r="L233" s="484"/>
      <c r="M233" s="484"/>
      <c r="N233" s="484"/>
      <c r="O233" s="485"/>
      <c r="P233" s="486"/>
      <c r="S233" s="15" t="str">
        <f>IF($F$231=MST!$I$6,IF(I233="","未記入",""),"")</f>
        <v/>
      </c>
      <c r="T233" s="69"/>
    </row>
    <row r="234" spans="1:20" customFormat="1" ht="39.950000000000003" customHeight="1">
      <c r="A234" s="2"/>
      <c r="B234" s="83"/>
      <c r="C234" s="80"/>
      <c r="D234" s="79"/>
      <c r="E234" s="80"/>
      <c r="F234" s="70"/>
      <c r="G234" s="203" t="s">
        <v>2489</v>
      </c>
      <c r="H234" s="483"/>
      <c r="I234" s="484" t="s">
        <v>2569</v>
      </c>
      <c r="J234" s="484"/>
      <c r="K234" s="484"/>
      <c r="L234" s="484"/>
      <c r="M234" s="484"/>
      <c r="N234" s="484"/>
      <c r="O234" s="485"/>
      <c r="P234" s="486"/>
      <c r="S234" s="15" t="str">
        <f>IF($F$231=MST!$I$6,IF(I234="","未記入",""),"")</f>
        <v/>
      </c>
      <c r="T234" s="69"/>
    </row>
    <row r="235" spans="1:20" ht="39.950000000000003" customHeight="1">
      <c r="B235" s="81" t="s">
        <v>102</v>
      </c>
      <c r="C235" s="76"/>
      <c r="D235" s="412">
        <v>1</v>
      </c>
      <c r="E235" s="413"/>
      <c r="F235" s="130" t="s">
        <v>5</v>
      </c>
      <c r="G235" s="130"/>
      <c r="H235" s="130"/>
      <c r="I235" s="131"/>
      <c r="J235" s="105"/>
      <c r="K235" s="105"/>
      <c r="L235" s="105"/>
      <c r="M235" s="105"/>
      <c r="N235" s="105"/>
      <c r="O235" s="106"/>
      <c r="P235" s="107"/>
    </row>
    <row r="236" spans="1:20" ht="39.950000000000003" customHeight="1">
      <c r="B236" s="82"/>
      <c r="C236" s="78"/>
      <c r="D236" s="414"/>
      <c r="E236" s="415"/>
      <c r="F236" s="130" t="s">
        <v>103</v>
      </c>
      <c r="G236" s="130"/>
      <c r="H236" s="130"/>
      <c r="I236" s="131"/>
      <c r="J236" s="105"/>
      <c r="K236" s="105"/>
      <c r="L236" s="105"/>
      <c r="M236" s="105"/>
      <c r="N236" s="105"/>
      <c r="O236" s="106"/>
      <c r="P236" s="107"/>
    </row>
    <row r="237" spans="1:20" ht="39.950000000000003" customHeight="1">
      <c r="B237" s="82"/>
      <c r="C237" s="78"/>
      <c r="D237" s="414"/>
      <c r="E237" s="415"/>
      <c r="F237" s="260" t="s">
        <v>105</v>
      </c>
      <c r="G237" s="260"/>
      <c r="H237" s="260"/>
      <c r="I237" s="131"/>
      <c r="J237" s="105"/>
      <c r="K237" s="105"/>
      <c r="L237" s="105"/>
      <c r="M237" s="105"/>
      <c r="N237" s="105"/>
      <c r="O237" s="106"/>
      <c r="P237" s="107"/>
    </row>
    <row r="238" spans="1:20" ht="39.950000000000003" customHeight="1">
      <c r="B238" s="82"/>
      <c r="C238" s="78"/>
      <c r="D238" s="412">
        <v>2</v>
      </c>
      <c r="E238" s="413"/>
      <c r="F238" s="130" t="s">
        <v>5</v>
      </c>
      <c r="G238" s="130"/>
      <c r="H238" s="130"/>
      <c r="I238" s="131"/>
      <c r="J238" s="105"/>
      <c r="K238" s="105"/>
      <c r="L238" s="105"/>
      <c r="M238" s="105"/>
      <c r="N238" s="105"/>
      <c r="O238" s="106"/>
      <c r="P238" s="107"/>
    </row>
    <row r="239" spans="1:20" ht="39.950000000000003" customHeight="1">
      <c r="B239" s="82"/>
      <c r="C239" s="78"/>
      <c r="D239" s="414"/>
      <c r="E239" s="415"/>
      <c r="F239" s="130" t="s">
        <v>103</v>
      </c>
      <c r="G239" s="130"/>
      <c r="H239" s="130"/>
      <c r="I239" s="131"/>
      <c r="J239" s="105"/>
      <c r="K239" s="105"/>
      <c r="L239" s="105"/>
      <c r="M239" s="105"/>
      <c r="N239" s="105"/>
      <c r="O239" s="106"/>
      <c r="P239" s="107"/>
    </row>
    <row r="240" spans="1:20" ht="39.950000000000003"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t="s">
        <v>2567</v>
      </c>
      <c r="G245" s="346" t="s">
        <v>432</v>
      </c>
      <c r="H245" s="102"/>
      <c r="I245" s="103"/>
      <c r="J245" s="121" t="s">
        <v>2572</v>
      </c>
      <c r="K245" s="122"/>
      <c r="L245" s="122"/>
      <c r="M245" s="122"/>
      <c r="N245" s="122"/>
      <c r="O245" s="122"/>
      <c r="P245" s="123"/>
    </row>
    <row r="246" spans="2:16" ht="120" customHeight="1">
      <c r="B246" s="186" t="s">
        <v>109</v>
      </c>
      <c r="C246" s="130"/>
      <c r="D246" s="130"/>
      <c r="E246" s="130"/>
      <c r="F246" s="121" t="s">
        <v>2573</v>
      </c>
      <c r="G246" s="268"/>
      <c r="H246" s="268"/>
      <c r="I246" s="268"/>
      <c r="J246" s="268"/>
      <c r="K246" s="268"/>
      <c r="L246" s="268"/>
      <c r="M246" s="268"/>
      <c r="N246" s="268"/>
      <c r="O246" s="268"/>
      <c r="P246" s="269"/>
    </row>
    <row r="247" spans="2:16" ht="120" customHeight="1">
      <c r="B247" s="186" t="s">
        <v>110</v>
      </c>
      <c r="C247" s="130"/>
      <c r="D247" s="130"/>
      <c r="E247" s="130"/>
      <c r="F247" s="121" t="s">
        <v>2574</v>
      </c>
      <c r="G247" s="268"/>
      <c r="H247" s="268"/>
      <c r="I247" s="268"/>
      <c r="J247" s="268"/>
      <c r="K247" s="268"/>
      <c r="L247" s="268"/>
      <c r="M247" s="268"/>
      <c r="N247" s="268"/>
      <c r="O247" s="268"/>
      <c r="P247" s="269"/>
    </row>
    <row r="248" spans="2:16" ht="20.100000000000001" customHeight="1">
      <c r="B248" s="186" t="s">
        <v>111</v>
      </c>
      <c r="C248" s="130"/>
      <c r="D248" s="130"/>
      <c r="E248" s="130"/>
      <c r="F248" s="109" t="s">
        <v>2556</v>
      </c>
      <c r="G248" s="117"/>
      <c r="H248" s="117"/>
      <c r="I248" s="117"/>
      <c r="J248" s="117"/>
      <c r="K248" s="117"/>
      <c r="L248" s="117"/>
      <c r="M248" s="117"/>
      <c r="N248" s="117"/>
      <c r="O248" s="117"/>
      <c r="P248" s="118"/>
    </row>
    <row r="249" spans="2:16" ht="120" customHeight="1">
      <c r="B249" s="186" t="s">
        <v>112</v>
      </c>
      <c r="C249" s="130"/>
      <c r="D249" s="130"/>
      <c r="E249" s="130"/>
      <c r="F249" s="121" t="s">
        <v>2575</v>
      </c>
      <c r="G249" s="268"/>
      <c r="H249" s="268"/>
      <c r="I249" s="268"/>
      <c r="J249" s="268"/>
      <c r="K249" s="268"/>
      <c r="L249" s="268"/>
      <c r="M249" s="268"/>
      <c r="N249" s="268"/>
      <c r="O249" s="268"/>
      <c r="P249" s="269"/>
    </row>
    <row r="250" spans="2:16" ht="20.100000000000001" customHeight="1">
      <c r="B250" s="247" t="s">
        <v>114</v>
      </c>
      <c r="C250" s="248"/>
      <c r="D250" s="248"/>
      <c r="E250" s="248"/>
      <c r="F250" s="109" t="s">
        <v>2556</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2557</v>
      </c>
      <c r="G251" s="117"/>
      <c r="H251" s="117"/>
      <c r="I251" s="117"/>
      <c r="J251" s="117"/>
      <c r="K251" s="117"/>
      <c r="L251" s="117"/>
      <c r="M251" s="117"/>
      <c r="N251" s="117"/>
      <c r="O251" s="117"/>
      <c r="P251" s="118"/>
    </row>
    <row r="252" spans="2:16" ht="20.100000000000001" customHeight="1">
      <c r="B252" s="190"/>
      <c r="C252" s="191"/>
      <c r="D252" s="248" t="s">
        <v>117</v>
      </c>
      <c r="E252" s="248"/>
      <c r="F252" s="109" t="s">
        <v>2556</v>
      </c>
      <c r="G252" s="117"/>
      <c r="H252" s="117"/>
      <c r="I252" s="117"/>
      <c r="J252" s="117"/>
      <c r="K252" s="117"/>
      <c r="L252" s="117"/>
      <c r="M252" s="117"/>
      <c r="N252" s="117"/>
      <c r="O252" s="117"/>
      <c r="P252" s="118"/>
    </row>
    <row r="253" spans="2:16" ht="20.100000000000001" customHeight="1">
      <c r="B253" s="190"/>
      <c r="C253" s="191"/>
      <c r="D253" s="248" t="s">
        <v>118</v>
      </c>
      <c r="E253" s="248"/>
      <c r="F253" s="109" t="s">
        <v>2556</v>
      </c>
      <c r="G253" s="117"/>
      <c r="H253" s="117"/>
      <c r="I253" s="117"/>
      <c r="J253" s="117"/>
      <c r="K253" s="117"/>
      <c r="L253" s="117"/>
      <c r="M253" s="117"/>
      <c r="N253" s="117"/>
      <c r="O253" s="117"/>
      <c r="P253" s="118"/>
    </row>
    <row r="254" spans="2:16" ht="20.100000000000001" customHeight="1">
      <c r="B254" s="190"/>
      <c r="C254" s="191"/>
      <c r="D254" s="248" t="s">
        <v>119</v>
      </c>
      <c r="E254" s="248"/>
      <c r="F254" s="109" t="s">
        <v>2556</v>
      </c>
      <c r="G254" s="117"/>
      <c r="H254" s="117"/>
      <c r="I254" s="117"/>
      <c r="J254" s="117"/>
      <c r="K254" s="117"/>
      <c r="L254" s="117"/>
      <c r="M254" s="117"/>
      <c r="N254" s="117"/>
      <c r="O254" s="117"/>
      <c r="P254" s="118"/>
    </row>
    <row r="255" spans="2:16" ht="20.100000000000001" customHeight="1">
      <c r="B255" s="190"/>
      <c r="C255" s="191"/>
      <c r="D255" s="248" t="s">
        <v>120</v>
      </c>
      <c r="E255" s="248"/>
      <c r="F255" s="109" t="s">
        <v>2556</v>
      </c>
      <c r="G255" s="117"/>
      <c r="H255" s="117"/>
      <c r="I255" s="117"/>
      <c r="J255" s="117"/>
      <c r="K255" s="117"/>
      <c r="L255" s="117"/>
      <c r="M255" s="117"/>
      <c r="N255" s="117"/>
      <c r="O255" s="117"/>
      <c r="P255" s="118"/>
    </row>
    <row r="256" spans="2:16" ht="20.100000000000001" customHeight="1">
      <c r="B256" s="190"/>
      <c r="C256" s="191"/>
      <c r="D256" s="191" t="s">
        <v>121</v>
      </c>
      <c r="E256" s="191"/>
      <c r="F256" s="109" t="s">
        <v>2557</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t="s">
        <v>2576</v>
      </c>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2556</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2556</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2557</v>
      </c>
      <c r="K263" s="108"/>
      <c r="L263" s="108"/>
      <c r="M263" s="108"/>
      <c r="N263" s="108"/>
      <c r="O263" s="109"/>
      <c r="P263" s="110"/>
      <c r="S263" s="15" t="str">
        <f>IF(J263="","未記入","")</f>
        <v/>
      </c>
    </row>
    <row r="264" spans="2:20" ht="120" customHeight="1">
      <c r="B264" s="186" t="s">
        <v>123</v>
      </c>
      <c r="C264" s="130"/>
      <c r="D264" s="130"/>
      <c r="E264" s="130"/>
      <c r="F264" s="121" t="s">
        <v>2577</v>
      </c>
      <c r="G264" s="268"/>
      <c r="H264" s="268"/>
      <c r="I264" s="268"/>
      <c r="J264" s="268"/>
      <c r="K264" s="268"/>
      <c r="L264" s="268"/>
      <c r="M264" s="268"/>
      <c r="N264" s="268"/>
      <c r="O264" s="268"/>
      <c r="P264" s="269"/>
    </row>
    <row r="265" spans="2:20" ht="60" customHeight="1">
      <c r="B265" s="186" t="s">
        <v>474</v>
      </c>
      <c r="C265" s="130"/>
      <c r="D265" s="130"/>
      <c r="E265" s="130"/>
      <c r="F265" s="121" t="s">
        <v>2578</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2579</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5" t="s">
        <v>125</v>
      </c>
      <c r="C268" s="341"/>
      <c r="D268" s="341"/>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2556</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00000000000001" customHeight="1">
      <c r="B272" s="186" t="s">
        <v>127</v>
      </c>
      <c r="C272" s="130"/>
      <c r="D272" s="130"/>
      <c r="E272" s="130"/>
      <c r="F272" s="109">
        <v>6</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v>1</v>
      </c>
      <c r="I282" s="117"/>
      <c r="J282" s="401"/>
      <c r="K282" s="108"/>
      <c r="L282" s="108"/>
      <c r="M282" s="108"/>
      <c r="N282" s="108"/>
      <c r="O282" s="109"/>
      <c r="P282" s="110"/>
    </row>
    <row r="283" spans="1:20" ht="20.100000000000001" customHeight="1">
      <c r="B283" s="186" t="s">
        <v>136</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259" t="s">
        <v>137</v>
      </c>
      <c r="C284" s="130"/>
      <c r="D284" s="130"/>
      <c r="E284" s="400">
        <f>IF(OR($H$284&lt;&gt;"",$K$284&lt;&gt;""),SUM($H$284,$K$284),"")</f>
        <v>3</v>
      </c>
      <c r="F284" s="400"/>
      <c r="G284" s="400"/>
      <c r="H284" s="109"/>
      <c r="I284" s="117"/>
      <c r="J284" s="401"/>
      <c r="K284" s="108">
        <v>3</v>
      </c>
      <c r="L284" s="108"/>
      <c r="M284" s="108"/>
      <c r="N284" s="108">
        <v>1.5</v>
      </c>
      <c r="O284" s="109"/>
      <c r="P284" s="110"/>
    </row>
    <row r="285" spans="1:20" ht="20.100000000000001" customHeight="1">
      <c r="B285" s="44"/>
      <c r="C285" s="130" t="s">
        <v>138</v>
      </c>
      <c r="D285" s="130"/>
      <c r="E285" s="400">
        <f>IF(OR($H$285&lt;&gt;"",$K$285&lt;&gt;""),SUM($H$285,$K$285),"")</f>
        <v>3</v>
      </c>
      <c r="F285" s="400"/>
      <c r="G285" s="400"/>
      <c r="H285" s="109"/>
      <c r="I285" s="117"/>
      <c r="J285" s="401"/>
      <c r="K285" s="108">
        <v>3</v>
      </c>
      <c r="L285" s="108"/>
      <c r="M285" s="108"/>
      <c r="N285" s="108"/>
      <c r="O285" s="109"/>
      <c r="P285" s="110"/>
    </row>
    <row r="286" spans="1:20" ht="20.100000000000001" customHeight="1">
      <c r="B286" s="45"/>
      <c r="C286" s="130" t="s">
        <v>139</v>
      </c>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140</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141</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142</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143</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144</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186" t="s">
        <v>145</v>
      </c>
      <c r="C292" s="130"/>
      <c r="D292" s="130"/>
      <c r="E292" s="400" t="str">
        <f>IF(OR($H$292&lt;&gt;"",$K$292&lt;&gt;""),SUM($H$292,$K$292),"")</f>
        <v/>
      </c>
      <c r="F292" s="400"/>
      <c r="G292" s="400"/>
      <c r="H292" s="109"/>
      <c r="I292" s="117"/>
      <c r="J292" s="401"/>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158</v>
      </c>
      <c r="C304" s="130"/>
      <c r="D304" s="130"/>
      <c r="E304" s="130"/>
      <c r="F304" s="130"/>
      <c r="G304" s="194">
        <f>IF(OR($J$304&lt;&gt;"",$M$304&lt;&gt;""),SUM($J$304,$M$304),"")</f>
        <v>3</v>
      </c>
      <c r="H304" s="195"/>
      <c r="I304" s="196"/>
      <c r="J304" s="108">
        <v>1</v>
      </c>
      <c r="K304" s="108"/>
      <c r="L304" s="108"/>
      <c r="M304" s="108">
        <v>2</v>
      </c>
      <c r="N304" s="108"/>
      <c r="O304" s="109"/>
      <c r="P304" s="110"/>
    </row>
    <row r="305" spans="1:20" ht="20.100000000000001" customHeight="1">
      <c r="B305" s="186" t="s">
        <v>390</v>
      </c>
      <c r="C305" s="130"/>
      <c r="D305" s="130"/>
      <c r="E305" s="130"/>
      <c r="F305" s="130"/>
      <c r="G305" s="194">
        <f>IF(OR($J$305&lt;&gt;"",$M$305&lt;&gt;""),SUM($J$305,$M$305),"")</f>
        <v>1</v>
      </c>
      <c r="H305" s="195"/>
      <c r="I305" s="196"/>
      <c r="J305" s="108"/>
      <c r="K305" s="108"/>
      <c r="L305" s="108"/>
      <c r="M305" s="108">
        <v>1</v>
      </c>
      <c r="N305" s="108"/>
      <c r="O305" s="109"/>
      <c r="P305" s="110"/>
    </row>
    <row r="306" spans="1:20" ht="20.100000000000001" customHeight="1" thickBot="1">
      <c r="B306" s="256" t="s">
        <v>159</v>
      </c>
      <c r="C306" s="257"/>
      <c r="D306" s="257"/>
      <c r="E306" s="257"/>
      <c r="F306" s="257"/>
      <c r="G306" s="382" t="str">
        <f>IF(OR($J$306&lt;&gt;"",$M$306&lt;&gt;""),SUM($J$306,$M$306),"")</f>
        <v/>
      </c>
      <c r="H306" s="383"/>
      <c r="I306" s="384"/>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2" t="str">
        <f>IF(OR($J$318&lt;&gt;"",$M$318&lt;&gt;""),SUM($J$318,$M$318),"")</f>
        <v/>
      </c>
      <c r="H318" s="383"/>
      <c r="I318" s="384"/>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c r="H321" s="47" t="s">
        <v>485</v>
      </c>
      <c r="I321" s="29"/>
      <c r="J321" s="47" t="s">
        <v>486</v>
      </c>
      <c r="K321" s="48" t="s">
        <v>434</v>
      </c>
      <c r="L321" s="29"/>
      <c r="M321" s="47" t="s">
        <v>485</v>
      </c>
      <c r="N321" s="29"/>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c r="G324" s="240"/>
      <c r="H324" s="240"/>
      <c r="I324" s="240"/>
      <c r="J324" s="51" t="s">
        <v>476</v>
      </c>
      <c r="K324" s="128"/>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2557</v>
      </c>
      <c r="M339" s="94"/>
      <c r="N339" s="94"/>
      <c r="O339" s="94"/>
      <c r="P339" s="95"/>
    </row>
    <row r="340" spans="2:20" ht="20.100000000000001" customHeight="1">
      <c r="B340" s="365"/>
      <c r="C340" s="366"/>
      <c r="D340" s="366"/>
      <c r="E340" s="366"/>
      <c r="F340" s="367"/>
      <c r="G340" s="134" t="s">
        <v>440</v>
      </c>
      <c r="H340" s="113"/>
      <c r="I340" s="109" t="s">
        <v>2557</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2580</v>
      </c>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5" t="s">
        <v>182</v>
      </c>
      <c r="C347" s="356"/>
      <c r="D347" s="101" t="s">
        <v>183</v>
      </c>
      <c r="E347" s="102"/>
      <c r="F347" s="103"/>
      <c r="G347" s="28"/>
      <c r="H347" s="28"/>
      <c r="I347" s="28"/>
      <c r="J347" s="28"/>
      <c r="K347" s="28"/>
      <c r="L347" s="28"/>
      <c r="M347" s="28"/>
      <c r="N347" s="28"/>
      <c r="O347" s="28"/>
      <c r="P347" s="28"/>
      <c r="Q347" s="12"/>
    </row>
    <row r="348" spans="2:20" ht="20.100000000000001" customHeight="1">
      <c r="B348" s="357"/>
      <c r="C348" s="358"/>
      <c r="D348" s="134" t="s">
        <v>184</v>
      </c>
      <c r="E348" s="112"/>
      <c r="F348" s="113"/>
      <c r="G348" s="353"/>
      <c r="H348" s="353"/>
      <c r="I348" s="353"/>
      <c r="J348" s="353">
        <v>1</v>
      </c>
      <c r="K348" s="353"/>
      <c r="L348" s="353"/>
      <c r="M348" s="353"/>
      <c r="N348" s="353"/>
      <c r="O348" s="353"/>
      <c r="P348" s="353"/>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c r="H350" s="353"/>
      <c r="I350" s="353"/>
      <c r="J350" s="353">
        <v>1</v>
      </c>
      <c r="K350" s="353"/>
      <c r="L350" s="353"/>
      <c r="M350" s="353"/>
      <c r="N350" s="353"/>
      <c r="O350" s="353"/>
      <c r="P350" s="353"/>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c r="H352" s="353"/>
      <c r="I352" s="353">
        <v>1</v>
      </c>
      <c r="J352" s="353"/>
      <c r="K352" s="353"/>
      <c r="L352" s="353"/>
      <c r="M352" s="353"/>
      <c r="N352" s="353"/>
      <c r="O352" s="353"/>
      <c r="P352" s="353"/>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2581</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2582</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t="s">
        <v>2567</v>
      </c>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2557</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2556</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2583</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2584</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2585</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2586</v>
      </c>
      <c r="J376" s="108"/>
      <c r="K376" s="108"/>
      <c r="L376" s="108"/>
      <c r="M376" s="109" t="s">
        <v>2587</v>
      </c>
      <c r="N376" s="117"/>
      <c r="O376" s="117"/>
      <c r="P376" s="118"/>
    </row>
    <row r="377" spans="2:20" ht="20.100000000000001" customHeight="1">
      <c r="B377" s="186"/>
      <c r="C377" s="130"/>
      <c r="D377" s="130"/>
      <c r="E377" s="101" t="s">
        <v>210</v>
      </c>
      <c r="F377" s="102"/>
      <c r="G377" s="102"/>
      <c r="H377" s="103"/>
      <c r="I377" s="109">
        <v>65</v>
      </c>
      <c r="J377" s="117"/>
      <c r="K377" s="117"/>
      <c r="L377" s="55" t="s">
        <v>479</v>
      </c>
      <c r="M377" s="109">
        <v>65</v>
      </c>
      <c r="N377" s="117"/>
      <c r="O377" s="117"/>
      <c r="P377" s="40" t="s">
        <v>479</v>
      </c>
    </row>
    <row r="378" spans="2:20" ht="20.100000000000001" customHeight="1">
      <c r="B378" s="186" t="s">
        <v>45</v>
      </c>
      <c r="C378" s="130"/>
      <c r="D378" s="130"/>
      <c r="E378" s="101" t="s">
        <v>211</v>
      </c>
      <c r="F378" s="102"/>
      <c r="G378" s="102"/>
      <c r="H378" s="103"/>
      <c r="I378" s="109">
        <v>9.36</v>
      </c>
      <c r="J378" s="117"/>
      <c r="K378" s="117"/>
      <c r="L378" s="55" t="s">
        <v>471</v>
      </c>
      <c r="M378" s="109">
        <v>9.36</v>
      </c>
      <c r="N378" s="117"/>
      <c r="O378" s="117"/>
      <c r="P378" s="40" t="s">
        <v>471</v>
      </c>
    </row>
    <row r="379" spans="2:20" ht="20.100000000000001" customHeight="1">
      <c r="B379" s="186"/>
      <c r="C379" s="130"/>
      <c r="D379" s="130"/>
      <c r="E379" s="101" t="s">
        <v>212</v>
      </c>
      <c r="F379" s="102"/>
      <c r="G379" s="102"/>
      <c r="H379" s="103"/>
      <c r="I379" s="108" t="s">
        <v>2359</v>
      </c>
      <c r="J379" s="108"/>
      <c r="K379" s="108"/>
      <c r="L379" s="108"/>
      <c r="M379" s="110" t="s">
        <v>2359</v>
      </c>
      <c r="N379" s="342"/>
      <c r="O379" s="342"/>
      <c r="P379" s="342"/>
      <c r="Q379" s="12"/>
    </row>
    <row r="380" spans="2:20" ht="20.100000000000001" customHeight="1">
      <c r="B380" s="186"/>
      <c r="C380" s="130"/>
      <c r="D380" s="130"/>
      <c r="E380" s="101" t="s">
        <v>58</v>
      </c>
      <c r="F380" s="102"/>
      <c r="G380" s="102"/>
      <c r="H380" s="103"/>
      <c r="I380" s="108" t="s">
        <v>2359</v>
      </c>
      <c r="J380" s="108"/>
      <c r="K380" s="108"/>
      <c r="L380" s="108"/>
      <c r="M380" s="110" t="s">
        <v>2359</v>
      </c>
      <c r="N380" s="342"/>
      <c r="O380" s="342"/>
      <c r="P380" s="342"/>
      <c r="Q380" s="12"/>
    </row>
    <row r="381" spans="2:20" ht="20.100000000000001" customHeight="1">
      <c r="B381" s="186"/>
      <c r="C381" s="130"/>
      <c r="D381" s="130"/>
      <c r="E381" s="101" t="s">
        <v>213</v>
      </c>
      <c r="F381" s="102"/>
      <c r="G381" s="102"/>
      <c r="H381" s="103"/>
      <c r="I381" s="108" t="s">
        <v>2359</v>
      </c>
      <c r="J381" s="108"/>
      <c r="K381" s="108"/>
      <c r="L381" s="108"/>
      <c r="M381" s="110" t="s">
        <v>2359</v>
      </c>
      <c r="N381" s="342"/>
      <c r="O381" s="342"/>
      <c r="P381" s="342"/>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338">
        <v>260000</v>
      </c>
      <c r="J383" s="117"/>
      <c r="K383" s="117"/>
      <c r="L383" s="50" t="s">
        <v>480</v>
      </c>
      <c r="M383" s="338">
        <v>260000</v>
      </c>
      <c r="N383" s="117"/>
      <c r="O383" s="117"/>
      <c r="P383" s="37" t="s">
        <v>480</v>
      </c>
    </row>
    <row r="384" spans="2:20" ht="20.100000000000001" customHeight="1">
      <c r="B384" s="340" t="s">
        <v>204</v>
      </c>
      <c r="C384" s="97"/>
      <c r="D384" s="97"/>
      <c r="E384" s="97"/>
      <c r="F384" s="97"/>
      <c r="G384" s="97"/>
      <c r="H384" s="267"/>
      <c r="I384" s="109"/>
      <c r="J384" s="117"/>
      <c r="K384" s="117"/>
      <c r="L384" s="50" t="s">
        <v>480</v>
      </c>
      <c r="M384" s="109"/>
      <c r="N384" s="117"/>
      <c r="O384" s="117"/>
      <c r="P384" s="37" t="s">
        <v>480</v>
      </c>
    </row>
    <row r="385" spans="2:20" ht="20.100000000000001" customHeight="1">
      <c r="B385" s="258"/>
      <c r="C385" s="101" t="s">
        <v>205</v>
      </c>
      <c r="D385" s="102"/>
      <c r="E385" s="102"/>
      <c r="F385" s="102"/>
      <c r="G385" s="102"/>
      <c r="H385" s="103"/>
      <c r="I385" s="338">
        <v>52000</v>
      </c>
      <c r="J385" s="117"/>
      <c r="K385" s="117"/>
      <c r="L385" s="50" t="s">
        <v>480</v>
      </c>
      <c r="M385" s="338">
        <v>52000</v>
      </c>
      <c r="N385" s="117"/>
      <c r="O385" s="117"/>
      <c r="P385" s="37" t="s">
        <v>480</v>
      </c>
    </row>
    <row r="386" spans="2:20" ht="20.100000000000001" customHeight="1">
      <c r="B386" s="186"/>
      <c r="C386" s="339" t="s">
        <v>207</v>
      </c>
      <c r="D386" s="137" t="s">
        <v>206</v>
      </c>
      <c r="E386" s="341"/>
      <c r="F386" s="341"/>
      <c r="G386" s="341"/>
      <c r="H386" s="138"/>
      <c r="I386" s="109"/>
      <c r="J386" s="117"/>
      <c r="K386" s="117"/>
      <c r="L386" s="50" t="s">
        <v>480</v>
      </c>
      <c r="M386" s="109"/>
      <c r="N386" s="117"/>
      <c r="O386" s="117"/>
      <c r="P386" s="37" t="s">
        <v>480</v>
      </c>
    </row>
    <row r="387" spans="2:20" ht="20.100000000000001" customHeight="1">
      <c r="B387" s="186"/>
      <c r="C387" s="339"/>
      <c r="D387" s="339" t="s">
        <v>208</v>
      </c>
      <c r="E387" s="101" t="s">
        <v>216</v>
      </c>
      <c r="F387" s="102"/>
      <c r="G387" s="102"/>
      <c r="H387" s="103"/>
      <c r="I387" s="338">
        <v>30000</v>
      </c>
      <c r="J387" s="117"/>
      <c r="K387" s="117"/>
      <c r="L387" s="50" t="s">
        <v>480</v>
      </c>
      <c r="M387" s="338">
        <v>30000</v>
      </c>
      <c r="N387" s="117"/>
      <c r="O387" s="117"/>
      <c r="P387" s="37" t="s">
        <v>480</v>
      </c>
    </row>
    <row r="388" spans="2:20" ht="20.100000000000001" customHeight="1">
      <c r="B388" s="186"/>
      <c r="C388" s="339"/>
      <c r="D388" s="339"/>
      <c r="E388" s="101" t="s">
        <v>217</v>
      </c>
      <c r="F388" s="102"/>
      <c r="G388" s="102"/>
      <c r="H388" s="103"/>
      <c r="I388" s="338">
        <v>30000</v>
      </c>
      <c r="J388" s="117"/>
      <c r="K388" s="117"/>
      <c r="L388" s="50" t="s">
        <v>480</v>
      </c>
      <c r="M388" s="338">
        <v>29710</v>
      </c>
      <c r="N388" s="117"/>
      <c r="O388" s="117"/>
      <c r="P388" s="37" t="s">
        <v>480</v>
      </c>
    </row>
    <row r="389" spans="2:20" ht="20.100000000000001" customHeight="1">
      <c r="B389" s="186"/>
      <c r="C389" s="339"/>
      <c r="D389" s="339"/>
      <c r="E389" s="101" t="s">
        <v>218</v>
      </c>
      <c r="F389" s="102"/>
      <c r="G389" s="102"/>
      <c r="H389" s="103"/>
      <c r="I389" s="109"/>
      <c r="J389" s="117"/>
      <c r="K389" s="117"/>
      <c r="L389" s="50" t="s">
        <v>480</v>
      </c>
      <c r="M389" s="109"/>
      <c r="N389" s="117"/>
      <c r="O389" s="117"/>
      <c r="P389" s="37" t="s">
        <v>480</v>
      </c>
    </row>
    <row r="390" spans="2:20" ht="20.100000000000001" customHeight="1">
      <c r="B390" s="186"/>
      <c r="C390" s="339"/>
      <c r="D390" s="339"/>
      <c r="E390" s="101" t="s">
        <v>219</v>
      </c>
      <c r="F390" s="102"/>
      <c r="G390" s="102"/>
      <c r="H390" s="103"/>
      <c r="I390" s="338">
        <v>15000</v>
      </c>
      <c r="J390" s="117"/>
      <c r="K390" s="117"/>
      <c r="L390" s="50" t="s">
        <v>480</v>
      </c>
      <c r="M390" s="338">
        <v>15000</v>
      </c>
      <c r="N390" s="117"/>
      <c r="O390" s="117"/>
      <c r="P390" s="37" t="s">
        <v>480</v>
      </c>
    </row>
    <row r="391" spans="2:20" ht="20.100000000000001" customHeight="1">
      <c r="B391" s="186"/>
      <c r="C391" s="339"/>
      <c r="D391" s="339"/>
      <c r="E391" s="101" t="s">
        <v>71</v>
      </c>
      <c r="F391" s="102"/>
      <c r="G391" s="102"/>
      <c r="H391" s="103"/>
      <c r="I391" s="338">
        <v>3000</v>
      </c>
      <c r="J391" s="117"/>
      <c r="K391" s="117"/>
      <c r="L391" s="50" t="s">
        <v>480</v>
      </c>
      <c r="M391" s="338">
        <v>2630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2588</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5</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2589</v>
      </c>
      <c r="H401" s="268"/>
      <c r="I401" s="268"/>
      <c r="J401" s="268"/>
      <c r="K401" s="268"/>
      <c r="L401" s="268"/>
      <c r="M401" s="268"/>
      <c r="N401" s="268"/>
      <c r="O401" s="268"/>
      <c r="P401" s="269"/>
    </row>
    <row r="402" spans="2:20" ht="120" customHeight="1">
      <c r="B402" s="303" t="s">
        <v>216</v>
      </c>
      <c r="C402" s="102"/>
      <c r="D402" s="102"/>
      <c r="E402" s="102"/>
      <c r="F402" s="103"/>
      <c r="G402" s="121" t="s">
        <v>2590</v>
      </c>
      <c r="H402" s="268"/>
      <c r="I402" s="268"/>
      <c r="J402" s="268"/>
      <c r="K402" s="268"/>
      <c r="L402" s="268"/>
      <c r="M402" s="268"/>
      <c r="N402" s="268"/>
      <c r="O402" s="268"/>
      <c r="P402" s="269"/>
    </row>
    <row r="403" spans="2:20" ht="120" customHeight="1">
      <c r="B403" s="303" t="s">
        <v>219</v>
      </c>
      <c r="C403" s="102"/>
      <c r="D403" s="102"/>
      <c r="E403" s="102"/>
      <c r="F403" s="103"/>
      <c r="G403" s="121" t="s">
        <v>2591</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2592</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6</v>
      </c>
      <c r="I431" s="94"/>
      <c r="J431" s="94"/>
      <c r="K431" s="94"/>
      <c r="L431" s="94"/>
      <c r="M431" s="94"/>
      <c r="N431" s="94"/>
      <c r="O431" s="94"/>
      <c r="P431" s="49" t="s">
        <v>476</v>
      </c>
    </row>
    <row r="432" spans="1:20" ht="20.100000000000001" customHeight="1">
      <c r="B432" s="301"/>
      <c r="C432" s="302"/>
      <c r="D432" s="130" t="s">
        <v>245</v>
      </c>
      <c r="E432" s="130"/>
      <c r="F432" s="130"/>
      <c r="G432" s="130"/>
      <c r="H432" s="109"/>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1</v>
      </c>
      <c r="I433" s="117"/>
      <c r="J433" s="117"/>
      <c r="K433" s="117"/>
      <c r="L433" s="117"/>
      <c r="M433" s="117"/>
      <c r="N433" s="117"/>
      <c r="O433" s="117"/>
      <c r="P433" s="37" t="s">
        <v>478</v>
      </c>
    </row>
    <row r="434" spans="2:16" ht="20.100000000000001" customHeight="1">
      <c r="B434" s="186"/>
      <c r="C434" s="130"/>
      <c r="D434" s="130" t="s">
        <v>247</v>
      </c>
      <c r="E434" s="130"/>
      <c r="F434" s="130"/>
      <c r="G434" s="130"/>
      <c r="H434" s="109">
        <v>3</v>
      </c>
      <c r="I434" s="117"/>
      <c r="J434" s="117"/>
      <c r="K434" s="117"/>
      <c r="L434" s="117"/>
      <c r="M434" s="117"/>
      <c r="N434" s="117"/>
      <c r="O434" s="117"/>
      <c r="P434" s="37" t="s">
        <v>478</v>
      </c>
    </row>
    <row r="435" spans="2:16" ht="20.100000000000001" customHeight="1">
      <c r="B435" s="186"/>
      <c r="C435" s="130"/>
      <c r="D435" s="130" t="s">
        <v>248</v>
      </c>
      <c r="E435" s="130"/>
      <c r="F435" s="130"/>
      <c r="G435" s="130"/>
      <c r="H435" s="109">
        <v>1</v>
      </c>
      <c r="I435" s="117"/>
      <c r="J435" s="117"/>
      <c r="K435" s="117"/>
      <c r="L435" s="117"/>
      <c r="M435" s="117"/>
      <c r="N435" s="117"/>
      <c r="O435" s="117"/>
      <c r="P435" s="37" t="s">
        <v>478</v>
      </c>
    </row>
    <row r="436" spans="2:16" ht="20.100000000000001" customHeight="1">
      <c r="B436" s="186"/>
      <c r="C436" s="130"/>
      <c r="D436" s="130" t="s">
        <v>249</v>
      </c>
      <c r="E436" s="130"/>
      <c r="F436" s="130"/>
      <c r="G436" s="130"/>
      <c r="H436" s="109">
        <v>1</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c r="I440" s="117"/>
      <c r="J440" s="117"/>
      <c r="K440" s="117"/>
      <c r="L440" s="117"/>
      <c r="M440" s="117"/>
      <c r="N440" s="117"/>
      <c r="O440" s="117"/>
      <c r="P440" s="37" t="s">
        <v>478</v>
      </c>
    </row>
    <row r="441" spans="2:16" ht="20.100000000000001" customHeight="1">
      <c r="B441" s="287"/>
      <c r="C441" s="288"/>
      <c r="D441" s="130" t="s">
        <v>254</v>
      </c>
      <c r="E441" s="130"/>
      <c r="F441" s="130"/>
      <c r="G441" s="130"/>
      <c r="H441" s="109">
        <v>1</v>
      </c>
      <c r="I441" s="117"/>
      <c r="J441" s="117"/>
      <c r="K441" s="117"/>
      <c r="L441" s="117"/>
      <c r="M441" s="117"/>
      <c r="N441" s="117"/>
      <c r="O441" s="117"/>
      <c r="P441" s="37" t="s">
        <v>478</v>
      </c>
    </row>
    <row r="442" spans="2:16" ht="20.100000000000001" customHeight="1">
      <c r="B442" s="287"/>
      <c r="C442" s="288"/>
      <c r="D442" s="130" t="s">
        <v>255</v>
      </c>
      <c r="E442" s="130"/>
      <c r="F442" s="130"/>
      <c r="G442" s="130"/>
      <c r="H442" s="109">
        <v>3</v>
      </c>
      <c r="I442" s="117"/>
      <c r="J442" s="117"/>
      <c r="K442" s="117"/>
      <c r="L442" s="117"/>
      <c r="M442" s="117"/>
      <c r="N442" s="117"/>
      <c r="O442" s="117"/>
      <c r="P442" s="37" t="s">
        <v>478</v>
      </c>
    </row>
    <row r="443" spans="2:16" ht="20.100000000000001" customHeight="1">
      <c r="B443" s="287"/>
      <c r="C443" s="288"/>
      <c r="D443" s="130" t="s">
        <v>256</v>
      </c>
      <c r="E443" s="130"/>
      <c r="F443" s="130"/>
      <c r="G443" s="130"/>
      <c r="H443" s="109">
        <v>2</v>
      </c>
      <c r="I443" s="117"/>
      <c r="J443" s="117"/>
      <c r="K443" s="117"/>
      <c r="L443" s="117"/>
      <c r="M443" s="117"/>
      <c r="N443" s="117"/>
      <c r="O443" s="117"/>
      <c r="P443" s="37" t="s">
        <v>478</v>
      </c>
    </row>
    <row r="444" spans="2:16" ht="20.100000000000001" customHeight="1">
      <c r="B444" s="289"/>
      <c r="C444" s="290"/>
      <c r="D444" s="130" t="s">
        <v>257</v>
      </c>
      <c r="E444" s="130"/>
      <c r="F444" s="130"/>
      <c r="G444" s="130"/>
      <c r="H444" s="109"/>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c r="I445" s="117"/>
      <c r="J445" s="117"/>
      <c r="K445" s="117"/>
      <c r="L445" s="117"/>
      <c r="M445" s="117"/>
      <c r="N445" s="117"/>
      <c r="O445" s="117"/>
      <c r="P445" s="37" t="s">
        <v>478</v>
      </c>
    </row>
    <row r="446" spans="2:16" ht="20.100000000000001" customHeight="1">
      <c r="B446" s="186"/>
      <c r="C446" s="130"/>
      <c r="D446" s="130" t="s">
        <v>259</v>
      </c>
      <c r="E446" s="130"/>
      <c r="F446" s="130"/>
      <c r="G446" s="130"/>
      <c r="H446" s="109"/>
      <c r="I446" s="117"/>
      <c r="J446" s="117"/>
      <c r="K446" s="117"/>
      <c r="L446" s="117"/>
      <c r="M446" s="117"/>
      <c r="N446" s="117"/>
      <c r="O446" s="117"/>
      <c r="P446" s="37" t="s">
        <v>478</v>
      </c>
    </row>
    <row r="447" spans="2:16" ht="20.100000000000001" customHeight="1">
      <c r="B447" s="186"/>
      <c r="C447" s="130"/>
      <c r="D447" s="130" t="s">
        <v>260</v>
      </c>
      <c r="E447" s="130"/>
      <c r="F447" s="130"/>
      <c r="G447" s="130"/>
      <c r="H447" s="109">
        <v>3</v>
      </c>
      <c r="I447" s="117"/>
      <c r="J447" s="117"/>
      <c r="K447" s="117"/>
      <c r="L447" s="117"/>
      <c r="M447" s="117"/>
      <c r="N447" s="117"/>
      <c r="O447" s="117"/>
      <c r="P447" s="37" t="s">
        <v>478</v>
      </c>
    </row>
    <row r="448" spans="2:16" ht="20.100000000000001" customHeight="1">
      <c r="B448" s="186"/>
      <c r="C448" s="130"/>
      <c r="D448" s="130" t="s">
        <v>261</v>
      </c>
      <c r="E448" s="130"/>
      <c r="F448" s="130"/>
      <c r="G448" s="130"/>
      <c r="H448" s="109">
        <v>2</v>
      </c>
      <c r="I448" s="117"/>
      <c r="J448" s="117"/>
      <c r="K448" s="117"/>
      <c r="L448" s="117"/>
      <c r="M448" s="117"/>
      <c r="N448" s="117"/>
      <c r="O448" s="117"/>
      <c r="P448" s="37" t="s">
        <v>478</v>
      </c>
    </row>
    <row r="449" spans="2:20" ht="20.100000000000001" customHeight="1">
      <c r="B449" s="186"/>
      <c r="C449" s="130"/>
      <c r="D449" s="130" t="s">
        <v>262</v>
      </c>
      <c r="E449" s="130"/>
      <c r="F449" s="130"/>
      <c r="G449" s="130"/>
      <c r="H449" s="109">
        <v>1</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72.5</v>
      </c>
      <c r="I453" s="94"/>
      <c r="J453" s="94"/>
      <c r="K453" s="94"/>
      <c r="L453" s="94"/>
      <c r="M453" s="94"/>
      <c r="N453" s="94"/>
      <c r="O453" s="94"/>
      <c r="P453" s="49" t="s">
        <v>484</v>
      </c>
    </row>
    <row r="454" spans="2:20" ht="20.100000000000001" customHeight="1">
      <c r="B454" s="186" t="s">
        <v>266</v>
      </c>
      <c r="C454" s="130"/>
      <c r="D454" s="130"/>
      <c r="E454" s="130"/>
      <c r="F454" s="130"/>
      <c r="G454" s="130"/>
      <c r="H454" s="109">
        <v>6</v>
      </c>
      <c r="I454" s="117"/>
      <c r="J454" s="117"/>
      <c r="K454" s="117"/>
      <c r="L454" s="117"/>
      <c r="M454" s="117"/>
      <c r="N454" s="117"/>
      <c r="O454" s="117"/>
      <c r="P454" s="37" t="s">
        <v>476</v>
      </c>
    </row>
    <row r="455" spans="2:20" ht="20.100000000000001" customHeight="1">
      <c r="B455" s="186" t="s">
        <v>267</v>
      </c>
      <c r="C455" s="130"/>
      <c r="D455" s="130"/>
      <c r="E455" s="130"/>
      <c r="F455" s="130"/>
      <c r="G455" s="130"/>
      <c r="H455" s="109">
        <v>100</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c r="I462" s="117"/>
      <c r="J462" s="117"/>
      <c r="K462" s="117"/>
      <c r="L462" s="117"/>
      <c r="M462" s="117"/>
      <c r="N462" s="117"/>
      <c r="O462" s="117"/>
      <c r="P462" s="37" t="s">
        <v>478</v>
      </c>
    </row>
    <row r="463" spans="2:20" ht="20.100000000000001" customHeight="1">
      <c r="B463" s="283"/>
      <c r="C463" s="284"/>
      <c r="D463" s="284"/>
      <c r="E463" s="130" t="s">
        <v>414</v>
      </c>
      <c r="F463" s="130"/>
      <c r="G463" s="130"/>
      <c r="H463" s="109"/>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2593</v>
      </c>
      <c r="I475" s="268"/>
      <c r="J475" s="268"/>
      <c r="K475" s="268"/>
      <c r="L475" s="268"/>
      <c r="M475" s="268"/>
      <c r="N475" s="268"/>
      <c r="O475" s="268"/>
      <c r="P475" s="269"/>
    </row>
    <row r="476" spans="1:20" ht="20.100000000000001" customHeight="1">
      <c r="B476" s="280"/>
      <c r="C476" s="101" t="s">
        <v>14</v>
      </c>
      <c r="D476" s="102"/>
      <c r="E476" s="102"/>
      <c r="F476" s="102"/>
      <c r="G476" s="103"/>
      <c r="H476" s="217" t="s">
        <v>2536</v>
      </c>
      <c r="I476" s="132"/>
      <c r="J476" s="35" t="s">
        <v>468</v>
      </c>
      <c r="K476" s="132" t="s">
        <v>2537</v>
      </c>
      <c r="L476" s="132"/>
      <c r="M476" s="35" t="s">
        <v>468</v>
      </c>
      <c r="N476" s="132" t="s">
        <v>2538</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50000000000003" customHeight="1">
      <c r="B480" s="280"/>
      <c r="C480" s="101" t="s">
        <v>284</v>
      </c>
      <c r="D480" s="102"/>
      <c r="E480" s="102"/>
      <c r="F480" s="102"/>
      <c r="G480" s="103"/>
      <c r="H480" s="121" t="s">
        <v>2594</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2595</v>
      </c>
      <c r="I482" s="268"/>
      <c r="J482" s="268"/>
      <c r="K482" s="268"/>
      <c r="L482" s="268"/>
      <c r="M482" s="268"/>
      <c r="N482" s="268"/>
      <c r="O482" s="268"/>
      <c r="P482" s="269"/>
    </row>
    <row r="483" spans="2:16" ht="20.100000000000001" customHeight="1">
      <c r="B483" s="273"/>
      <c r="C483" s="101" t="s">
        <v>14</v>
      </c>
      <c r="D483" s="102"/>
      <c r="E483" s="102"/>
      <c r="F483" s="102"/>
      <c r="G483" s="103"/>
      <c r="H483" s="217" t="s">
        <v>2536</v>
      </c>
      <c r="I483" s="132"/>
      <c r="J483" s="35" t="s">
        <v>468</v>
      </c>
      <c r="K483" s="132" t="s">
        <v>2596</v>
      </c>
      <c r="L483" s="132"/>
      <c r="M483" s="35" t="s">
        <v>468</v>
      </c>
      <c r="N483" s="132" t="s">
        <v>2597</v>
      </c>
      <c r="O483" s="132"/>
      <c r="P483" s="133"/>
    </row>
    <row r="484" spans="2:16" ht="20.100000000000001" customHeight="1">
      <c r="B484" s="273"/>
      <c r="C484" s="134" t="s">
        <v>280</v>
      </c>
      <c r="D484" s="112"/>
      <c r="E484" s="113"/>
      <c r="F484" s="137" t="s">
        <v>281</v>
      </c>
      <c r="G484" s="138"/>
      <c r="H484" s="23">
        <v>8</v>
      </c>
      <c r="I484" s="35" t="s">
        <v>485</v>
      </c>
      <c r="J484" s="24">
        <v>30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2594</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c r="I489" s="268"/>
      <c r="J489" s="268"/>
      <c r="K489" s="268"/>
      <c r="L489" s="268"/>
      <c r="M489" s="268"/>
      <c r="N489" s="268"/>
      <c r="O489" s="268"/>
      <c r="P489" s="269"/>
    </row>
    <row r="490" spans="2:16" ht="20.100000000000001" customHeight="1">
      <c r="B490" s="273"/>
      <c r="C490" s="101" t="s">
        <v>14</v>
      </c>
      <c r="D490" s="102"/>
      <c r="E490" s="102"/>
      <c r="F490" s="102"/>
      <c r="G490" s="103"/>
      <c r="H490" s="217"/>
      <c r="I490" s="132"/>
      <c r="J490" s="35" t="s">
        <v>468</v>
      </c>
      <c r="K490" s="132"/>
      <c r="L490" s="132"/>
      <c r="M490" s="35" t="s">
        <v>468</v>
      </c>
      <c r="N490" s="132"/>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2557</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2598</v>
      </c>
      <c r="M513" s="105"/>
      <c r="N513" s="105"/>
      <c r="O513" s="106"/>
      <c r="P513" s="107"/>
    </row>
    <row r="514" spans="2:20" ht="20.100000000000001" customHeight="1">
      <c r="B514" s="111" t="s">
        <v>287</v>
      </c>
      <c r="C514" s="112"/>
      <c r="D514" s="112"/>
      <c r="E514" s="112"/>
      <c r="F514" s="112"/>
      <c r="G514" s="113"/>
      <c r="H514" s="109" t="s">
        <v>2557</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2598</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2556</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00000000000001" customHeight="1">
      <c r="B524" s="111" t="s">
        <v>2503</v>
      </c>
      <c r="C524" s="112"/>
      <c r="D524" s="112"/>
      <c r="E524" s="113"/>
      <c r="F524" s="109" t="s">
        <v>2556</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2599</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2599</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2600</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2600</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2600</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2557</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2557</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2557</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2557</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2557</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2557</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2557</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2557</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2556</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2556</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2557</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2557</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2557</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2557</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2557</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2557</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2557</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t="s">
        <v>2601</v>
      </c>
      <c r="K564" s="122"/>
      <c r="L564" s="122"/>
      <c r="M564" s="122"/>
      <c r="N564" s="122"/>
      <c r="O564" s="122"/>
      <c r="P564" s="123"/>
    </row>
    <row r="565" spans="1:22" ht="27.75" customHeight="1">
      <c r="B565" s="111" t="s">
        <v>297</v>
      </c>
      <c r="C565" s="112"/>
      <c r="D565" s="112"/>
      <c r="E565" s="113"/>
      <c r="F565" s="220" t="s">
        <v>2360</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2556</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2557</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2602</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t="s">
        <v>2603</v>
      </c>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2604</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t="s">
        <v>2605</v>
      </c>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J5" sqref="J5:L5"/>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2358</v>
      </c>
      <c r="I4" s="496"/>
      <c r="J4" s="497" t="s">
        <v>2606</v>
      </c>
      <c r="K4" s="498"/>
      <c r="L4" s="498"/>
      <c r="M4" s="497" t="s">
        <v>2607</v>
      </c>
      <c r="N4" s="498"/>
      <c r="O4" s="498"/>
      <c r="P4" s="498"/>
      <c r="Q4" s="498"/>
      <c r="R4" s="65"/>
      <c r="S4" s="25" t="s">
        <v>2567</v>
      </c>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c r="I6" s="496"/>
      <c r="J6" s="497"/>
      <c r="K6" s="498"/>
      <c r="L6" s="498"/>
      <c r="M6" s="497"/>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405</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c r="I48" s="496"/>
      <c r="J48" s="497"/>
      <c r="K48" s="498"/>
      <c r="L48" s="498"/>
      <c r="M48" s="497"/>
      <c r="N48" s="498"/>
      <c r="O48" s="498"/>
      <c r="P48" s="498"/>
      <c r="Q48" s="498"/>
      <c r="R48" s="65"/>
      <c r="S48" s="25"/>
    </row>
    <row r="49" spans="2:19" ht="50.1" customHeight="1">
      <c r="B49" s="503"/>
      <c r="C49" s="505" t="s">
        <v>408</v>
      </c>
      <c r="D49" s="505"/>
      <c r="E49" s="505"/>
      <c r="F49" s="505"/>
      <c r="G49" s="505"/>
      <c r="H49" s="495"/>
      <c r="I49" s="496"/>
      <c r="J49" s="497"/>
      <c r="K49" s="498"/>
      <c r="L49" s="498"/>
      <c r="M49" s="497"/>
      <c r="N49" s="498"/>
      <c r="O49" s="498"/>
      <c r="P49" s="498"/>
      <c r="Q49" s="498"/>
      <c r="R49" s="65"/>
      <c r="S49" s="25"/>
    </row>
    <row r="50" spans="2:19" ht="50.1" customHeight="1" thickBot="1">
      <c r="B50" s="504"/>
      <c r="C50" s="535" t="s">
        <v>409</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80" zoomScaleNormal="85" zoomScaleSheetLayoutView="80" workbookViewId="0">
      <selection activeCell="AE34" sqref="AE34:AN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2556</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t="s">
        <v>2556</v>
      </c>
      <c r="Q7" s="548"/>
      <c r="R7" s="548"/>
      <c r="S7" s="548"/>
      <c r="T7" s="548"/>
      <c r="U7" s="549"/>
      <c r="V7" s="590"/>
      <c r="W7" s="590"/>
      <c r="X7" s="590"/>
      <c r="Y7" s="590"/>
      <c r="Z7" s="590"/>
      <c r="AA7" s="590"/>
      <c r="AB7" s="588"/>
      <c r="AC7" s="589"/>
      <c r="AD7" s="589"/>
      <c r="AE7" s="588" t="s">
        <v>2611</v>
      </c>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t="s">
        <v>2556</v>
      </c>
      <c r="Q8" s="551"/>
      <c r="R8" s="551"/>
      <c r="S8" s="551"/>
      <c r="T8" s="551"/>
      <c r="U8" s="552"/>
      <c r="V8" s="546"/>
      <c r="W8" s="546"/>
      <c r="X8" s="546"/>
      <c r="Y8" s="546"/>
      <c r="Z8" s="546"/>
      <c r="AA8" s="546"/>
      <c r="AB8" s="555"/>
      <c r="AC8" s="556"/>
      <c r="AD8" s="556"/>
      <c r="AE8" s="555" t="s">
        <v>2612</v>
      </c>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2557</v>
      </c>
      <c r="Q9" s="551"/>
      <c r="R9" s="551"/>
      <c r="S9" s="551"/>
      <c r="T9" s="551"/>
      <c r="U9" s="552"/>
      <c r="V9" s="546"/>
      <c r="W9" s="546"/>
      <c r="X9" s="546"/>
      <c r="Y9" s="546"/>
      <c r="Z9" s="546"/>
      <c r="AA9" s="546"/>
      <c r="AB9" s="555"/>
      <c r="AC9" s="556"/>
      <c r="AD9" s="556"/>
      <c r="AE9" s="555" t="s">
        <v>2613</v>
      </c>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t="s">
        <v>2556</v>
      </c>
      <c r="Q10" s="551"/>
      <c r="R10" s="551"/>
      <c r="S10" s="551"/>
      <c r="T10" s="551"/>
      <c r="U10" s="552"/>
      <c r="V10" s="546"/>
      <c r="W10" s="546"/>
      <c r="X10" s="546"/>
      <c r="Y10" s="546"/>
      <c r="Z10" s="546"/>
      <c r="AA10" s="546"/>
      <c r="AB10" s="555"/>
      <c r="AC10" s="556"/>
      <c r="AD10" s="556"/>
      <c r="AE10" s="555" t="s">
        <v>2614</v>
      </c>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t="s">
        <v>2556</v>
      </c>
      <c r="Q11" s="551"/>
      <c r="R11" s="551"/>
      <c r="S11" s="551"/>
      <c r="T11" s="551"/>
      <c r="U11" s="552"/>
      <c r="V11" s="546"/>
      <c r="W11" s="546"/>
      <c r="X11" s="546"/>
      <c r="Y11" s="546"/>
      <c r="Z11" s="546"/>
      <c r="AA11" s="546"/>
      <c r="AB11" s="555"/>
      <c r="AC11" s="556"/>
      <c r="AD11" s="556"/>
      <c r="AE11" s="555" t="s">
        <v>2615</v>
      </c>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t="s">
        <v>2556</v>
      </c>
      <c r="Q12" s="551"/>
      <c r="R12" s="551"/>
      <c r="S12" s="551"/>
      <c r="T12" s="551"/>
      <c r="U12" s="552"/>
      <c r="V12" s="546"/>
      <c r="W12" s="546"/>
      <c r="X12" s="546"/>
      <c r="Y12" s="546"/>
      <c r="Z12" s="546"/>
      <c r="AA12" s="546"/>
      <c r="AB12" s="555"/>
      <c r="AC12" s="556"/>
      <c r="AD12" s="556"/>
      <c r="AE12" s="555" t="s">
        <v>2614</v>
      </c>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t="s">
        <v>2556</v>
      </c>
      <c r="Q13" s="551"/>
      <c r="R13" s="551"/>
      <c r="S13" s="551"/>
      <c r="T13" s="551"/>
      <c r="U13" s="552"/>
      <c r="V13" s="546"/>
      <c r="W13" s="546"/>
      <c r="X13" s="546"/>
      <c r="Y13" s="546"/>
      <c r="Z13" s="546"/>
      <c r="AA13" s="546"/>
      <c r="AB13" s="555"/>
      <c r="AC13" s="556"/>
      <c r="AD13" s="556"/>
      <c r="AE13" s="555" t="s">
        <v>2614</v>
      </c>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2556</v>
      </c>
      <c r="Q14" s="551"/>
      <c r="R14" s="551"/>
      <c r="S14" s="551"/>
      <c r="T14" s="551"/>
      <c r="U14" s="552"/>
      <c r="V14" s="546"/>
      <c r="W14" s="546"/>
      <c r="X14" s="546"/>
      <c r="Y14" s="546"/>
      <c r="Z14" s="546"/>
      <c r="AA14" s="546"/>
      <c r="AB14" s="555"/>
      <c r="AC14" s="556"/>
      <c r="AD14" s="556"/>
      <c r="AE14" s="555" t="s">
        <v>2614</v>
      </c>
      <c r="AF14" s="556"/>
      <c r="AG14" s="556"/>
      <c r="AH14" s="556"/>
      <c r="AI14" s="556"/>
      <c r="AJ14" s="556"/>
      <c r="AK14" s="556"/>
      <c r="AL14" s="556"/>
      <c r="AM14" s="556"/>
      <c r="AN14" s="593"/>
    </row>
    <row r="15" spans="1:44" s="72" customFormat="1" ht="39.950000000000003" customHeight="1" thickBot="1">
      <c r="A15" s="545"/>
      <c r="B15" s="536" t="s">
        <v>2512</v>
      </c>
      <c r="C15" s="536"/>
      <c r="D15" s="536"/>
      <c r="E15" s="536"/>
      <c r="F15" s="536"/>
      <c r="G15" s="536"/>
      <c r="H15" s="536"/>
      <c r="I15" s="536"/>
      <c r="J15" s="537"/>
      <c r="K15" s="538"/>
      <c r="L15" s="538"/>
      <c r="M15" s="538"/>
      <c r="N15" s="538"/>
      <c r="O15" s="539"/>
      <c r="P15" s="537" t="s">
        <v>2556</v>
      </c>
      <c r="Q15" s="538"/>
      <c r="R15" s="538"/>
      <c r="S15" s="538"/>
      <c r="T15" s="538"/>
      <c r="U15" s="539"/>
      <c r="V15" s="540"/>
      <c r="W15" s="540"/>
      <c r="X15" s="540"/>
      <c r="Y15" s="540"/>
      <c r="Z15" s="540"/>
      <c r="AA15" s="540"/>
      <c r="AB15" s="541"/>
      <c r="AC15" s="542"/>
      <c r="AD15" s="542"/>
      <c r="AE15" s="541" t="s">
        <v>2612</v>
      </c>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t="s">
        <v>2556</v>
      </c>
      <c r="Q17" s="548"/>
      <c r="R17" s="548"/>
      <c r="S17" s="548"/>
      <c r="T17" s="548"/>
      <c r="U17" s="549"/>
      <c r="V17" s="590"/>
      <c r="W17" s="590"/>
      <c r="X17" s="590"/>
      <c r="Y17" s="590"/>
      <c r="Z17" s="590"/>
      <c r="AA17" s="590"/>
      <c r="AB17" s="588"/>
      <c r="AC17" s="589"/>
      <c r="AD17" s="589"/>
      <c r="AE17" s="588" t="s">
        <v>2614</v>
      </c>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t="s">
        <v>2556</v>
      </c>
      <c r="Q18" s="551"/>
      <c r="R18" s="551"/>
      <c r="S18" s="551"/>
      <c r="T18" s="551"/>
      <c r="U18" s="552"/>
      <c r="V18" s="546"/>
      <c r="W18" s="546"/>
      <c r="X18" s="546"/>
      <c r="Y18" s="546"/>
      <c r="Z18" s="546"/>
      <c r="AA18" s="546"/>
      <c r="AB18" s="555"/>
      <c r="AC18" s="556"/>
      <c r="AD18" s="556"/>
      <c r="AE18" s="555" t="s">
        <v>2614</v>
      </c>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t="s">
        <v>2556</v>
      </c>
      <c r="Q19" s="551"/>
      <c r="R19" s="551"/>
      <c r="S19" s="551"/>
      <c r="T19" s="551"/>
      <c r="U19" s="552"/>
      <c r="V19" s="546"/>
      <c r="W19" s="546"/>
      <c r="X19" s="546"/>
      <c r="Y19" s="546"/>
      <c r="Z19" s="546"/>
      <c r="AA19" s="546"/>
      <c r="AB19" s="555"/>
      <c r="AC19" s="556"/>
      <c r="AD19" s="556"/>
      <c r="AE19" s="555" t="s">
        <v>2614</v>
      </c>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t="s">
        <v>2556</v>
      </c>
      <c r="Q20" s="551"/>
      <c r="R20" s="551"/>
      <c r="S20" s="551"/>
      <c r="T20" s="551"/>
      <c r="U20" s="552"/>
      <c r="V20" s="546"/>
      <c r="W20" s="546"/>
      <c r="X20" s="546"/>
      <c r="Y20" s="546"/>
      <c r="Z20" s="546"/>
      <c r="AA20" s="546"/>
      <c r="AB20" s="555"/>
      <c r="AC20" s="556"/>
      <c r="AD20" s="556"/>
      <c r="AE20" s="555" t="s">
        <v>2614</v>
      </c>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2556</v>
      </c>
      <c r="Q21" s="551"/>
      <c r="R21" s="551"/>
      <c r="S21" s="551"/>
      <c r="T21" s="551"/>
      <c r="U21" s="552"/>
      <c r="V21" s="546"/>
      <c r="W21" s="546"/>
      <c r="X21" s="546"/>
      <c r="Y21" s="546"/>
      <c r="Z21" s="546"/>
      <c r="AA21" s="546"/>
      <c r="AB21" s="555"/>
      <c r="AC21" s="556"/>
      <c r="AD21" s="556"/>
      <c r="AE21" s="555" t="s">
        <v>2614</v>
      </c>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2556</v>
      </c>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2556</v>
      </c>
      <c r="Q23" s="551"/>
      <c r="R23" s="551"/>
      <c r="S23" s="551"/>
      <c r="T23" s="551"/>
      <c r="U23" s="552"/>
      <c r="V23" s="546"/>
      <c r="W23" s="546"/>
      <c r="X23" s="546"/>
      <c r="Y23" s="546"/>
      <c r="Z23" s="546"/>
      <c r="AA23" s="546"/>
      <c r="AB23" s="555"/>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2556</v>
      </c>
      <c r="Q24" s="551"/>
      <c r="R24" s="551"/>
      <c r="S24" s="551"/>
      <c r="T24" s="551"/>
      <c r="U24" s="552"/>
      <c r="V24" s="546"/>
      <c r="W24" s="546"/>
      <c r="X24" s="546"/>
      <c r="Y24" s="546"/>
      <c r="Z24" s="546"/>
      <c r="AA24" s="546"/>
      <c r="AB24" s="555"/>
      <c r="AC24" s="556"/>
      <c r="AD24" s="556"/>
      <c r="AE24" s="555" t="s">
        <v>2614</v>
      </c>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2556</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2556</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2556</v>
      </c>
      <c r="Q28" s="548"/>
      <c r="R28" s="548"/>
      <c r="S28" s="548"/>
      <c r="T28" s="548"/>
      <c r="U28" s="549"/>
      <c r="V28" s="590"/>
      <c r="W28" s="590"/>
      <c r="X28" s="590"/>
      <c r="Y28" s="590"/>
      <c r="Z28" s="590"/>
      <c r="AA28" s="590"/>
      <c r="AB28" s="588"/>
      <c r="AC28" s="589"/>
      <c r="AD28" s="589"/>
      <c r="AE28" s="588" t="s">
        <v>2616</v>
      </c>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t="s">
        <v>2556</v>
      </c>
      <c r="Q29" s="551"/>
      <c r="R29" s="551"/>
      <c r="S29" s="551"/>
      <c r="T29" s="551"/>
      <c r="U29" s="552"/>
      <c r="V29" s="546"/>
      <c r="W29" s="546"/>
      <c r="X29" s="546"/>
      <c r="Y29" s="546"/>
      <c r="Z29" s="546"/>
      <c r="AA29" s="546"/>
      <c r="AB29" s="555"/>
      <c r="AC29" s="556"/>
      <c r="AD29" s="556"/>
      <c r="AE29" s="555" t="s">
        <v>2616</v>
      </c>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t="s">
        <v>2556</v>
      </c>
      <c r="Q30" s="551"/>
      <c r="R30" s="551"/>
      <c r="S30" s="551"/>
      <c r="T30" s="551"/>
      <c r="U30" s="552"/>
      <c r="V30" s="546"/>
      <c r="W30" s="546"/>
      <c r="X30" s="546"/>
      <c r="Y30" s="546"/>
      <c r="Z30" s="546"/>
      <c r="AA30" s="546"/>
      <c r="AB30" s="555"/>
      <c r="AC30" s="556"/>
      <c r="AD30" s="556"/>
      <c r="AE30" s="555" t="s">
        <v>2616</v>
      </c>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t="s">
        <v>2556</v>
      </c>
      <c r="Q31" s="551"/>
      <c r="R31" s="551"/>
      <c r="S31" s="551"/>
      <c r="T31" s="551"/>
      <c r="U31" s="552"/>
      <c r="V31" s="546"/>
      <c r="W31" s="546"/>
      <c r="X31" s="546"/>
      <c r="Y31" s="546"/>
      <c r="Z31" s="546"/>
      <c r="AA31" s="546"/>
      <c r="AB31" s="555"/>
      <c r="AC31" s="556"/>
      <c r="AD31" s="556"/>
      <c r="AE31" s="555" t="s">
        <v>2614</v>
      </c>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t="s">
        <v>2557</v>
      </c>
      <c r="Q32" s="558"/>
      <c r="R32" s="558"/>
      <c r="S32" s="558"/>
      <c r="T32" s="558"/>
      <c r="U32" s="559"/>
      <c r="V32" s="591"/>
      <c r="W32" s="591"/>
      <c r="X32" s="591"/>
      <c r="Y32" s="591"/>
      <c r="Z32" s="591"/>
      <c r="AA32" s="591"/>
      <c r="AB32" s="594"/>
      <c r="AC32" s="595"/>
      <c r="AD32" s="595"/>
      <c r="AE32" s="594" t="s">
        <v>2617</v>
      </c>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t="s">
        <v>2557</v>
      </c>
      <c r="Q34" s="548"/>
      <c r="R34" s="548"/>
      <c r="S34" s="548"/>
      <c r="T34" s="548"/>
      <c r="U34" s="549"/>
      <c r="V34" s="590"/>
      <c r="W34" s="590"/>
      <c r="X34" s="590"/>
      <c r="Y34" s="590"/>
      <c r="Z34" s="590"/>
      <c r="AA34" s="590"/>
      <c r="AB34" s="588"/>
      <c r="AC34" s="589"/>
      <c r="AD34" s="589"/>
      <c r="AE34" s="588" t="s">
        <v>2608</v>
      </c>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2556</v>
      </c>
      <c r="Q35" s="551"/>
      <c r="R35" s="551"/>
      <c r="S35" s="551"/>
      <c r="T35" s="551"/>
      <c r="U35" s="552"/>
      <c r="V35" s="546"/>
      <c r="W35" s="546"/>
      <c r="X35" s="546"/>
      <c r="Y35" s="546"/>
      <c r="Z35" s="546"/>
      <c r="AA35" s="546"/>
      <c r="AB35" s="555"/>
      <c r="AC35" s="556"/>
      <c r="AD35" s="556"/>
      <c r="AE35" s="555" t="s">
        <v>2609</v>
      </c>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2556</v>
      </c>
      <c r="Q36" s="558"/>
      <c r="R36" s="558"/>
      <c r="S36" s="558"/>
      <c r="T36" s="558"/>
      <c r="U36" s="559"/>
      <c r="V36" s="591"/>
      <c r="W36" s="591"/>
      <c r="X36" s="591"/>
      <c r="Y36" s="591"/>
      <c r="Z36" s="591"/>
      <c r="AA36" s="591"/>
      <c r="AB36" s="594"/>
      <c r="AC36" s="595"/>
      <c r="AD36" s="595"/>
      <c r="AE36" s="594" t="s">
        <v>2610</v>
      </c>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