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8A17431F-1496-4CD1-8F89-DF1E1F399FE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20370" yWindow="-120" windowWidth="29040" windowHeight="15720" tabRatio="815"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<sst xmlns="http://schemas.openxmlformats.org/spreadsheetml/2006/main" count="3175" uniqueCount="2610">
  <si>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</si>
  <si>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</si>
  <si>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</si>
  <si>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</si>
  <si>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</si>
  <si>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</si>
  <si>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</si>
  <si>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</si>
  <si>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</si>
  <si>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</si>
  <si>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</si>
  <si>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</si>
  <si>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</si>
  <si>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</si>
  <si>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</si>
  <si>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</si>
  <si>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</si>
  <si>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</si>
  <si>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</si>
  <si>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</si>
  <si>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</si>
  <si>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</si>
  <si>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</si>
  <si>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</si>
  <si>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</si>
  <si>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</si>
  <si>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</si>
  <si>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</si>
  <si>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</si>
  <si>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</si>
  <si>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</si>
  <si>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</si>
  <si>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</si>
  <si>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</si>
  <si>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</si>
  <si>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</si>
  <si>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</si>
  <si>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</si>
  <si>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</si>
  <si>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</si>
  <si>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</si>
  <si>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</si>
  <si>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</si>
  <si>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</si>
  <si>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</si>
  <si>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</si>
  <si>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</si>
  <si>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</si>
  <si>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</si>
  <si>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</si>
  <si>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</si>
  <si>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</si>
  <si>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</si>
  <si>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</si>
  <si>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</si>
  <si>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</si>
  <si>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</si>
  <si>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</si>
  <si>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</si>
  <si>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</si>
  <si>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</si>
  <si>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</si>
  <si>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</si>
  <si>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</si>
  <si>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</si>
  <si>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</si>
  <si>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</si>
  <si>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</si>
  <si>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</si>
  <si>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</si>
  <si>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</si>
  <si>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</si>
  <si>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</si>
  <si>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</si>
  <si>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</si>
  <si>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</si>
  <si>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</si>
  <si>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</si>
  <si>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</si>
  <si>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</si>
  <si>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</si>
  <si>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</si>
  <si>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</si>
  <si>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</si>
  <si>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</si>
  <si>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</si>
  <si>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</si>
  <si>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</si>
  <si>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</si>
  <si>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</si>
  <si>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</si>
  <si>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</si>
  <si>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</si>
  <si>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</si>
  <si>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</si>
  <si>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</si>
  <si>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</si>
  <si>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</si>
  <si>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</si>
  <si>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</si>
  <si>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</si>
  <si>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</si>
  <si>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</si>
  <si>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</si>
  <si>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</si>
  <si>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</si>
  <si>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</si>
  <si>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</si>
  <si>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</si>
  <si>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</si>
  <si>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</si>
  <si>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</si>
  <si>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</si>
  <si>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</si>
  <si>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</si>
  <si>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</si>
  <si>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</si>
  <si>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</si>
  <si>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</si>
  <si>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</si>
  <si>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</si>
  <si>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</si>
  <si>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</si>
  <si>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</si>
  <si>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</si>
  <si>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</si>
  <si>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</si>
  <si>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</si>
  <si>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</si>
  <si>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</si>
  <si>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</si>
  <si>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</si>
  <si>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</si>
  <si>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</si>
  <si>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</si>
  <si>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</si>
  <si>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</si>
  <si>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</si>
  <si>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</si>
  <si>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</si>
  <si>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</si>
  <si>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</si>
  <si>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</si>
  <si>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</si>
  <si>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</si>
  <si>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</si>
  <si>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</si>
  <si>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</si>
  <si>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</si>
  <si>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</si>
  <si>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</si>
  <si>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</si>
  <si>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</si>
  <si>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</si>
  <si>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</si>
  <si>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</si>
  <si>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</si>
  <si>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</si>
  <si>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</si>
  <si>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</si>
  <si>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</si>
  <si>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</si>
  <si>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</si>
  <si>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</si>
  <si>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</si>
  <si>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</si>
  <si>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</si>
  <si>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</si>
  <si>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</si>
  <si>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</si>
  <si>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</si>
  <si>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</si>
  <si>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</si>
  <si>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</si>
  <si>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</si>
  <si>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</si>
  <si>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</si>
  <si>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</si>
  <si>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</si>
  <si>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</si>
  <si>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</si>
  <si>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</si>
  <si>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</si>
  <si>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</si>
  <si>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</si>
  <si>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</si>
  <si>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</si>
  <si>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</si>
  <si>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</si>
  <si>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</si>
  <si>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</si>
  <si>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</si>
  <si>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</si>
  <si>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</si>
  <si>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</si>
  <si>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</si>
  <si>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</si>
  <si>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</si>
  <si>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</si>
  <si>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</si>
  <si>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</si>
  <si>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</si>
  <si>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</si>
  <si>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</si>
  <si>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</si>
  <si>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</si>
  <si>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</si>
  <si>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</si>
  <si>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</si>
  <si>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</si>
  <si>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</si>
  <si>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</si>
  <si>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</si>
  <si>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</si>
  <si>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</si>
  <si>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</si>
  <si>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</si>
  <si>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</si>
  <si>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</si>
  <si>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</si>
  <si>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</si>
  <si>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</si>
  <si>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</si>
  <si>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</si>
  <si>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</si>
  <si>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</si>
  <si>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</si>
  <si>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</si>
  <si>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</si>
  <si>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</si>
  <si>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</si>
  <si>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</si>
  <si>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</si>
  <si>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</si>
  <si>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</si>
  <si>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</si>
  <si>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</si>
  <si>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</si>
  <si>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</si>
  <si>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</si>
  <si>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</si>
  <si>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</si>
  <si>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</si>
  <si>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</si>
  <si>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</si>
  <si>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</si>
  <si>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</si>
  <si>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</si>
  <si>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</si>
  <si>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</si>
  <si>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</si>
  <si>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</si>
  <si>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</si>
  <si>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</si>
  <si>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</si>
  <si>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</si>
  <si>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</si>
  <si>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</si>
  <si>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</si>
  <si>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</si>
  <si>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</si>
  <si>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</si>
  <si>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</si>
  <si>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</si>
  <si>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</si>
  <si>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</si>
  <si>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</si>
  <si>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</si>
  <si>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</si>
  <si>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</si>
  <si>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</si>
  <si>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</si>
  <si>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</si>
  <si>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</si>
  <si>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</si>
  <si>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</si>
  <si>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</si>
  <si>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</si>
  <si>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</si>
  <si>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</si>
  <si>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</si>
  <si>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</si>
  <si>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</si>
  <si>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</si>
  <si>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</si>
  <si>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</si>
  <si>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</si>
  <si>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</si>
  <si>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</si>
  <si>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</si>
  <si>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</si>
  <si>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</si>
  <si>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</si>
  <si>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</si>
  <si>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</si>
  <si>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</si>
  <si>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</si>
  <si>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</si>
  <si>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</si>
  <si>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</si>
  <si>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</si>
  <si>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</si>
  <si>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</si>
  <si>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</si>
  <si>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</si>
  <si>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</si>
  <si>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</si>
  <si>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</si>
  <si>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</si>
  <si>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</si>
  <si>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</si>
  <si>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</si>
  <si>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</si>
  <si>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</si>
  <si>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</si>
  <si>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</si>
  <si>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</si>
  <si>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</si>
  <si>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</si>
  <si>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</si>
  <si>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</si>
  <si>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</si>
  <si>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</si>
  <si>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</si>
  <si>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</si>
  <si>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</si>
  <si>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</si>
  <si>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</si>
  <si>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</si>
  <si>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</si>
  <si>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</si>
  <si>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</si>
  <si>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</si>
  <si>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</si>
  <si>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</si>
  <si>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</si>
  <si>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</si>
  <si>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</si>
  <si>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</si>
  <si>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</si>
  <si>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</si>
  <si>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</si>
  <si>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</si>
  <si>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</si>
  <si>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</si>
  <si>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</si>
  <si>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</si>
  <si>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</si>
  <si>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</si>
  <si>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</si>
  <si>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</si>
  <si>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</si>
  <si>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</si>
  <si>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</si>
  <si>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</si>
  <si>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</si>
  <si>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</si>
  <si>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</si>
  <si>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</si>
  <si>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</si>
  <si>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</si>
  <si>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</si>
  <si>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</si>
  <si>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</si>
  <si>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</si>
  <si>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</si>
  <si>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</si>
  <si>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</si>
  <si>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</si>
  <si>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</si>
  <si>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</si>
  <si>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</si>
  <si>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</si>
  <si>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</si>
  <si>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</si>
  <si>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</si>
  <si>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</si>
  <si>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</si>
  <si>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</si>
  <si>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</si>
  <si>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</si>
  <si>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</si>
  <si>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</si>
  <si>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</si>
  <si>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</si>
  <si>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</si>
  <si>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</si>
  <si>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</si>
  <si>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</si>
  <si>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</si>
  <si>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</si>
  <si>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</si>
  <si>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</si>
  <si>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</si>
  <si>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</si>
  <si>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</si>
  <si>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</si>
  <si>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</si>
  <si>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</si>
  <si>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</si>
  <si>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</si>
  <si>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</si>
  <si>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</si>
  <si>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</si>
  <si>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</si>
  <si>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</si>
  <si>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</si>
  <si>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</si>
  <si>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</si>
  <si>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</si>
  <si>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</si>
  <si>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</si>
  <si>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</si>
  <si>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</si>
  <si>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</si>
  <si>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</si>
  <si>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</si>
  <si>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</si>
  <si>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</si>
  <si>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</si>
  <si>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</si>
  <si>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</si>
  <si>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</si>
  <si>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</si>
  <si>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</si>
  <si>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</si>
  <si>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</si>
  <si>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</si>
  <si>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</si>
  <si>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</si>
  <si>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</si>
  <si>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</si>
  <si>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</si>
  <si>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</si>
  <si>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</si>
  <si>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</si>
  <si>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</si>
  <si>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</si>
  <si>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</si>
  <si>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</si>
  <si>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</si>
  <si>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</si>
  <si>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</si>
  <si>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</si>
  <si>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</si>
  <si>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</si>
  <si>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</si>
  <si>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</si>
  <si>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</si>
  <si>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</si>
  <si>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</si>
  <si>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</si>
  <si>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</si>
  <si>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</si>
  <si>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</si>
  <si>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</si>
  <si>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</si>
  <si>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</si>
  <si>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</si>
  <si>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</si>
  <si>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</si>
  <si>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</si>
  <si>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</si>
  <si>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</si>
  <si>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</si>
  <si>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</si>
  <si>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</si>
  <si>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</si>
  <si>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</si>
  <si>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</si>
  <si>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</si>
  <si>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</si>
  <si>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</si>
  <si>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</si>
  <si>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</si>
  <si>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</si>
  <si>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</si>
  <si>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</si>
  <si>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</si>
  <si>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</si>
  <si>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</si>
  <si>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</si>
  <si>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</si>
  <si>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</si>
  <si>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</si>
  <si>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</si>
  <si>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</si>
  <si>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</si>
  <si>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</si>
  <si>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</si>
  <si>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</si>
  <si>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</si>
  <si>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</si>
  <si>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</si>
  <si>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</si>
  <si>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</si>
  <si>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</si>
  <si>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</si>
  <si>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</si>
  <si>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</si>
  <si>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</si>
  <si>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</si>
  <si>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</si>
  <si>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</si>
  <si>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</si>
  <si>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</si>
  <si>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</si>
  <si>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</si>
  <si>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</si>
  <si>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</si>
  <si>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</si>
  <si>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</si>
  <si>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</si>
  <si>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</si>
  <si>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</si>
  <si>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</si>
  <si>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</si>
  <si>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</si>
  <si>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</si>
  <si>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</si>
  <si>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</si>
  <si>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</si>
  <si>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</si>
  <si>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</si>
  <si>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</si>
  <si>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</si>
  <si>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</si>
  <si>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</si>
  <si>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</si>
  <si>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</si>
  <si>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</si>
  <si>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</si>
  <si>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</si>
  <si>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</si>
  <si>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</si>
  <si>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</si>
  <si>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</si>
  <si>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</si>
  <si>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</si>
  <si>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</si>
  <si>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</si>
  <si>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</si>
  <si>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</si>
  <si>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</si>
  <si>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</si>
  <si>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</si>
  <si>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</si>
  <si>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</si>
  <si>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</si>
  <si>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</si>
  <si>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</si>
  <si>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</si>
  <si>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</si>
  <si>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</si>
  <si>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</si>
  <si>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</si>
  <si>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</si>
  <si>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</si>
  <si>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</si>
  <si>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</si>
  <si>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</si>
  <si>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</si>
  <si>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</si>
  <si>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</si>
  <si>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</si>
  <si>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</si>
  <si>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</si>
  <si>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</si>
  <si>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</si>
  <si>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</si>
  <si>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</si>
  <si>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</si>
  <si>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</si>
  <si>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</si>
  <si>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</si>
  <si>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</si>
  <si>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</si>
  <si>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</si>
  <si>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</si>
  <si>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</si>
  <si>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</si>
  <si>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</si>
  <si>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</si>
  <si>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</si>
  <si>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</si>
  <si>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</si>
  <si>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</si>
  <si>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</si>
  <si>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</si>
  <si>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</si>
  <si>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</si>
  <si>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</si>
  <si>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</si>
  <si>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</si>
  <si>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</si>
  <si>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</si>
  <si>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</si>
  <si>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</si>
  <si>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</si>
  <si>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</si>
  <si>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</si>
  <si>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</si>
  <si>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</si>
  <si>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</si>
  <si>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</si>
  <si>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</si>
  <si>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</si>
  <si>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</si>
  <si>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</si>
  <si>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</si>
  <si>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</si>
  <si>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</si>
  <si>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</si>
  <si>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</si>
  <si>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</si>
  <si>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</si>
  <si>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</si>
  <si>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</si>
  <si>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</si>
  <si>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</si>
  <si>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</si>
  <si>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</si>
  <si>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</si>
  <si>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</si>
  <si>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</si>
  <si>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</si>
  <si>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</si>
  <si>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</si>
  <si>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</si>
  <si>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</si>
  <si>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</si>
  <si>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</si>
  <si>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</si>
  <si>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</si>
  <si>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</si>
  <si>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</si>
  <si>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</si>
  <si>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</si>
  <si>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</si>
  <si>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</si>
  <si>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</si>
  <si>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</si>
  <si>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</si>
  <si>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</si>
  <si>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</si>
  <si>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</si>
  <si>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</si>
  <si>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</si>
  <si>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</si>
  <si>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</si>
  <si>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</si>
  <si>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</si>
  <si>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</si>
  <si>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</si>
  <si>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</si>
  <si>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</si>
  <si>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</si>
  <si>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</si>
  <si>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</si>
  <si>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</si>
  <si>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</si>
  <si>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</si>
  <si>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</si>
  <si>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</si>
  <si>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</si>
  <si>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</si>
  <si>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</si>
  <si>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</si>
  <si>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</si>
  <si>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</si>
  <si>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</si>
  <si>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</si>
  <si>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</si>
  <si>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</si>
  <si>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</si>
  <si>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</si>
  <si>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</si>
  <si>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</si>
  <si>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</si>
  <si>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</si>
  <si>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</si>
  <si>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</si>
  <si>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</si>
  <si>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</si>
  <si>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</si>
  <si>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</si>
  <si>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</si>
  <si>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</si>
  <si>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</si>
  <si>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</si>
  <si>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</si>
  <si>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</si>
  <si>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</si>
  <si>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</si>
  <si>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</si>
  <si>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</si>
  <si>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</si>
  <si>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</si>
  <si>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</si>
  <si>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</si>
  <si>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</si>
  <si>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</si>
  <si>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</si>
  <si>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</si>
  <si>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</si>
  <si>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</si>
  <si>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</si>
  <si>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</si>
  <si>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</si>
  <si>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</si>
  <si>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</si>
  <si>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</si>
  <si>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</si>
  <si>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</si>
  <si>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</si>
  <si>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</si>
  <si>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</si>
  <si>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</si>
  <si>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</si>
  <si>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</si>
  <si>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</si>
  <si>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</si>
  <si>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</si>
  <si>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</si>
  <si>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</si>
  <si>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</si>
  <si>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</si>
  <si>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</si>
  <si>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</si>
  <si>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</si>
  <si>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</si>
  <si>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</si>
  <si>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</si>
  <si>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</si>
  <si>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</si>
  <si>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</si>
  <si>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</si>
  <si>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</si>
  <si>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</si>
  <si>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</si>
  <si>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</si>
  <si>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</si>
  <si>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</si>
  <si>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</si>
  <si>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</si>
  <si>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</si>
  <si>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</si>
  <si>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</si>
  <si>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</si>
  <si>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</si>
  <si>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</si>
  <si>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</si>
  <si>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</si>
  <si>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</si>
  <si>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</si>
  <si>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</si>
  <si>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</si>
  <si>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</si>
  <si>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</si>
  <si>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</si>
  <si>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</si>
  <si>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</si>
  <si>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</si>
  <si>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</si>
  <si>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</si>
  <si>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</si>
  <si>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</si>
  <si>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</si>
  <si>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</si>
  <si>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</si>
  <si>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</si>
  <si>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</si>
  <si>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</si>
  <si>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</si>
  <si>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</si>
  <si>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</si>
  <si>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</si>
  <si>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</si>
  <si>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</si>
  <si>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</si>
  <si>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</si>
  <si>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</si>
  <si>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</si>
  <si>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</si>
  <si>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</si>
  <si>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</si>
  <si>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</si>
  <si>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</si>
  <si>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</si>
  <si>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</si>
  <si>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</si>
  <si>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</si>
  <si>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</si>
  <si>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</si>
  <si>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</si>
  <si>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</si>
  <si>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</si>
  <si>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</si>
  <si>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</si>
  <si>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</si>
  <si>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</si>
  <si>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</si>
  <si>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</si>
  <si>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</si>
  <si>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</si>
  <si>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</si>
  <si>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</si>
  <si>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</si>
  <si>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</si>
  <si>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</si>
  <si>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</si>
  <si>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</si>
  <si>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</si>
  <si>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</si>
  <si>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</si>
  <si>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</si>
  <si>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</si>
  <si>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</si>
  <si>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</si>
  <si>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</si>
  <si>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</si>
  <si>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</si>
  <si>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</si>
  <si>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</si>
  <si>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</si>
  <si>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</si>
  <si>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</si>
  <si>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</si>
  <si>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</si>
  <si>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</si>
  <si>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</si>
  <si>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</si>
  <si>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</si>
  <si>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</si>
  <si>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</si>
  <si>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</si>
  <si>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</si>
  <si>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</si>
  <si>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</si>
  <si>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</si>
  <si>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</si>
  <si>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</si>
  <si>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</si>
  <si>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</si>
  <si>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</si>
  <si>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</si>
  <si>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</si>
  <si>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</si>
  <si>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</si>
  <si>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</si>
  <si>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</si>
  <si>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</si>
  <si>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</si>
  <si>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</si>
  <si>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</si>
  <si>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</si>
  <si>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</si>
  <si>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</si>
  <si>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</si>
  <si>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</si>
  <si>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</si>
  <si>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</si>
  <si>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</si>
  <si>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</si>
  <si>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</si>
  <si>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</si>
  <si>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</si>
  <si>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</si>
  <si>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</si>
  <si>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</si>
  <si>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</si>
  <si>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</si>
  <si>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</si>
  <si>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</si>
  <si>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</si>
  <si>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</si>
  <si>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</si>
  <si>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</si>
  <si>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</si>
  <si>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</si>
  <si>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</si>
  <si>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</si>
  <si>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</si>
  <si>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</si>
  <si>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</si>
  <si>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</si>
  <si>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</si>
  <si>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</si>
  <si>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</si>
  <si>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</si>
  <si>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</si>
  <si>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</si>
  <si>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</si>
  <si>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</si>
  <si>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</si>
  <si>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</si>
  <si>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</si>
  <si>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</si>
  <si>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</si>
  <si>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</si>
  <si>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</si>
  <si>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</si>
  <si>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</si>
  <si>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</si>
  <si>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</si>
  <si>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</si>
  <si>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</si>
  <si>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</si>
  <si>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</si>
  <si>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</si>
  <si>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</si>
  <si>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</si>
  <si>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</si>
  <si>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</si>
  <si>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</si>
  <si>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</si>
  <si>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</si>
  <si>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</si>
  <si>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</si>
  <si>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</si>
  <si>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</si>
  <si>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</si>
  <si>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</si>
  <si>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</si>
  <si>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</si>
  <si>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</si>
  <si>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</si>
  <si>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</si>
  <si>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</si>
  <si>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</si>
  <si>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</si>
  <si>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</si>
  <si>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</si>
  <si>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</si>
  <si>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</si>
  <si>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</si>
  <si>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</si>
  <si>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</si>
  <si>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</si>
  <si>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</si>
  <si>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</si>
  <si>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</si>
  <si>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</si>
  <si>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</si>
  <si>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</si>
  <si>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</si>
  <si>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</si>
  <si>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</si>
  <si>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</si>
  <si>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</si>
  <si>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</si>
  <si>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</si>
  <si>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</si>
  <si>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</si>
  <si>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</si>
  <si>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</si>
  <si>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</si>
  <si>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</si>
  <si>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</si>
  <si>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</si>
  <si>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</si>
  <si>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</si>
  <si>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</si>
  <si>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</si>
  <si>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</si>
  <si>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</si>
  <si>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</si>
  <si>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</si>
  <si>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</si>
  <si>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</si>
  <si>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</si>
  <si>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</si>
  <si>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</si>
  <si>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</si>
  <si>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</si>
  <si>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</si>
  <si>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</si>
  <si>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</si>
  <si>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</si>
  <si>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</si>
  <si>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</si>
  <si>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</si>
  <si>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</si>
  <si>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</si>
  <si>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</si>
  <si>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</si>
  <si>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</si>
  <si>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</si>
  <si>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</si>
  <si>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</si>
  <si>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</si>
  <si>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</si>
  <si>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</si>
  <si>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</si>
  <si>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</si>
  <si>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</si>
  <si>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</si>
  <si>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</si>
  <si>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</si>
  <si>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</si>
  <si>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</si>
  <si>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</si>
  <si>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</si>
  <si>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</si>
  <si>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</si>
  <si>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</si>
  <si>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</si>
  <si>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</si>
  <si>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</si>
  <si>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</si>
  <si>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</si>
  <si>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</si>
  <si>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</si>
  <si>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</si>
  <si>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</si>
  <si>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</si>
  <si>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</si>
  <si>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</si>
  <si>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</si>
  <si>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</si>
  <si>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</si>
  <si>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</si>
  <si>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</si>
  <si>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</si>
  <si>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</si>
  <si>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</si>
  <si>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</si>
  <si>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</si>
  <si>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</si>
  <si>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</si>
  <si>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</si>
  <si>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</si>
  <si>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</si>
  <si>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</si>
  <si>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</si>
  <si>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</si>
  <si>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</si>
  <si>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</si>
  <si>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</si>
  <si>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</si>
  <si>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</si>
  <si>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</si>
  <si>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</si>
  <si>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</si>
  <si>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</si>
  <si>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</si>
  <si>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</si>
  <si>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</si>
  <si>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</si>
  <si>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</si>
  <si>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</si>
  <si>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</si>
  <si>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</si>
  <si>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</si>
  <si>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</si>
  <si>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</si>
  <si>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</si>
  <si>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</si>
  <si>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</si>
  <si>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</si>
  <si>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</si>
  <si>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</si>
  <si>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</si>
  <si>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</si>
  <si>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</si>
  <si>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</si>
  <si>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</si>
  <si>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</si>
  <si>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</si>
  <si>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</si>
  <si>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</si>
  <si>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</si>
  <si>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</si>
  <si>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</si>
  <si>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</si>
  <si>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</si>
  <si>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</si>
  <si>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</si>
  <si>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</si>
  <si>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</si>
  <si>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</si>
  <si>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</si>
  <si>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</si>
  <si>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</si>
  <si>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</si>
  <si>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</si>
  <si>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</si>
  <si>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</si>
  <si>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</si>
  <si>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</si>
  <si>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</si>
  <si>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</si>
  <si>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</si>
  <si>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</si>
  <si>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</si>
  <si>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</si>
  <si>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</si>
  <si>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</si>
  <si>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</si>
  <si>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</si>
  <si>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</si>
  <si>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</si>
  <si>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</si>
  <si>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</si>
  <si>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</si>
  <si>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</si>
  <si>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</si>
  <si>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</si>
  <si>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</si>
  <si>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</si>
  <si>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</si>
  <si>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</si>
  <si>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</si>
  <si>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</si>
  <si>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</si>
  <si>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</si>
  <si>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</si>
  <si>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</si>
  <si>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</si>
  <si>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</si>
  <si>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</si>
  <si>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</si>
  <si>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</si>
  <si>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</si>
  <si>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</si>
  <si>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</si>
  <si>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</si>
  <si>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</si>
  <si>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</si>
  <si>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</si>
  <si>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</si>
  <si>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</si>
  <si>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</si>
  <si>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</si>
  <si>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</si>
  <si>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</si>
  <si>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</si>
  <si>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</si>
  <si>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</si>
  <si>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</si>
  <si>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</si>
  <si>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</si>
  <si>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</si>
  <si>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</si>
  <si>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</si>
  <si>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</si>
  <si>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</si>
  <si>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</si>
  <si>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</si>
  <si>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</si>
  <si>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</si>
  <si>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</si>
  <si>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</si>
  <si>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</si>
  <si>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</si>
  <si>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</si>
  <si>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</si>
  <si>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</si>
  <si>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</si>
  <si>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</si>
  <si>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</si>
  <si>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</si>
  <si>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</si>
  <si>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</si>
  <si>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</si>
  <si>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</si>
  <si>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</si>
  <si>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</si>
  <si>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</si>
  <si>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</si>
  <si>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</si>
  <si>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</si>
  <si>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</si>
  <si>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</si>
  <si>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</si>
  <si>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</si>
  <si>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</si>
  <si>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</si>
  <si>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</si>
  <si>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</si>
  <si>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</si>
  <si>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</si>
  <si>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</si>
  <si>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</si>
  <si>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</si>
  <si>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</si>
  <si>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</si>
  <si>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</si>
  <si>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</si>
  <si>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</si>
  <si>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</si>
  <si>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</si>
  <si>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</si>
  <si>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</si>
  <si>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</si>
  <si>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</si>
  <si>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</si>
  <si>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</si>
  <si>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</si>
  <si>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</si>
  <si>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</si>
  <si>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</si>
  <si>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</si>
  <si>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</si>
  <si>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</si>
  <si>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</si>
  <si>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</si>
  <si>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</si>
  <si>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</si>
  <si>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</si>
  <si>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</si>
  <si>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</si>
  <si>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</si>
  <si>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</si>
  <si>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</si>
  <si>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</si>
  <si>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</si>
  <si>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</si>
  <si>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</si>
  <si>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</si>
  <si>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</si>
  <si>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</si>
  <si>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</si>
  <si>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</si>
  <si>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</si>
  <si>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</si>
  <si>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</si>
  <si>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</si>
  <si>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</si>
  <si>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</si>
  <si>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</si>
  <si>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</si>
  <si>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</si>
  <si>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</si>
  <si>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</si>
  <si>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</si>
  <si>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</si>
  <si>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</si>
  <si>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</si>
  <si>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</si>
  <si>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</si>
  <si>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</si>
  <si>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</si>
  <si>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</si>
  <si>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</si>
  <si>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</si>
  <si>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</si>
  <si>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</si>
  <si>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</si>
  <si>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</si>
  <si>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</si>
  <si>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</si>
  <si>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</si>
  <si>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</si>
  <si>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</si>
  <si>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</si>
  <si>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</si>
  <si>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</si>
  <si>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</si>
  <si>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</si>
  <si>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</si>
  <si>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</si>
  <si>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</si>
  <si>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</si>
  <si>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</si>
  <si>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</si>
  <si>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</si>
  <si>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</si>
  <si>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</si>
  <si>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</si>
  <si>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</si>
  <si>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</si>
  <si>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</si>
  <si>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</si>
  <si>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</si>
  <si>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</si>
  <si>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</si>
  <si>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</si>
  <si>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</si>
  <si>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</si>
  <si>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</si>
  <si>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</si>
  <si>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</si>
  <si>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</si>
  <si>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</si>
  <si>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</si>
  <si>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</si>
  <si>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</si>
  <si>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</si>
  <si>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</si>
  <si>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</si>
  <si>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</si>
  <si>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</si>
  <si>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</si>
  <si>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</si>
  <si>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</si>
  <si>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</si>
  <si>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</si>
  <si>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</si>
  <si>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</si>
  <si>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</si>
  <si>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</si>
  <si>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</si>
  <si>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</si>
  <si>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</si>
  <si>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</si>
  <si>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</si>
  <si>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</si>
  <si>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</si>
  <si>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</si>
  <si>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</si>
  <si>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</si>
  <si>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</si>
  <si>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</si>
  <si>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</si>
  <si>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</si>
  <si>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</si>
  <si>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</si>
  <si>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</si>
  <si>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</si>
  <si>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</si>
  <si>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</si>
  <si>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</si>
  <si>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</si>
  <si>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</si>
  <si>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</si>
  <si>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</si>
  <si>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</si>
  <si>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</si>
  <si>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</si>
  <si>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</si>
  <si>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</si>
  <si>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</si>
  <si>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</si>
  <si>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</si>
  <si>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</si>
  <si>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</si>
  <si>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</si>
  <si>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</si>
  <si>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</si>
  <si>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</si>
  <si>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</si>
  <si>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</si>
  <si>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</si>
  <si>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</si>
  <si>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</si>
  <si>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</si>
  <si>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</si>
  <si>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</si>
  <si>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</si>
  <si>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</si>
  <si>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</si>
  <si>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</si>
  <si>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</si>
  <si>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</si>
  <si>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</si>
  <si>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</si>
  <si>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</si>
  <si>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</si>
  <si>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</si>
  <si>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</si>
  <si>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</si>
  <si>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</si>
  <si>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</si>
  <si>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</si>
  <si>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</si>
  <si>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</si>
  <si>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</si>
  <si>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</si>
  <si>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</si>
  <si>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</si>
  <si>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</si>
  <si>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</si>
  <si>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</si>
  <si>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</si>
  <si>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</si>
  <si>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</si>
  <si>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</si>
  <si>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</si>
  <si>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</si>
  <si>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</si>
  <si>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</si>
  <si>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</si>
  <si>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</si>
  <si>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</si>
  <si>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</si>
  <si>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</si>
  <si>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</si>
  <si>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</si>
  <si>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</si>
  <si>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</si>
  <si>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</si>
  <si>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</si>
  <si>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</si>
  <si>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</si>
  <si>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</si>
  <si>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</si>
  <si>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</si>
  <si>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</si>
  <si>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</si>
  <si>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</si>
  <si>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</si>
  <si>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</si>
  <si>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</si>
  <si>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</si>
  <si>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</si>
  <si>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</si>
  <si>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</si>
  <si>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</si>
  <si>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</si>
  <si>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</si>
  <si>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</si>
  <si>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</si>
  <si>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</si>
  <si>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</si>
  <si>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</si>
  <si>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</si>
  <si>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</si>
  <si>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</si>
  <si>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</si>
  <si>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</si>
  <si>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</si>
  <si>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</si>
  <si>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</si>
  <si>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</si>
  <si>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</si>
  <si>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</si>
  <si>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</si>
  <si>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</si>
  <si>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</si>
  <si>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</si>
  <si>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</si>
  <si>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</si>
  <si>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</si>
  <si>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</si>
  <si>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</si>
  <si>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</si>
  <si>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</si>
  <si>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</si>
  <si>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</si>
  <si>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</si>
  <si>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</si>
  <si>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</si>
  <si>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</si>
  <si>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</si>
  <si>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</si>
  <si>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</si>
  <si>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</si>
  <si>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</si>
  <si>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</si>
  <si>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</si>
  <si>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</si>
  <si>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</si>
  <si>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</si>
  <si>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</si>
  <si>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</si>
  <si>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</si>
  <si>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</si>
  <si>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</si>
  <si>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</si>
  <si>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</si>
  <si>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</si>
  <si>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</si>
  <si>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</si>
  <si>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</si>
  <si>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</si>
  <si>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</si>
  <si>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</si>
  <si>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</si>
  <si>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</si>
  <si>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</si>
  <si>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</si>
  <si>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</si>
  <si>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</si>
  <si>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</si>
  <si>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</si>
  <si>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</si>
  <si>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</si>
  <si>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</si>
  <si>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</si>
  <si>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</si>
  <si>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</si>
  <si>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</si>
  <si>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</si>
  <si>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</si>
  <si>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</si>
  <si>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</si>
  <si>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</si>
  <si>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</si>
  <si>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</si>
  <si>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</si>
  <si>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</si>
  <si>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</si>
  <si>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</si>
  <si>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</si>
  <si>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</si>
  <si>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</si>
  <si>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</si>
  <si>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</si>
  <si>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</si>
  <si>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</si>
  <si>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</si>
  <si>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</si>
  <si>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</si>
  <si>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</si>
  <si>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</si>
  <si>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</si>
  <si>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</si>
  <si>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</si>
  <si>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</si>
  <si>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</si>
  <si>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</si>
  <si>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</si>
  <si>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</si>
  <si>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</si>
  <si>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</si>
  <si>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</si>
  <si>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</si>
  <si>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</si>
  <si>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</si>
  <si>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</si>
  <si>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</si>
  <si>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</si>
  <si>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</si>
  <si>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</si>
  <si>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</si>
  <si>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</si>
  <si>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</si>
  <si>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</si>
  <si>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</si>
  <si>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</si>
  <si>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</si>
  <si>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</si>
  <si>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</si>
  <si>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</si>
  <si>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</si>
  <si>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</si>
  <si>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</si>
  <si>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</si>
  <si>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</si>
  <si>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</si>
  <si>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</si>
  <si>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</si>
  <si>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</si>
  <si>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</si>
  <si>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</si>
  <si>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</si>
  <si>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</si>
  <si>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</si>
  <si>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</si>
  <si>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</si>
  <si>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</si>
  <si>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</si>
  <si>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</si>
  <si>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</si>
  <si>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</si>
  <si>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</si>
  <si>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</si>
  <si>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</si>
  <si>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</si>
  <si>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</si>
  <si>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</si>
  <si>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</si>
  <si>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</si>
  <si>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</si>
  <si>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</si>
  <si>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</si>
  <si>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</si>
  <si>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</si>
  <si>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</si>
  <si>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</si>
  <si>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</si>
  <si>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</si>
  <si>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</si>
  <si>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</si>
  <si>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</si>
  <si>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</si>
  <si>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</si>
  <si>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</si>
  <si>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</si>
  <si>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</si>
  <si>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</si>
  <si>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</si>
  <si>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</si>
  <si>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</si>
  <si>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</si>
  <si>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</si>
  <si>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</si>
  <si>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</si>
  <si>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</si>
  <si>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</si>
  <si>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</si>
  <si>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</si>
  <si>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</si>
  <si>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</si>
  <si>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</si>
  <si>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</si>
  <si>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</si>
  <si>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</si>
  <si>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</si>
  <si>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</si>
  <si>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</si>
  <si>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</si>
  <si>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</si>
  <si>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</si>
  <si>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</si>
  <si>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</si>
  <si>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</si>
  <si>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</si>
  <si>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</si>
  <si>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</si>
  <si>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</si>
  <si>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</si>
  <si>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</si>
  <si>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</si>
  <si>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</si>
  <si>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</si>
  <si>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</si>
  <si>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</si>
  <si>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</si>
  <si>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</si>
  <si>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</si>
  <si>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</si>
  <si>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</si>
  <si>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</si>
  <si>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</si>
  <si>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</si>
  <si>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</si>
  <si>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</si>
  <si>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</si>
  <si>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</si>
  <si>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</si>
  <si>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</si>
  <si>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</si>
  <si>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</si>
  <si>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</si>
  <si>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</si>
  <si>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</si>
  <si>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</si>
  <si>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</si>
  <si>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</si>
  <si>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</si>
  <si>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</si>
  <si>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</si>
  <si>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</si>
  <si>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</si>
  <si>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</si>
  <si>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</si>
  <si>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</si>
  <si>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</si>
  <si>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</si>
  <si>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</si>
  <si>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</si>
  <si>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</si>
  <si>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</si>
  <si>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</si>
  <si>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</si>
  <si>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</si>
  <si>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</si>
  <si>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</si>
  <si>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</si>
  <si>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</si>
  <si>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</si>
  <si>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</si>
  <si>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</si>
  <si>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</si>
  <si>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</si>
  <si>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</si>
  <si>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</si>
  <si>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</si>
  <si>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</si>
  <si>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</si>
  <si>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</si>
  <si>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</si>
  <si>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</si>
  <si>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</si>
  <si>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</si>
  <si>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</si>
  <si>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</si>
  <si>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</si>
  <si>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</si>
  <si>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</si>
  <si>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</si>
  <si>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</si>
  <si>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</si>
  <si>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</si>
  <si>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</si>
  <si>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</si>
  <si>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</si>
  <si>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</si>
  <si>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</si>
  <si>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</si>
  <si>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</si>
  <si>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</si>
  <si>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</si>
  <si>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</si>
  <si>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</si>
  <si>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</si>
  <si>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</si>
  <si>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</si>
  <si>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</si>
  <si>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</si>
  <si>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</si>
  <si>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</si>
  <si>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</si>
  <si>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</si>
  <si>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</si>
  <si>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</si>
  <si>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</si>
  <si>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</si>
  <si>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</si>
  <si>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</si>
  <si>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</si>
  <si>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</si>
  <si>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</si>
  <si>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</si>
  <si>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</si>
  <si>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</si>
  <si>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</si>
  <si>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</si>
  <si>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</si>
  <si>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</si>
  <si>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</si>
  <si>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</si>
  <si>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</si>
  <si>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</si>
  <si>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</si>
  <si>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</si>
  <si>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</si>
  <si>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</si>
  <si>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</si>
  <si>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</si>
  <si>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</si>
  <si>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</si>
  <si>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</si>
  <si>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</si>
  <si>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</si>
  <si>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</si>
  <si>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</si>
  <si>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</si>
  <si>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</si>
  <si>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</si>
  <si>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</si>
  <si>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</si>
  <si>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</si>
  <si>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</si>
  <si>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</si>
  <si>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</si>
  <si>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</si>
  <si>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</si>
  <si>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</si>
  <si>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</si>
  <si>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</si>
  <si>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</si>
  <si>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</si>
  <si>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</si>
  <si>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</si>
  <si>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</si>
  <si>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</si>
  <si>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</si>
  <si>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</si>
  <si>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</si>
  <si>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</si>
  <si>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</si>
  <si>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</si>
  <si>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</si>
  <si>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</si>
  <si>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</si>
  <si>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</si>
  <si>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</si>
  <si>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</si>
  <si>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</si>
  <si>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</si>
  <si>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</si>
  <si>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</si>
  <si>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</si>
  <si>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</si>
  <si>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</si>
  <si>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</si>
  <si>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</si>
  <si>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</si>
  <si>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</si>
  <si>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</si>
  <si>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</si>
  <si>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</si>
  <si>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</si>
  <si>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</si>
  <si>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</si>
  <si>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</si>
  <si>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</si>
  <si>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</si>
  <si>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</si>
  <si>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</si>
  <si>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</si>
  <si>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</si>
  <si>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</si>
  <si>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</si>
  <si>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</si>
  <si>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</si>
  <si>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</si>
  <si>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</si>
  <si>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</si>
  <si>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</si>
  <si>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</si>
  <si>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</si>
  <si>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</si>
  <si>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</si>
  <si>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</si>
  <si>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</si>
  <si>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</si>
  <si>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</si>
  <si>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</si>
  <si>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</si>
  <si>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</si>
  <si>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</si>
  <si>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</si>
  <si>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</si>
  <si>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</si>
  <si>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</si>
  <si>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</si>
  <si>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</si>
  <si>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</si>
  <si>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</si>
  <si>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</si>
  <si>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</si>
  <si>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</si>
  <si>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</si>
  <si>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</si>
  <si>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</si>
  <si>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</si>
  <si>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</si>
  <si>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</si>
  <si>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</si>
  <si>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</si>
  <si>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</si>
  <si>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</si>
  <si>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</si>
  <si>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</si>
  <si>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</si>
  <si>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</si>
  <si>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</si>
  <si>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</si>
  <si>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</si>
  <si>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</si>
  <si>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</si>
  <si>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</si>
  <si>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</si>
  <si>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</si>
  <si>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</si>
  <si>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</si>
  <si>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</si>
  <si>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</si>
  <si>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</si>
  <si>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</si>
  <si>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</si>
  <si>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</si>
  <si>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</si>
  <si>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</si>
  <si>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</si>
  <si>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</si>
  <si>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</si>
  <si>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</si>
  <si>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</si>
  <si>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</si>
  <si>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</si>
  <si>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</si>
  <si>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</si>
  <si>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</si>
  <si>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</si>
  <si>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</si>
  <si>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</si>
  <si>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</si>
  <si>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</si>
  <si>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</si>
  <si>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</si>
  <si>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</si>
  <si>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</si>
  <si>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</si>
  <si>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</si>
  <si>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</si>
  <si>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</si>
  <si>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</si>
  <si>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</si>
  <si>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</si>
  <si>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</si>
  <si>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</si>
  <si>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</si>
  <si>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</si>
  <si>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</si>
  <si>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</si>
  <si>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</si>
  <si>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</si>
  <si>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</si>
  <si>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</si>
  <si>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</si>
  <si>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</si>
  <si>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</si>
  <si>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</si>
  <si>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</si>
  <si>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</si>
  <si>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</si>
  <si>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</si>
  <si>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</si>
  <si>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</si>
  <si>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</si>
  <si>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</si>
  <si>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</si>
  <si>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</si>
  <si>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</si>
  <si>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</si>
  <si>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</si>
  <si>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</si>
  <si>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</si>
  <si>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</si>
  <si>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</si>
  <si>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</si>
  <si>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</si>
  <si>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</si>
  <si>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</si>
  <si>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</si>
  <si>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</si>
  <si>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</si>
  <si>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</si>
  <si>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</si>
  <si>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</si>
  <si>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</si>
  <si>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</si>
  <si>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</si>
  <si>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</si>
  <si>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</si>
  <si>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</si>
  <si>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</si>
  <si>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</si>
  <si>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</si>
  <si>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</si>
  <si>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</si>
  <si>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</si>
  <si>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</si>
  <si>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</si>
  <si>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</si>
  <si>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</si>
  <si>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</si>
  <si>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</si>
  <si>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</si>
  <si>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</si>
  <si>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</si>
  <si>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</si>
  <si>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</si>
  <si>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</si>
  <si>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</si>
  <si>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</si>
  <si>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</si>
  <si>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</si>
  <si>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</si>
  <si>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</si>
  <si>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</si>
  <si>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</si>
  <si>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</si>
  <si>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</si>
  <si>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</si>
  <si>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</si>
  <si>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</si>
  <si>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</si>
  <si>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</si>
  <si>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</si>
  <si>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</si>
  <si>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</si>
  <si>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</si>
  <si>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</si>
  <si>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</si>
  <si>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</si>
  <si>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</si>
  <si>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</si>
  <si>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</si>
  <si>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</si>
  <si>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</si>
  <si>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</si>
  <si>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</si>
  <si>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</si>
  <si>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</si>
  <si>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</si>
  <si>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</si>
  <si>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</si>
  <si>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</si>
  <si>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</si>
  <si>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</si>
  <si>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</si>
  <si>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</si>
  <si>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</si>
  <si>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</si>
  <si>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</si>
  <si>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</si>
  <si>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</si>
  <si>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</si>
  <si>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</si>
  <si>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</si>
  <si>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</si>
  <si>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</si>
  <si>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</si>
  <si>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</si>
  <si>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</si>
  <si>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</si>
  <si>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</si>
  <si>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</si>
  <si>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</si>
  <si>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</si>
  <si>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</si>
  <si>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</si>
  <si>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</si>
  <si>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</si>
  <si>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</si>
  <si>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</si>
  <si>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</si>
  <si>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</si>
  <si>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</si>
  <si>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</si>
  <si>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</si>
  <si>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</si>
  <si>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</si>
  <si>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</si>
  <si>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</si>
  <si>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</si>
  <si>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</si>
  <si>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</si>
  <si>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</si>
  <si>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</si>
  <si>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</si>
  <si>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</si>
  <si>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</si>
  <si>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</si>
  <si>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</si>
  <si>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</si>
  <si>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</si>
  <si>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</si>
  <si>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</si>
  <si>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</si>
  <si>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</si>
  <si>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</si>
  <si>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</si>
  <si>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</si>
  <si>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</si>
  <si>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</si>
  <si>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</si>
  <si>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</si>
  <si>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</si>
  <si>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</si>
  <si>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</si>
  <si>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</si>
  <si>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</si>
  <si>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</si>
  <si>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</si>
  <si>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</si>
  <si>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</si>
  <si>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</si>
  <si>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</si>
  <si>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</si>
  <si>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</si>
  <si>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</si>
  <si>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</si>
  <si>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</si>
  <si>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</si>
  <si>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</si>
  <si>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</si>
  <si>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</si>
  <si>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</si>
  <si>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</si>
  <si>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</si>
  <si>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</si>
  <si>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</si>
  <si>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</si>
  <si>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</si>
  <si>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</si>
  <si>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</si>
  <si>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</si>
  <si>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</si>
  <si>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</si>
  <si>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</si>
  <si>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</si>
  <si>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</si>
  <si>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</si>
  <si>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</si>
  <si>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</si>
  <si>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</si>
  <si>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</si>
  <si>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</si>
  <si>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</si>
  <si>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</si>
  <si>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</si>
  <si>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</si>
  <si>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</si>
  <si>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</si>
  <si>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</si>
  <si>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</si>
  <si>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</si>
  <si>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</si>
  <si>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</si>
  <si>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</si>
  <si>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</si>
  <si>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</si>
  <si>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</si>
  <si>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</si>
  <si>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</si>
  <si>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</si>
  <si>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</si>
  <si>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</si>
  <si>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</si>
  <si>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</si>
  <si>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</si>
  <si>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</si>
  <si>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</si>
  <si>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</si>
  <si>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</si>
  <si>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</si>
  <si>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</si>
  <si>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</si>
  <si>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</si>
  <si>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</si>
  <si>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</si>
  <si>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</si>
  <si>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</si>
  <si>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</si>
  <si>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</si>
  <si>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</si>
  <si>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</si>
  <si>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</si>
  <si>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</si>
  <si>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</si>
  <si>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</si>
  <si>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</si>
  <si>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</si>
  <si>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</si>
  <si>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</si>
  <si>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</si>
  <si>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</si>
  <si>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</si>
  <si>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</si>
  <si>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</si>
  <si>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</si>
  <si>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</si>
  <si>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</si>
  <si>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</si>
  <si>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</si>
  <si>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</si>
  <si>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</si>
  <si>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</si>
  <si>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</si>
  <si>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</si>
  <si>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</si>
  <si>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</si>
  <si>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</si>
  <si>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</si>
  <si>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</si>
  <si>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</si>
  <si>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</si>
  <si>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</si>
  <si>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</si>
  <si>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</si>
  <si>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</si>
  <si>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</si>
  <si>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</si>
  <si>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</si>
  <si>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</si>
  <si>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</si>
  <si>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</si>
  <si>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</si>
  <si>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</si>
  <si>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</si>
  <si>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</si>
  <si>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</si>
  <si>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</si>
  <si>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</si>
  <si>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</si>
  <si>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</si>
  <si>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</si>
  <si>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</si>
  <si>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</si>
  <si>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</si>
  <si>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</si>
  <si>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</si>
  <si>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</si>
  <si>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</si>
  <si>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</si>
  <si>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</si>
  <si>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</si>
  <si>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</si>
  <si>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</si>
  <si>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</si>
  <si>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</si>
  <si>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</si>
  <si>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</si>
  <si>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</si>
  <si>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</si>
  <si>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</si>
  <si>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</si>
  <si>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</si>
  <si>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</si>
  <si>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</si>
  <si>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</si>
  <si>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</si>
  <si>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</si>
  <si>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</si>
  <si>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</si>
  <si>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</si>
  <si>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</si>
  <si>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</si>
  <si>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</si>
  <si>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</si>
  <si>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</si>
  <si>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</si>
  <si>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</si>
  <si>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</si>
  <si>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</si>
  <si>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</si>
  <si>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</si>
  <si>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</si>
  <si>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</si>
  <si>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</si>
  <si>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</si>
  <si>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</si>
  <si>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</si>
  <si>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</si>
  <si>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</si>
  <si>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</si>
  <si>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</si>
  <si>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</si>
  <si>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</si>
  <si>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</si>
  <si>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</si>
  <si>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</si>
  <si>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</si>
  <si>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</si>
  <si>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</si>
  <si>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</si>
  <si>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</si>
  <si>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</si>
  <si>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</si>
  <si>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</si>
  <si>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</si>
  <si>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</si>
  <si>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</si>
  <si>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</si>
  <si>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</si>
  <si>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</si>
  <si>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</si>
  <si>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</si>
  <si>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</si>
  <si>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</si>
  <si>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</si>
  <si>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</si>
  <si>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</si>
  <si>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</si>
  <si>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</si>
  <si>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</si>
  <si>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</si>
  <si>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</si>
  <si>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</si>
  <si>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</si>
  <si>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</si>
  <si>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</si>
  <si>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</si>
  <si>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</si>
  <si>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</si>
  <si>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</si>
  <si>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</si>
  <si>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</si>
  <si>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</si>
  <si>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</si>
  <si>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</si>
  <si>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</si>
  <si>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</si>
  <si>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</si>
  <si>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</si>
  <si>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</si>
  <si>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</si>
  <si>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</si>
  <si>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</si>
  <si>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</si>
  <si>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</si>
  <si>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</si>
  <si>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</si>
  <si>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</si>
  <si>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</si>
  <si>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</si>
  <si>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</si>
  <si>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</si>
  <si>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</si>
  <si>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</si>
  <si>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</si>
  <si>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</si>
  <si>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</si>
  <si>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</si>
  <si>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</si>
  <si>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</si>
  <si>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</si>
  <si>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</si>
  <si>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</si>
  <si>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</si>
  <si>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</si>
  <si>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</si>
  <si>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</si>
  <si>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</si>
  <si>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</si>
  <si>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</si>
  <si>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</si>
  <si>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</si>
  <si>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</si>
  <si>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</si>
  <si>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</si>
  <si>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</si>
  <si>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</si>
  <si>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</si>
  <si>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</si>
  <si>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</si>
  <si>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</si>
  <si>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</si>
  <si>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</si>
  <si>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</si>
  <si>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</si>
  <si>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</si>
  <si>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</si>
  <si>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</si>
  <si>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</si>
  <si>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</si>
  <si>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</si>
  <si>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</si>
  <si>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</si>
  <si>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</si>
  <si>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</si>
  <si>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</si>
  <si>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</si>
  <si>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</si>
  <si>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</si>
  <si>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</si>
  <si>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</si>
  <si>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</si>
  <si>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</si>
  <si>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</si>
  <si>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</si>
  <si>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</si>
  <si>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</si>
  <si>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</si>
  <si>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</si>
  <si>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</si>
  <si>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</si>
  <si>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</si>
  <si>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</si>
  <si>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</si>
  <si>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</si>
  <si>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</si>
  <si>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</si>
  <si>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</si>
  <si>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</si>
  <si>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</si>
  <si>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</si>
  <si>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</si>
  <si>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</si>
  <si>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</si>
  <si>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</si>
  <si>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</si>
  <si>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</si>
  <si>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</si>
  <si>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</si>
  <si>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</si>
  <si>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</si>
  <si>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</si>
  <si>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</si>
  <si>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</si>
  <si>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</si>
  <si>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</si>
  <si>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</si>
  <si>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</si>
  <si>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</si>
  <si>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</si>
  <si>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</si>
  <si>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</si>
  <si>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</si>
  <si>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</si>
  <si>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</si>
  <si>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</si>
  <si>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</si>
  <si>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</si>
  <si>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</si>
  <si>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</si>
  <si>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</si>
  <si>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</si>
  <si>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</si>
  <si>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</si>
  <si>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</si>
  <si>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</si>
  <si>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</si>
  <si>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</si>
  <si>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</si>
  <si>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</si>
  <si>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</si>
  <si>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</si>
  <si>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</si>
  <si>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</si>
  <si>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</si>
  <si>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</si>
  <si>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</si>
  <si>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</si>
  <si>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</si>
  <si>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</si>
  <si>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</si>
  <si>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</si>
  <si>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</si>
  <si>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</si>
  <si>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</si>
  <si>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</si>
  <si>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</si>
  <si>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</si>
  <si>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</si>
  <si>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</si>
  <si>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</si>
  <si>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</si>
  <si>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</si>
  <si>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</si>
  <si>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</si>
  <si>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</si>
  <si>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</si>
  <si>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</si>
  <si>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</si>
  <si>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</si>
  <si>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</si>
  <si>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</si>
  <si>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</si>
  <si>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</si>
  <si>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</si>
  <si>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</si>
  <si>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</si>
  <si>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</si>
  <si>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</si>
  <si>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</si>
  <si>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</si>
  <si>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</si>
  <si>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</si>
  <si>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</si>
  <si>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</si>
  <si>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</si>
  <si>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</si>
  <si>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</si>
  <si>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</si>
  <si>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</si>
  <si>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</si>
  <si>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</si>
  <si>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</si>
  <si>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</si>
  <si>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</si>
  <si>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</si>
  <si>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</si>
  <si>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</si>
  <si>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</si>
  <si>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</si>
  <si>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</si>
  <si>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</si>
  <si>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</si>
  <si>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</si>
  <si>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</si>
  <si>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</si>
  <si>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</si>
  <si>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</si>
  <si>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</si>
  <si>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</si>
  <si>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</si>
  <si>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</si>
  <si>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</si>
  <si>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</si>
  <si>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</si>
  <si>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</si>
  <si>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</si>
  <si>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</si>
  <si>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</si>
  <si>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</si>
  <si>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</si>
  <si>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</si>
  <si>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</si>
  <si>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</si>
  <si>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</si>
  <si>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</si>
  <si>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</si>
  <si>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</si>
  <si>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</si>
  <si>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</si>
  <si>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</si>
  <si>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</si>
  <si>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</si>
  <si>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</si>
  <si>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</si>
  <si>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</si>
  <si>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</si>
  <si>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</si>
  <si>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</si>
  <si>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</si>
  <si>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</si>
  <si>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</si>
  <si>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</si>
  <si>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</si>
  <si>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</si>
  <si>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</si>
  <si>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</si>
  <si>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</si>
  <si>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</si>
  <si>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</si>
  <si>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</si>
  <si>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</si>
  <si>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</si>
  <si>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</si>
  <si>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</si>
  <si>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</si>
  <si>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</si>
  <si>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</si>
  <si>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</si>
  <si>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</si>
  <si>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</si>
  <si>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</si>
  <si>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</si>
  <si>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</si>
  <si>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</si>
  <si>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</si>
  <si>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</si>
  <si>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</si>
  <si>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</si>
  <si>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</si>
  <si>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</si>
  <si>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</si>
  <si>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</si>
  <si>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</si>
  <si>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</si>
  <si>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野口浩司</t>
    <rPh sb="0" eb="4">
      <t>ノグチコウジ</t>
    </rPh>
    <phoneticPr fontId="1"/>
  </si>
  <si>
    <t>代表取締役</t>
    <phoneticPr fontId="1"/>
  </si>
  <si>
    <t>２　法人</t>
  </si>
  <si>
    <t>５　営利法人</t>
  </si>
  <si>
    <t>かぶしきがいしゃ　りょうか</t>
    <phoneticPr fontId="1"/>
  </si>
  <si>
    <t>株式会社　領華</t>
    <rPh sb="0" eb="4">
      <t>カブシキガイシャ</t>
    </rPh>
    <rPh sb="5" eb="7">
      <t>リョウカ</t>
    </rPh>
    <phoneticPr fontId="1"/>
  </si>
  <si>
    <t>神奈川県横浜市磯子区岡村3-17-32</t>
    <phoneticPr fontId="1"/>
  </si>
  <si>
    <t>045</t>
    <phoneticPr fontId="1"/>
  </si>
  <si>
    <t>761</t>
    <phoneticPr fontId="1"/>
  </si>
  <si>
    <t>751</t>
    <phoneticPr fontId="1"/>
  </si>
  <si>
    <t>6969</t>
    <phoneticPr fontId="1"/>
  </si>
  <si>
    <t>1530</t>
    <phoneticPr fontId="1"/>
  </si>
  <si>
    <t>yuzuriha</t>
    <phoneticPr fontId="1"/>
  </si>
  <si>
    <t>kyj.biglobe.ne.jp</t>
    <phoneticPr fontId="1"/>
  </si>
  <si>
    <t>http://</t>
  </si>
  <si>
    <t>isogo-madokahome.com/</t>
    <phoneticPr fontId="1"/>
  </si>
  <si>
    <t>代表取締役</t>
    <rPh sb="0" eb="5">
      <t>ダイヒョウトリシマリヤク</t>
    </rPh>
    <phoneticPr fontId="1"/>
  </si>
  <si>
    <t>まどかほーむおかむら</t>
    <phoneticPr fontId="1"/>
  </si>
  <si>
    <t>まどかホーム岡村</t>
    <phoneticPr fontId="1"/>
  </si>
  <si>
    <t>市営地下鉄弘明寺
ＪＲ磯子</t>
    <phoneticPr fontId="1"/>
  </si>
  <si>
    <t>各バス15分「岡村町」バス停より徒歩2分</t>
    <phoneticPr fontId="1"/>
  </si>
  <si>
    <t>３　住宅型</t>
  </si>
  <si>
    <t>１　耐火建築物</t>
  </si>
  <si>
    <t>２　なし</t>
  </si>
  <si>
    <t>１　あり</t>
  </si>
  <si>
    <t>２　鉄骨造</t>
  </si>
  <si>
    <t>２　相部屋あり</t>
  </si>
  <si>
    <t>４　なし</t>
  </si>
  <si>
    <t>１　全ての居室あり</t>
  </si>
  <si>
    <t>１　全ての便所あり</t>
  </si>
  <si>
    <t>３　なし</t>
  </si>
  <si>
    <t>施設長その他必要な職員を配置して、目的施設の維持管理を行うとともに各種サービスを提供し、入居者のために必要な諸業務を処理して施設の運営を行います。</t>
    <phoneticPr fontId="1"/>
  </si>
  <si>
    <t>事業者は、入居者に対し、老人福祉法、その他関係法令、神奈川県有料老人ホーム設置運営指導指針が定める倫理綱領を遵守し、本契約の定めに従い、入居者に対し
目的施設を利用する権利を与え各種サービスを提供します。</t>
    <phoneticPr fontId="1"/>
  </si>
  <si>
    <t>２　委託</t>
  </si>
  <si>
    <t>１　自ら実施</t>
  </si>
  <si>
    <t>○</t>
  </si>
  <si>
    <t>島津メディカルクリニック</t>
    <phoneticPr fontId="1"/>
  </si>
  <si>
    <t>横浜市緑区長津田町2733番地</t>
    <phoneticPr fontId="1"/>
  </si>
  <si>
    <t>内科</t>
    <rPh sb="0" eb="2">
      <t>ナイカ</t>
    </rPh>
    <phoneticPr fontId="1"/>
  </si>
  <si>
    <t>全般</t>
    <rPh sb="0" eb="2">
      <t>ゼンパン</t>
    </rPh>
    <phoneticPr fontId="1"/>
  </si>
  <si>
    <t>居室から別の居室</t>
    <phoneticPr fontId="1"/>
  </si>
  <si>
    <t>入居者により適切なサービスを提供するため、必要と判断する場合</t>
    <phoneticPr fontId="1"/>
  </si>
  <si>
    <t>一　医師の意見を聴くこと
二　本人又は身元引受人等の同意を得ること
三　一定の観察期間を設けること</t>
    <phoneticPr fontId="1"/>
  </si>
  <si>
    <t>変更なし</t>
    <rPh sb="0" eb="2">
      <t>ヘンコウ</t>
    </rPh>
    <phoneticPr fontId="1"/>
  </si>
  <si>
    <t>規定の利用料のお支払いができる方
健康保険に加入されている方（扶養家族でも可）身元引受人を定められる方
※身元引受人を定められない場合でも別途ご相談可
当ホームに関する諸規則をご承諾いただけき、共同生活を円滑に営める方
感染症の方は入居できません。但し、他のご入居者様に感染する恐れがないと医師から判断された場合はこの限りではありません。</t>
    <phoneticPr fontId="1"/>
  </si>
  <si>
    <t>施設から解除する事由
①入居申込書に虚偽の事項を記載する等の不正手段により入居したとき
②月払いの利用料その他の支払いを正当な理由なく、しばしば遅滞するとき
③入居契約書第１９条の規定に違反したとき
④ご入居様の行動が、他の入居者又は従業員の生命に危害を及ぼし、又は、その危害の切迫した恐れがあり、かつ有料老人ホームにおける通常の介護方法及び接遇方法ではこれを防止することができないとき
上記契約解除の通告について９０日の予告期間をおく
ご入居者様から解除する場合
ご入居者様から解除する場合は３０日前から事業者に通告して下さい。</t>
    <phoneticPr fontId="1"/>
  </si>
  <si>
    <t>入居契約書第１９条の規定に違反したとき</t>
    <phoneticPr fontId="1"/>
  </si>
  <si>
    <t>１泊2日 15,000円（消費税み）
7泊8日を限度とし、短期入居契約を締結します。</t>
    <phoneticPr fontId="1"/>
  </si>
  <si>
    <t>ｄ　３：１以上</t>
  </si>
  <si>
    <t>介護福祉士</t>
    <phoneticPr fontId="1"/>
  </si>
  <si>
    <t>１　利用権方式</t>
  </si>
  <si>
    <t>３　月払い方式</t>
  </si>
  <si>
    <t>２　日割り計算で減額</t>
  </si>
  <si>
    <t>施設が所在する地域の自治体が発表する消費者物価指数及び人件費等を勘案する</t>
    <phoneticPr fontId="1"/>
  </si>
  <si>
    <t>事前に横浜市高齢健康福祉部高齢施設課に相談を行い、運営懇談会で説明の上、入居者及び身元引受人の同意を得る</t>
    <phoneticPr fontId="1"/>
  </si>
  <si>
    <t>生活保護受給者</t>
    <phoneticPr fontId="1"/>
  </si>
  <si>
    <t>生活保護受給者以外</t>
    <phoneticPr fontId="1"/>
  </si>
  <si>
    <t>有料老人ホーム整備に要した費用、修繕費、管理事務費、賃借料等</t>
    <phoneticPr fontId="1"/>
  </si>
  <si>
    <t>―</t>
    <phoneticPr fontId="1"/>
  </si>
  <si>
    <t>共用施設の維持管理費・事務費・管理部門に係る人件費</t>
    <phoneticPr fontId="1"/>
  </si>
  <si>
    <t>３食とも欠食する場合に限り、日割り計算して翌月返還。朝食600円、昼食600円、夕食700円。
（胃ろう入居者は諸準備・実施・管理とする）</t>
    <phoneticPr fontId="1"/>
  </si>
  <si>
    <t>苦情窓口</t>
    <rPh sb="0" eb="4">
      <t>クジョウマドグチ</t>
    </rPh>
    <phoneticPr fontId="1"/>
  </si>
  <si>
    <t>045</t>
    <phoneticPr fontId="1"/>
  </si>
  <si>
    <t>761</t>
    <phoneticPr fontId="1"/>
  </si>
  <si>
    <t>6996</t>
    <phoneticPr fontId="1"/>
  </si>
  <si>
    <t>なし</t>
    <phoneticPr fontId="1"/>
  </si>
  <si>
    <t>行政機関
・横浜市健康福祉局高齢健康福祉部高齢施設課</t>
    <phoneticPr fontId="1"/>
  </si>
  <si>
    <t>671</t>
    <phoneticPr fontId="1"/>
  </si>
  <si>
    <t>4117</t>
    <phoneticPr fontId="1"/>
  </si>
  <si>
    <t>応急措置、協力医療機関への搬入もしくは119番通報により他の医療機関への搬入を
行うとともに、管理者からご家族への通報を行います。また事故についての検証、今
後の防止策を講じます。</t>
    <phoneticPr fontId="1"/>
  </si>
  <si>
    <t>２　入居希望者に交付</t>
  </si>
  <si>
    <t>１　入居希望者に公開</t>
  </si>
  <si>
    <t>建物の規模及び設備構造</t>
    <phoneticPr fontId="1"/>
  </si>
  <si>
    <t>実費</t>
    <rPh sb="0" eb="2">
      <t>ジッピ</t>
    </rPh>
    <phoneticPr fontId="1"/>
  </si>
  <si>
    <t>訪問介護ステーションゆずりは</t>
    <phoneticPr fontId="1"/>
  </si>
  <si>
    <t>１　事業者が自ら所有する建物</t>
  </si>
  <si>
    <t>岩崎歯科医院</t>
    <phoneticPr fontId="1"/>
  </si>
  <si>
    <t>神奈川県横浜市旭区今宿東町879</t>
    <phoneticPr fontId="1"/>
  </si>
  <si>
    <t>入居者の口腔内ケア、治療、相談、指導等</t>
    <phoneticPr fontId="1"/>
  </si>
  <si>
    <t>３　適合していない</t>
  </si>
  <si>
    <t>6020001091675</t>
    <phoneticPr fontId="1"/>
  </si>
  <si>
    <t>あいおいニッセイ同和損害保険株式会社「介護保険・社会福祉事業者総合保険」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</si>
</sst>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9</v>
      </c>
      <c r="J4" s="471"/>
      <c r="K4" s="33" t="s">
        <v>2447</v>
      </c>
      <c r="L4" s="471">
        <v>28</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c r="G7" s="117"/>
      <c r="H7" s="117"/>
      <c r="I7" s="117"/>
      <c r="J7" s="117"/>
      <c r="K7" s="117"/>
      <c r="L7" s="117"/>
      <c r="M7" s="117"/>
      <c r="N7" s="117"/>
      <c r="O7" s="117"/>
      <c r="P7" s="118"/>
      <c r="S7" s="15" t="str">
        <f>IF(F7="","未記入","")</f>
        <v>未記入</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2608</v>
      </c>
      <c r="K16" s="132"/>
      <c r="L16" s="132"/>
      <c r="M16" s="132"/>
      <c r="N16" s="132"/>
      <c r="O16" s="132"/>
      <c r="P16" s="133"/>
    </row>
    <row r="17" spans="1:20" ht="20.100000000000001" customHeight="1">
      <c r="B17" s="339" t="s">
        <v>6</v>
      </c>
      <c r="C17" s="97"/>
      <c r="D17" s="97"/>
      <c r="E17" s="267"/>
      <c r="F17" s="34" t="s">
        <v>13</v>
      </c>
      <c r="G17" s="31">
        <v>235</v>
      </c>
      <c r="H17" s="35" t="s">
        <v>468</v>
      </c>
      <c r="I17" s="32">
        <v>21</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2535</v>
      </c>
      <c r="K19" s="35" t="s">
        <v>468</v>
      </c>
      <c r="L19" s="63" t="s">
        <v>2536</v>
      </c>
      <c r="M19" s="35" t="s">
        <v>468</v>
      </c>
      <c r="N19" s="63" t="s">
        <v>2538</v>
      </c>
      <c r="O19" s="313"/>
      <c r="P19" s="314"/>
      <c r="Q19" s="12"/>
    </row>
    <row r="20" spans="1:20" ht="20.100000000000001" customHeight="1">
      <c r="B20" s="364"/>
      <c r="C20" s="365"/>
      <c r="D20" s="365"/>
      <c r="E20" s="366"/>
      <c r="F20" s="130" t="s">
        <v>15</v>
      </c>
      <c r="G20" s="130"/>
      <c r="H20" s="130"/>
      <c r="I20" s="130"/>
      <c r="J20" s="64" t="s">
        <v>2535</v>
      </c>
      <c r="K20" s="35" t="s">
        <v>468</v>
      </c>
      <c r="L20" s="63" t="s">
        <v>2537</v>
      </c>
      <c r="M20" s="35" t="s">
        <v>468</v>
      </c>
      <c r="N20" s="63" t="s">
        <v>2539</v>
      </c>
      <c r="O20" s="313"/>
      <c r="P20" s="314"/>
      <c r="Q20" s="12"/>
    </row>
    <row r="21" spans="1:20" ht="20.100000000000001" customHeight="1">
      <c r="B21" s="364"/>
      <c r="C21" s="365"/>
      <c r="D21" s="365"/>
      <c r="E21" s="366"/>
      <c r="F21" s="194" t="s">
        <v>410</v>
      </c>
      <c r="G21" s="195"/>
      <c r="H21" s="195"/>
      <c r="I21" s="196"/>
      <c r="J21" s="109" t="s">
        <v>2540</v>
      </c>
      <c r="K21" s="117"/>
      <c r="L21" s="117"/>
      <c r="M21" s="35" t="s">
        <v>464</v>
      </c>
      <c r="N21" s="117" t="s">
        <v>2541</v>
      </c>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2542</v>
      </c>
      <c r="K23" s="400"/>
      <c r="L23" s="218" t="s">
        <v>2543</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2528</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4">
        <v>2011</v>
      </c>
      <c r="G26" s="445"/>
      <c r="H26" s="35" t="s">
        <v>465</v>
      </c>
      <c r="I26" s="445">
        <v>7</v>
      </c>
      <c r="J26" s="445"/>
      <c r="K26" s="35" t="s">
        <v>466</v>
      </c>
      <c r="L26" s="445">
        <v>19</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2545</v>
      </c>
      <c r="I31" s="463"/>
      <c r="J31" s="463"/>
      <c r="K31" s="463"/>
      <c r="L31" s="463"/>
      <c r="M31" s="463"/>
      <c r="N31" s="463"/>
      <c r="O31" s="463"/>
      <c r="P31" s="464"/>
      <c r="S31" s="15" t="str">
        <f>IF(H31="","未記入","")</f>
        <v/>
      </c>
    </row>
    <row r="32" spans="1:20" ht="39" customHeight="1">
      <c r="B32" s="301"/>
      <c r="C32" s="323"/>
      <c r="D32" s="323"/>
      <c r="E32" s="302"/>
      <c r="F32" s="148" t="s">
        <v>2546</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235</v>
      </c>
      <c r="H33" s="35" t="s">
        <v>468</v>
      </c>
      <c r="I33" s="32">
        <v>21</v>
      </c>
      <c r="J33" s="453"/>
      <c r="K33" s="453"/>
      <c r="L33" s="453"/>
      <c r="M33" s="453"/>
      <c r="N33" s="453"/>
      <c r="O33" s="453"/>
      <c r="P33" s="454"/>
      <c r="S33" s="15" t="str">
        <f>IF(OR(G33="",I33=""),"未記入","")</f>
        <v/>
      </c>
    </row>
    <row r="34" spans="2:20" ht="58.5" customHeight="1">
      <c r="B34" s="301"/>
      <c r="C34" s="323"/>
      <c r="D34" s="323"/>
      <c r="E34" s="302"/>
      <c r="F34" s="131" t="s">
        <v>2534</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468</v>
      </c>
      <c r="L43" s="11" t="s">
        <v>2536</v>
      </c>
      <c r="M43" s="35" t="s">
        <v>468</v>
      </c>
      <c r="N43" s="11" t="s">
        <v>2538</v>
      </c>
      <c r="O43" s="313"/>
      <c r="P43" s="314"/>
      <c r="S43" s="15" t="str">
        <f>IF(OR(J43="",L43="",N43=""),"未記入","")</f>
        <v/>
      </c>
    </row>
    <row r="44" spans="2:20" ht="20.100000000000001" customHeight="1">
      <c r="B44" s="186"/>
      <c r="C44" s="130"/>
      <c r="D44" s="130"/>
      <c r="E44" s="130"/>
      <c r="F44" s="130" t="s">
        <v>15</v>
      </c>
      <c r="G44" s="130"/>
      <c r="H44" s="130"/>
      <c r="I44" s="130"/>
      <c r="J44" s="64" t="s">
        <v>2535</v>
      </c>
      <c r="K44" s="35" t="s">
        <v>468</v>
      </c>
      <c r="L44" s="63" t="s">
        <v>2537</v>
      </c>
      <c r="M44" s="35" t="s">
        <v>468</v>
      </c>
      <c r="N44" s="63" t="s">
        <v>2539</v>
      </c>
      <c r="O44" s="313"/>
      <c r="P44" s="314"/>
    </row>
    <row r="45" spans="2:20" ht="20.100000000000001" customHeight="1">
      <c r="B45" s="186"/>
      <c r="C45" s="130"/>
      <c r="D45" s="130"/>
      <c r="E45" s="130"/>
      <c r="F45" s="194" t="s">
        <v>410</v>
      </c>
      <c r="G45" s="195"/>
      <c r="H45" s="195"/>
      <c r="I45" s="196"/>
      <c r="J45" s="109" t="s">
        <v>2540</v>
      </c>
      <c r="K45" s="117"/>
      <c r="L45" s="117"/>
      <c r="M45" s="35" t="s">
        <v>464</v>
      </c>
      <c r="N45" s="117" t="s">
        <v>2541</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2542</v>
      </c>
      <c r="K47" s="400"/>
      <c r="L47" s="218" t="s">
        <v>2543</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2544</v>
      </c>
      <c r="K49" s="108"/>
      <c r="L49" s="108"/>
      <c r="M49" s="108"/>
      <c r="N49" s="108"/>
      <c r="O49" s="109"/>
      <c r="P49" s="110"/>
    </row>
    <row r="50" spans="1:20" ht="20.100000000000001" customHeight="1">
      <c r="B50" s="151" t="s">
        <v>28</v>
      </c>
      <c r="C50" s="100"/>
      <c r="D50" s="100"/>
      <c r="E50" s="100"/>
      <c r="F50" s="100"/>
      <c r="G50" s="100"/>
      <c r="H50" s="100"/>
      <c r="I50" s="100"/>
      <c r="J50" s="444">
        <v>1990</v>
      </c>
      <c r="K50" s="445"/>
      <c r="L50" s="35" t="s">
        <v>465</v>
      </c>
      <c r="M50" s="61">
        <v>10</v>
      </c>
      <c r="N50" s="35" t="s">
        <v>466</v>
      </c>
      <c r="O50" s="61">
        <v>16</v>
      </c>
      <c r="P50" s="37" t="s">
        <v>467</v>
      </c>
      <c r="S50" s="15" t="str">
        <f>IF(OR(J50="",M50="",O50=""),"未記入","")</f>
        <v/>
      </c>
    </row>
    <row r="51" spans="1:20" ht="20.100000000000001" customHeight="1" thickBot="1">
      <c r="B51" s="152" t="s">
        <v>29</v>
      </c>
      <c r="C51" s="448"/>
      <c r="D51" s="448"/>
      <c r="E51" s="448"/>
      <c r="F51" s="448"/>
      <c r="G51" s="448"/>
      <c r="H51" s="448"/>
      <c r="I51" s="448"/>
      <c r="J51" s="446">
        <v>2009</v>
      </c>
      <c r="K51" s="447"/>
      <c r="L51" s="36" t="s">
        <v>465</v>
      </c>
      <c r="M51" s="62">
        <v>9</v>
      </c>
      <c r="N51" s="36" t="s">
        <v>466</v>
      </c>
      <c r="O51" s="62">
        <v>25</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2549</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253.6</v>
      </c>
      <c r="L72" s="117"/>
      <c r="M72" s="117"/>
      <c r="N72" s="102" t="s">
        <v>471</v>
      </c>
      <c r="O72" s="102"/>
      <c r="P72" s="263"/>
    </row>
    <row r="73" spans="2:16" ht="20.100000000000001" customHeight="1">
      <c r="B73" s="207"/>
      <c r="C73" s="208"/>
      <c r="D73" s="322"/>
      <c r="E73" s="323"/>
      <c r="F73" s="302"/>
      <c r="G73" s="100" t="s">
        <v>42</v>
      </c>
      <c r="H73" s="100"/>
      <c r="I73" s="100"/>
      <c r="J73" s="100"/>
      <c r="K73" s="109">
        <v>211.8</v>
      </c>
      <c r="L73" s="117"/>
      <c r="M73" s="117"/>
      <c r="N73" s="102" t="s">
        <v>471</v>
      </c>
      <c r="O73" s="102"/>
      <c r="P73" s="263"/>
    </row>
    <row r="74" spans="2:16" ht="20.100000000000001" customHeight="1">
      <c r="B74" s="207"/>
      <c r="C74" s="208"/>
      <c r="D74" s="130" t="s">
        <v>43</v>
      </c>
      <c r="E74" s="130"/>
      <c r="F74" s="130"/>
      <c r="G74" s="108" t="s">
        <v>2550</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2553</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2603</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2551</v>
      </c>
      <c r="L83" s="117"/>
      <c r="M83" s="117"/>
      <c r="N83" s="117"/>
      <c r="O83" s="117"/>
      <c r="P83" s="118"/>
    </row>
    <row r="84" spans="2:19" ht="20.100000000000001" customHeight="1">
      <c r="B84" s="207"/>
      <c r="C84" s="208"/>
      <c r="D84" s="130"/>
      <c r="E84" s="130"/>
      <c r="F84" s="130"/>
      <c r="G84" s="119"/>
      <c r="H84" s="96" t="s">
        <v>420</v>
      </c>
      <c r="I84" s="97"/>
      <c r="J84" s="267"/>
      <c r="K84" s="109" t="s">
        <v>2552</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2011</v>
      </c>
      <c r="L86" s="39" t="s">
        <v>465</v>
      </c>
      <c r="M86" s="61">
        <v>9</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2031</v>
      </c>
      <c r="L88" s="39" t="s">
        <v>465</v>
      </c>
      <c r="M88" s="61">
        <v>8</v>
      </c>
      <c r="N88" s="39" t="s">
        <v>466</v>
      </c>
      <c r="O88" s="61">
        <v>31</v>
      </c>
      <c r="P88" s="40" t="s">
        <v>467</v>
      </c>
    </row>
    <row r="89" spans="2:19" ht="20.100000000000001" customHeight="1">
      <c r="B89" s="209"/>
      <c r="C89" s="210"/>
      <c r="D89" s="130"/>
      <c r="E89" s="130"/>
      <c r="F89" s="130"/>
      <c r="G89" s="99"/>
      <c r="H89" s="102" t="s">
        <v>421</v>
      </c>
      <c r="I89" s="102"/>
      <c r="J89" s="103"/>
      <c r="K89" s="109" t="s">
        <v>2552</v>
      </c>
      <c r="L89" s="117"/>
      <c r="M89" s="117"/>
      <c r="N89" s="117"/>
      <c r="O89" s="117"/>
      <c r="P89" s="118"/>
    </row>
    <row r="90" spans="2:19" ht="20.100000000000001" customHeight="1">
      <c r="B90" s="186" t="s">
        <v>45</v>
      </c>
      <c r="C90" s="130"/>
      <c r="D90" s="134" t="s">
        <v>46</v>
      </c>
      <c r="E90" s="97"/>
      <c r="F90" s="267"/>
      <c r="G90" s="108" t="s">
        <v>2554</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v>2</v>
      </c>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2359</v>
      </c>
      <c r="G95" s="108"/>
      <c r="H95" s="108" t="s">
        <v>2359</v>
      </c>
      <c r="I95" s="108"/>
      <c r="J95" s="23">
        <v>8.83</v>
      </c>
      <c r="K95" s="50" t="s">
        <v>471</v>
      </c>
      <c r="L95" s="109">
        <v>6</v>
      </c>
      <c r="M95" s="400"/>
      <c r="N95" s="429" t="s">
        <v>2396</v>
      </c>
      <c r="O95" s="430"/>
      <c r="P95" s="431"/>
      <c r="S95" s="15" t="str">
        <f>IF(OR(F95="",H95="",J95="",L95="",N95=""),IF(OR(F95&lt;&gt;"",H95&lt;&gt;"",J95&lt;&gt;"",L95&lt;&gt;"",N95&lt;&gt;""),"未記入",""),"")</f>
        <v/>
      </c>
    </row>
    <row r="96" spans="2:19" ht="20.100000000000001" customHeight="1">
      <c r="B96" s="186"/>
      <c r="C96" s="130"/>
      <c r="D96" s="130" t="s">
        <v>48</v>
      </c>
      <c r="E96" s="130"/>
      <c r="F96" s="108" t="s">
        <v>2359</v>
      </c>
      <c r="G96" s="108"/>
      <c r="H96" s="108" t="s">
        <v>2359</v>
      </c>
      <c r="I96" s="108"/>
      <c r="J96" s="23">
        <v>19.850000000000001</v>
      </c>
      <c r="K96" s="50" t="s">
        <v>471</v>
      </c>
      <c r="L96" s="109">
        <v>4</v>
      </c>
      <c r="M96" s="400"/>
      <c r="N96" s="429" t="s">
        <v>2396</v>
      </c>
      <c r="O96" s="430"/>
      <c r="P96" s="431"/>
      <c r="S96" s="15" t="str">
        <f t="shared" ref="S96:S104" si="0">IF(OR(F96="",H96="",J96="",L96="",N96=""),IF(OR(F96&lt;&gt;"",H96&lt;&gt;"",J96&lt;&gt;"",L96&lt;&gt;"",N96&lt;&gt;""),"未記入",""),"")</f>
        <v/>
      </c>
    </row>
    <row r="97" spans="2:19" ht="20.100000000000001" customHeight="1">
      <c r="B97" s="186"/>
      <c r="C97" s="130"/>
      <c r="D97" s="130" t="s">
        <v>49</v>
      </c>
      <c r="E97" s="130"/>
      <c r="F97" s="108" t="s">
        <v>2359</v>
      </c>
      <c r="G97" s="108"/>
      <c r="H97" s="108" t="s">
        <v>2359</v>
      </c>
      <c r="I97" s="108"/>
      <c r="J97" s="23">
        <v>6.55</v>
      </c>
      <c r="K97" s="50" t="s">
        <v>471</v>
      </c>
      <c r="L97" s="109">
        <v>1</v>
      </c>
      <c r="M97" s="400"/>
      <c r="N97" s="429" t="s">
        <v>2396</v>
      </c>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2</v>
      </c>
      <c r="H105" s="103" t="s">
        <v>473</v>
      </c>
      <c r="I105" s="399" t="s">
        <v>66</v>
      </c>
      <c r="J105" s="399"/>
      <c r="K105" s="399"/>
      <c r="L105" s="399"/>
      <c r="M105" s="399"/>
      <c r="N105" s="109">
        <v>0</v>
      </c>
      <c r="O105" s="117"/>
      <c r="P105" s="37" t="s">
        <v>473</v>
      </c>
    </row>
    <row r="106" spans="2:19" ht="20.100000000000001" customHeight="1">
      <c r="B106" s="432"/>
      <c r="C106" s="433"/>
      <c r="D106" s="153"/>
      <c r="E106" s="143"/>
      <c r="F106" s="144"/>
      <c r="G106" s="109"/>
      <c r="H106" s="103"/>
      <c r="I106" s="428" t="s">
        <v>67</v>
      </c>
      <c r="J106" s="428"/>
      <c r="K106" s="428"/>
      <c r="L106" s="428"/>
      <c r="M106" s="428"/>
      <c r="N106" s="109">
        <v>0</v>
      </c>
      <c r="O106" s="117"/>
      <c r="P106" s="37" t="s">
        <v>473</v>
      </c>
    </row>
    <row r="107" spans="2:19" ht="20.100000000000001" customHeight="1">
      <c r="B107" s="432"/>
      <c r="C107" s="433"/>
      <c r="D107" s="96" t="s">
        <v>64</v>
      </c>
      <c r="E107" s="97"/>
      <c r="F107" s="267"/>
      <c r="G107" s="160">
        <v>1</v>
      </c>
      <c r="H107" s="267" t="s">
        <v>473</v>
      </c>
      <c r="I107" s="130" t="s">
        <v>68</v>
      </c>
      <c r="J107" s="130"/>
      <c r="K107" s="130"/>
      <c r="L107" s="130"/>
      <c r="M107" s="130"/>
      <c r="N107" s="109">
        <v>0</v>
      </c>
      <c r="O107" s="117"/>
      <c r="P107" s="37" t="s">
        <v>473</v>
      </c>
    </row>
    <row r="108" spans="2:19" ht="20.100000000000001" customHeight="1">
      <c r="B108" s="432"/>
      <c r="C108" s="433"/>
      <c r="D108" s="322"/>
      <c r="E108" s="323"/>
      <c r="F108" s="302"/>
      <c r="G108" s="166"/>
      <c r="H108" s="302"/>
      <c r="I108" s="130" t="s">
        <v>69</v>
      </c>
      <c r="J108" s="130"/>
      <c r="K108" s="130"/>
      <c r="L108" s="130"/>
      <c r="M108" s="130"/>
      <c r="N108" s="109">
        <v>0</v>
      </c>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v>1</v>
      </c>
      <c r="O109" s="117"/>
      <c r="P109" s="37" t="s">
        <v>473</v>
      </c>
    </row>
    <row r="110" spans="2:19" ht="20.100000000000001" customHeight="1">
      <c r="B110" s="432"/>
      <c r="C110" s="433"/>
      <c r="D110" s="135"/>
      <c r="E110" s="88"/>
      <c r="F110" s="89"/>
      <c r="G110" s="163"/>
      <c r="H110" s="414"/>
      <c r="I110" s="130" t="s">
        <v>82</v>
      </c>
      <c r="J110" s="130"/>
      <c r="K110" s="130"/>
      <c r="L110" s="130"/>
      <c r="M110" s="130"/>
      <c r="N110" s="109">
        <v>0</v>
      </c>
      <c r="O110" s="117"/>
      <c r="P110" s="37" t="s">
        <v>473</v>
      </c>
    </row>
    <row r="111" spans="2:19" ht="20.100000000000001" customHeight="1">
      <c r="B111" s="432"/>
      <c r="C111" s="433"/>
      <c r="D111" s="135"/>
      <c r="E111" s="88"/>
      <c r="F111" s="89"/>
      <c r="G111" s="163"/>
      <c r="H111" s="414"/>
      <c r="I111" s="130" t="s">
        <v>83</v>
      </c>
      <c r="J111" s="130"/>
      <c r="K111" s="130"/>
      <c r="L111" s="130"/>
      <c r="M111" s="130"/>
      <c r="N111" s="109">
        <v>0</v>
      </c>
      <c r="O111" s="117"/>
      <c r="P111" s="37" t="s">
        <v>473</v>
      </c>
    </row>
    <row r="112" spans="2:19" ht="39" customHeight="1">
      <c r="B112" s="432"/>
      <c r="C112" s="433"/>
      <c r="D112" s="136"/>
      <c r="E112" s="91"/>
      <c r="F112" s="92"/>
      <c r="G112" s="166"/>
      <c r="H112" s="394"/>
      <c r="I112" s="101" t="s">
        <v>71</v>
      </c>
      <c r="J112" s="102"/>
      <c r="K112" s="268"/>
      <c r="L112" s="122"/>
      <c r="M112" s="427"/>
      <c r="N112" s="109">
        <v>0</v>
      </c>
      <c r="O112" s="117"/>
      <c r="P112" s="37" t="s">
        <v>473</v>
      </c>
    </row>
    <row r="113" spans="2:16" ht="20.100000000000001" customHeight="1">
      <c r="B113" s="432"/>
      <c r="C113" s="433"/>
      <c r="D113" s="101" t="s">
        <v>78</v>
      </c>
      <c r="E113" s="102"/>
      <c r="F113" s="103"/>
      <c r="G113" s="108" t="s">
        <v>2552</v>
      </c>
      <c r="H113" s="108"/>
      <c r="I113" s="108"/>
      <c r="J113" s="108"/>
      <c r="K113" s="108"/>
      <c r="L113" s="108"/>
      <c r="M113" s="108"/>
      <c r="N113" s="108"/>
      <c r="O113" s="109"/>
      <c r="P113" s="110"/>
    </row>
    <row r="114" spans="2:16" ht="20.100000000000001" customHeight="1">
      <c r="B114" s="432"/>
      <c r="C114" s="433"/>
      <c r="D114" s="134" t="s">
        <v>79</v>
      </c>
      <c r="E114" s="112"/>
      <c r="F114" s="113"/>
      <c r="G114" s="160" t="s">
        <v>2552</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2555</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2552</v>
      </c>
      <c r="H117" s="108"/>
      <c r="I117" s="108"/>
      <c r="J117" s="108"/>
      <c r="K117" s="108"/>
      <c r="L117" s="108"/>
      <c r="M117" s="108"/>
      <c r="N117" s="108"/>
      <c r="O117" s="109"/>
      <c r="P117" s="110"/>
    </row>
    <row r="118" spans="2:16" ht="20.100000000000001" customHeight="1">
      <c r="B118" s="87"/>
      <c r="C118" s="89"/>
      <c r="D118" s="153" t="s">
        <v>73</v>
      </c>
      <c r="E118" s="143"/>
      <c r="F118" s="144"/>
      <c r="G118" s="108" t="s">
        <v>2552</v>
      </c>
      <c r="H118" s="108"/>
      <c r="I118" s="108"/>
      <c r="J118" s="108"/>
      <c r="K118" s="108"/>
      <c r="L118" s="108"/>
      <c r="M118" s="108"/>
      <c r="N118" s="108"/>
      <c r="O118" s="109"/>
      <c r="P118" s="110"/>
    </row>
    <row r="119" spans="2:16" ht="20.100000000000001" customHeight="1">
      <c r="B119" s="87"/>
      <c r="C119" s="89"/>
      <c r="D119" s="137" t="s">
        <v>74</v>
      </c>
      <c r="E119" s="340"/>
      <c r="F119" s="138"/>
      <c r="G119" s="108" t="s">
        <v>2552</v>
      </c>
      <c r="H119" s="108"/>
      <c r="I119" s="108"/>
      <c r="J119" s="108"/>
      <c r="K119" s="108"/>
      <c r="L119" s="108"/>
      <c r="M119" s="108"/>
      <c r="N119" s="108"/>
      <c r="O119" s="109"/>
      <c r="P119" s="110"/>
    </row>
    <row r="120" spans="2:16" ht="20.100000000000001" customHeight="1">
      <c r="B120" s="87"/>
      <c r="C120" s="89"/>
      <c r="D120" s="101" t="s">
        <v>75</v>
      </c>
      <c r="E120" s="102"/>
      <c r="F120" s="103"/>
      <c r="G120" s="108" t="s">
        <v>2552</v>
      </c>
      <c r="H120" s="108"/>
      <c r="I120" s="108"/>
      <c r="J120" s="108"/>
      <c r="K120" s="108"/>
      <c r="L120" s="108"/>
      <c r="M120" s="108"/>
      <c r="N120" s="108"/>
      <c r="O120" s="109"/>
      <c r="P120" s="110"/>
    </row>
    <row r="121" spans="2:16" ht="20.100000000000001" customHeight="1">
      <c r="B121" s="87"/>
      <c r="C121" s="89"/>
      <c r="D121" s="101" t="s">
        <v>76</v>
      </c>
      <c r="E121" s="102"/>
      <c r="F121" s="103"/>
      <c r="G121" s="108" t="s">
        <v>2552</v>
      </c>
      <c r="H121" s="108"/>
      <c r="I121" s="108"/>
      <c r="J121" s="108"/>
      <c r="K121" s="108"/>
      <c r="L121" s="108"/>
      <c r="M121" s="108"/>
      <c r="N121" s="108"/>
      <c r="O121" s="109"/>
      <c r="P121" s="110"/>
    </row>
    <row r="122" spans="2:16" ht="20.100000000000001" customHeight="1">
      <c r="B122" s="90"/>
      <c r="C122" s="92"/>
      <c r="D122" s="101" t="s">
        <v>77</v>
      </c>
      <c r="E122" s="102"/>
      <c r="F122" s="103"/>
      <c r="G122" s="108" t="s">
        <v>2551</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2556</v>
      </c>
      <c r="H123" s="108"/>
      <c r="I123" s="108"/>
      <c r="J123" s="108"/>
      <c r="K123" s="108"/>
      <c r="L123" s="108"/>
      <c r="M123" s="108"/>
      <c r="N123" s="108"/>
      <c r="O123" s="109"/>
      <c r="P123" s="110"/>
    </row>
    <row r="124" spans="2:16" ht="20.100000000000001" customHeight="1">
      <c r="B124" s="87"/>
      <c r="C124" s="89"/>
      <c r="D124" s="153" t="s">
        <v>430</v>
      </c>
      <c r="E124" s="143"/>
      <c r="F124" s="144"/>
      <c r="G124" s="108" t="s">
        <v>2557</v>
      </c>
      <c r="H124" s="108"/>
      <c r="I124" s="108"/>
      <c r="J124" s="108"/>
      <c r="K124" s="108"/>
      <c r="L124" s="108"/>
      <c r="M124" s="108"/>
      <c r="N124" s="108"/>
      <c r="O124" s="109"/>
      <c r="P124" s="110"/>
    </row>
    <row r="125" spans="2:16" ht="20.100000000000001" customHeight="1">
      <c r="B125" s="87"/>
      <c r="C125" s="89"/>
      <c r="D125" s="137" t="s">
        <v>431</v>
      </c>
      <c r="E125" s="340"/>
      <c r="F125" s="138"/>
      <c r="G125" s="108" t="s">
        <v>2558</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2560</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2561</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2562</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2562</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2562</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2562</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2562</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2563</v>
      </c>
      <c r="G197" s="306" t="s">
        <v>455</v>
      </c>
      <c r="H197" s="306"/>
      <c r="I197" s="306"/>
      <c r="J197" s="306"/>
      <c r="K197" s="306"/>
      <c r="L197" s="306"/>
      <c r="M197" s="306"/>
      <c r="N197" s="306"/>
      <c r="O197" s="306"/>
      <c r="P197" s="410"/>
    </row>
    <row r="198" spans="1:20" ht="20.100000000000001" customHeight="1">
      <c r="B198" s="186"/>
      <c r="C198" s="130"/>
      <c r="D198" s="130"/>
      <c r="E198" s="130"/>
      <c r="F198" s="14" t="s">
        <v>2563</v>
      </c>
      <c r="G198" s="102" t="s">
        <v>456</v>
      </c>
      <c r="H198" s="102"/>
      <c r="I198" s="102"/>
      <c r="J198" s="102"/>
      <c r="K198" s="102"/>
      <c r="L198" s="102"/>
      <c r="M198" s="102"/>
      <c r="N198" s="102"/>
      <c r="O198" s="102"/>
      <c r="P198" s="263"/>
    </row>
    <row r="199" spans="1:20" ht="20.100000000000001" customHeight="1">
      <c r="B199" s="186"/>
      <c r="C199" s="130"/>
      <c r="D199" s="130"/>
      <c r="E199" s="130"/>
      <c r="F199" s="14" t="s">
        <v>2563</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2564</v>
      </c>
      <c r="J201" s="105"/>
      <c r="K201" s="105"/>
      <c r="L201" s="105"/>
      <c r="M201" s="105"/>
      <c r="N201" s="105"/>
      <c r="O201" s="106"/>
      <c r="P201" s="107"/>
    </row>
    <row r="202" spans="1:20" ht="39.950000000000003" customHeight="1">
      <c r="B202" s="82"/>
      <c r="C202" s="78"/>
      <c r="D202" s="486"/>
      <c r="E202" s="414"/>
      <c r="F202" s="130" t="s">
        <v>103</v>
      </c>
      <c r="G202" s="130"/>
      <c r="H202" s="130"/>
      <c r="I202" s="131" t="s">
        <v>2565</v>
      </c>
      <c r="J202" s="105"/>
      <c r="K202" s="105"/>
      <c r="L202" s="105"/>
      <c r="M202" s="105"/>
      <c r="N202" s="105"/>
      <c r="O202" s="106"/>
      <c r="P202" s="107"/>
    </row>
    <row r="203" spans="1:20" ht="79.5" customHeight="1">
      <c r="B203" s="82"/>
      <c r="C203" s="78"/>
      <c r="D203" s="486"/>
      <c r="E203" s="414"/>
      <c r="F203" s="130" t="s">
        <v>104</v>
      </c>
      <c r="G203" s="130"/>
      <c r="H203" s="130"/>
      <c r="I203" s="131" t="s">
        <v>2566</v>
      </c>
      <c r="J203" s="105"/>
      <c r="K203" s="105"/>
      <c r="L203" s="105"/>
      <c r="M203" s="105"/>
      <c r="N203" s="105"/>
      <c r="O203" s="106"/>
      <c r="P203" s="107"/>
    </row>
    <row r="204" spans="1:20" ht="79.5" customHeight="1">
      <c r="B204" s="82"/>
      <c r="C204" s="78"/>
      <c r="D204" s="486"/>
      <c r="E204" s="414"/>
      <c r="F204" s="130" t="s">
        <v>413</v>
      </c>
      <c r="G204" s="130"/>
      <c r="H204" s="130"/>
      <c r="I204" s="131" t="s">
        <v>2567</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2552</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2552</v>
      </c>
      <c r="N206" s="117"/>
      <c r="O206" s="117"/>
      <c r="P206" s="118"/>
      <c r="T206" s="69"/>
    </row>
    <row r="207" spans="1:20" ht="39.950000000000003" customHeight="1">
      <c r="B207" s="82"/>
      <c r="C207" s="78"/>
      <c r="D207" s="453">
        <v>2</v>
      </c>
      <c r="E207" s="412"/>
      <c r="F207" s="130" t="s">
        <v>5</v>
      </c>
      <c r="G207" s="130"/>
      <c r="H207" s="130"/>
      <c r="I207" s="121"/>
      <c r="J207" s="268"/>
      <c r="K207" s="268"/>
      <c r="L207" s="268"/>
      <c r="M207" s="268"/>
      <c r="N207" s="268"/>
      <c r="O207" s="268"/>
      <c r="P207" s="269"/>
    </row>
    <row r="208" spans="1:20" ht="39.950000000000003"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2604</v>
      </c>
      <c r="J235" s="105"/>
      <c r="K235" s="105"/>
      <c r="L235" s="105"/>
      <c r="M235" s="105"/>
      <c r="N235" s="105"/>
      <c r="O235" s="106"/>
      <c r="P235" s="107"/>
    </row>
    <row r="236" spans="1:20" ht="39.950000000000003" customHeight="1">
      <c r="B236" s="82"/>
      <c r="C236" s="78"/>
      <c r="D236" s="413"/>
      <c r="E236" s="414"/>
      <c r="F236" s="130" t="s">
        <v>103</v>
      </c>
      <c r="G236" s="130"/>
      <c r="H236" s="130"/>
      <c r="I236" s="131" t="s">
        <v>2605</v>
      </c>
      <c r="J236" s="105"/>
      <c r="K236" s="105"/>
      <c r="L236" s="105"/>
      <c r="M236" s="105"/>
      <c r="N236" s="105"/>
      <c r="O236" s="106"/>
      <c r="P236" s="107"/>
    </row>
    <row r="237" spans="1:20" ht="39.950000000000003" customHeight="1">
      <c r="B237" s="82"/>
      <c r="C237" s="78"/>
      <c r="D237" s="413"/>
      <c r="E237" s="414"/>
      <c r="F237" s="260" t="s">
        <v>105</v>
      </c>
      <c r="G237" s="260"/>
      <c r="H237" s="260"/>
      <c r="I237" s="131" t="s">
        <v>2606</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2563</v>
      </c>
      <c r="G245" s="345" t="s">
        <v>432</v>
      </c>
      <c r="H245" s="102"/>
      <c r="I245" s="103"/>
      <c r="J245" s="121" t="s">
        <v>2568</v>
      </c>
      <c r="K245" s="122"/>
      <c r="L245" s="122"/>
      <c r="M245" s="122"/>
      <c r="N245" s="122"/>
      <c r="O245" s="122"/>
      <c r="P245" s="123"/>
    </row>
    <row r="246" spans="2:16" ht="120" customHeight="1">
      <c r="B246" s="186" t="s">
        <v>109</v>
      </c>
      <c r="C246" s="130"/>
      <c r="D246" s="130"/>
      <c r="E246" s="130"/>
      <c r="F246" s="121" t="s">
        <v>2569</v>
      </c>
      <c r="G246" s="268"/>
      <c r="H246" s="268"/>
      <c r="I246" s="268"/>
      <c r="J246" s="268"/>
      <c r="K246" s="268"/>
      <c r="L246" s="268"/>
      <c r="M246" s="268"/>
      <c r="N246" s="268"/>
      <c r="O246" s="268"/>
      <c r="P246" s="269"/>
    </row>
    <row r="247" spans="2:16" ht="120" customHeight="1">
      <c r="B247" s="186" t="s">
        <v>110</v>
      </c>
      <c r="C247" s="130"/>
      <c r="D247" s="130"/>
      <c r="E247" s="130"/>
      <c r="F247" s="121" t="s">
        <v>2570</v>
      </c>
      <c r="G247" s="268"/>
      <c r="H247" s="268"/>
      <c r="I247" s="268"/>
      <c r="J247" s="268"/>
      <c r="K247" s="268"/>
      <c r="L247" s="268"/>
      <c r="M247" s="268"/>
      <c r="N247" s="268"/>
      <c r="O247" s="268"/>
      <c r="P247" s="269"/>
    </row>
    <row r="248" spans="2:16" ht="20.100000000000001" customHeight="1">
      <c r="B248" s="186" t="s">
        <v>111</v>
      </c>
      <c r="C248" s="130"/>
      <c r="D248" s="130"/>
      <c r="E248" s="130"/>
      <c r="F248" s="109" t="s">
        <v>2551</v>
      </c>
      <c r="G248" s="117"/>
      <c r="H248" s="117"/>
      <c r="I248" s="117"/>
      <c r="J248" s="117"/>
      <c r="K248" s="117"/>
      <c r="L248" s="117"/>
      <c r="M248" s="117"/>
      <c r="N248" s="117"/>
      <c r="O248" s="117"/>
      <c r="P248" s="118"/>
    </row>
    <row r="249" spans="2:16" ht="120" customHeight="1">
      <c r="B249" s="186" t="s">
        <v>112</v>
      </c>
      <c r="C249" s="130"/>
      <c r="D249" s="130"/>
      <c r="E249" s="130"/>
      <c r="F249" s="121" t="s">
        <v>2571</v>
      </c>
      <c r="G249" s="268"/>
      <c r="H249" s="268"/>
      <c r="I249" s="268"/>
      <c r="J249" s="268"/>
      <c r="K249" s="268"/>
      <c r="L249" s="268"/>
      <c r="M249" s="268"/>
      <c r="N249" s="268"/>
      <c r="O249" s="268"/>
      <c r="P249" s="269"/>
    </row>
    <row r="250" spans="2:16" ht="20.100000000000001" customHeight="1">
      <c r="B250" s="247" t="s">
        <v>114</v>
      </c>
      <c r="C250" s="248"/>
      <c r="D250" s="248"/>
      <c r="E250" s="248"/>
      <c r="F250" s="109" t="s">
        <v>2551</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2552</v>
      </c>
      <c r="G251" s="117"/>
      <c r="H251" s="117"/>
      <c r="I251" s="117"/>
      <c r="J251" s="117"/>
      <c r="K251" s="117"/>
      <c r="L251" s="117"/>
      <c r="M251" s="117"/>
      <c r="N251" s="117"/>
      <c r="O251" s="117"/>
      <c r="P251" s="118"/>
    </row>
    <row r="252" spans="2:16" ht="20.100000000000001" customHeight="1">
      <c r="B252" s="190"/>
      <c r="C252" s="191"/>
      <c r="D252" s="248" t="s">
        <v>117</v>
      </c>
      <c r="E252" s="248"/>
      <c r="F252" s="109" t="s">
        <v>2551</v>
      </c>
      <c r="G252" s="117"/>
      <c r="H252" s="117"/>
      <c r="I252" s="117"/>
      <c r="J252" s="117"/>
      <c r="K252" s="117"/>
      <c r="L252" s="117"/>
      <c r="M252" s="117"/>
      <c r="N252" s="117"/>
      <c r="O252" s="117"/>
      <c r="P252" s="118"/>
    </row>
    <row r="253" spans="2:16" ht="20.100000000000001" customHeight="1">
      <c r="B253" s="190"/>
      <c r="C253" s="191"/>
      <c r="D253" s="248" t="s">
        <v>118</v>
      </c>
      <c r="E253" s="248"/>
      <c r="F253" s="109" t="s">
        <v>2551</v>
      </c>
      <c r="G253" s="117"/>
      <c r="H253" s="117"/>
      <c r="I253" s="117"/>
      <c r="J253" s="117"/>
      <c r="K253" s="117"/>
      <c r="L253" s="117"/>
      <c r="M253" s="117"/>
      <c r="N253" s="117"/>
      <c r="O253" s="117"/>
      <c r="P253" s="118"/>
    </row>
    <row r="254" spans="2:16" ht="20.100000000000001" customHeight="1">
      <c r="B254" s="190"/>
      <c r="C254" s="191"/>
      <c r="D254" s="248" t="s">
        <v>119</v>
      </c>
      <c r="E254" s="248"/>
      <c r="F254" s="109" t="s">
        <v>2551</v>
      </c>
      <c r="G254" s="117"/>
      <c r="H254" s="117"/>
      <c r="I254" s="117"/>
      <c r="J254" s="117"/>
      <c r="K254" s="117"/>
      <c r="L254" s="117"/>
      <c r="M254" s="117"/>
      <c r="N254" s="117"/>
      <c r="O254" s="117"/>
      <c r="P254" s="118"/>
    </row>
    <row r="255" spans="2:16" ht="20.100000000000001" customHeight="1">
      <c r="B255" s="190"/>
      <c r="C255" s="191"/>
      <c r="D255" s="248" t="s">
        <v>120</v>
      </c>
      <c r="E255" s="248"/>
      <c r="F255" s="109" t="s">
        <v>2551</v>
      </c>
      <c r="G255" s="117"/>
      <c r="H255" s="117"/>
      <c r="I255" s="117"/>
      <c r="J255" s="117"/>
      <c r="K255" s="117"/>
      <c r="L255" s="117"/>
      <c r="M255" s="117"/>
      <c r="N255" s="117"/>
      <c r="O255" s="117"/>
      <c r="P255" s="118"/>
    </row>
    <row r="256" spans="2:16" ht="20.100000000000001" customHeight="1">
      <c r="B256" s="190"/>
      <c r="C256" s="191"/>
      <c r="D256" s="191" t="s">
        <v>121</v>
      </c>
      <c r="E256" s="191"/>
      <c r="F256" s="109" t="s">
        <v>2551</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2552</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2552</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2552</v>
      </c>
      <c r="K263" s="108"/>
      <c r="L263" s="108"/>
      <c r="M263" s="108"/>
      <c r="N263" s="108"/>
      <c r="O263" s="109"/>
      <c r="P263" s="110"/>
      <c r="S263" s="15" t="str">
        <f>IF(J263="","未記入","")</f>
        <v/>
      </c>
    </row>
    <row r="264" spans="2:20" ht="120" customHeight="1">
      <c r="B264" s="186" t="s">
        <v>123</v>
      </c>
      <c r="C264" s="130"/>
      <c r="D264" s="130"/>
      <c r="E264" s="130"/>
      <c r="F264" s="121" t="s">
        <v>2572</v>
      </c>
      <c r="G264" s="268"/>
      <c r="H264" s="268"/>
      <c r="I264" s="268"/>
      <c r="J264" s="268"/>
      <c r="K264" s="268"/>
      <c r="L264" s="268"/>
      <c r="M264" s="268"/>
      <c r="N264" s="268"/>
      <c r="O264" s="268"/>
      <c r="P264" s="269"/>
    </row>
    <row r="265" spans="2:20" ht="60" customHeight="1">
      <c r="B265" s="186" t="s">
        <v>474</v>
      </c>
      <c r="C265" s="130"/>
      <c r="D265" s="130"/>
      <c r="E265" s="130"/>
      <c r="F265" s="121" t="s">
        <v>2573</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2574</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2552</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2575</v>
      </c>
      <c r="K271" s="122"/>
      <c r="L271" s="122"/>
      <c r="M271" s="122"/>
      <c r="N271" s="122"/>
      <c r="O271" s="122"/>
      <c r="P271" s="123"/>
    </row>
    <row r="272" spans="2:20" ht="20.100000000000001" customHeight="1">
      <c r="B272" s="186" t="s">
        <v>127</v>
      </c>
      <c r="C272" s="130"/>
      <c r="D272" s="130"/>
      <c r="E272" s="130"/>
      <c r="F272" s="109">
        <v>15</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c r="O282" s="109"/>
      <c r="P282" s="110"/>
    </row>
    <row r="283" spans="1:20" ht="20.100000000000001"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f>IF(OR($H$290&lt;&gt;"",$K$290&lt;&gt;""),SUM($H$290,$K$290),"")</f>
        <v>2</v>
      </c>
      <c r="F290" s="399"/>
      <c r="G290" s="399"/>
      <c r="H290" s="109">
        <v>2</v>
      </c>
      <c r="I290" s="117"/>
      <c r="J290" s="400"/>
      <c r="K290" s="108"/>
      <c r="L290" s="108"/>
      <c r="M290" s="108"/>
      <c r="N290" s="108"/>
      <c r="O290" s="109"/>
      <c r="P290" s="110"/>
    </row>
    <row r="291" spans="2:20" ht="20.100000000000001" customHeight="1">
      <c r="B291" s="186" t="s">
        <v>144</v>
      </c>
      <c r="C291" s="130"/>
      <c r="D291" s="130"/>
      <c r="E291" s="399">
        <f>IF(OR($H$291&lt;&gt;"",$K$291&lt;&gt;""),SUM($H$291,$K$291),"")</f>
        <v>1</v>
      </c>
      <c r="F291" s="399"/>
      <c r="G291" s="399"/>
      <c r="H291" s="109">
        <v>1</v>
      </c>
      <c r="I291" s="117"/>
      <c r="J291" s="400"/>
      <c r="K291" s="108"/>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2576</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3</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v>4</v>
      </c>
      <c r="L333" s="117"/>
      <c r="M333" s="117"/>
      <c r="N333" s="117"/>
      <c r="O333" s="117"/>
      <c r="P333" s="37" t="s">
        <v>478</v>
      </c>
    </row>
    <row r="334" spans="2:20" ht="60" customHeight="1">
      <c r="B334" s="87"/>
      <c r="C334" s="88"/>
      <c r="D334" s="88"/>
      <c r="E334" s="88"/>
      <c r="F334" s="89"/>
      <c r="G334" s="101" t="s">
        <v>175</v>
      </c>
      <c r="H334" s="102"/>
      <c r="I334" s="102"/>
      <c r="J334" s="103"/>
      <c r="K334" s="131" t="s">
        <v>2602</v>
      </c>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2551</v>
      </c>
      <c r="M339" s="94"/>
      <c r="N339" s="94"/>
      <c r="O339" s="94"/>
      <c r="P339" s="95"/>
    </row>
    <row r="340" spans="2:20" ht="20.100000000000001" customHeight="1">
      <c r="B340" s="364"/>
      <c r="C340" s="365"/>
      <c r="D340" s="365"/>
      <c r="E340" s="365"/>
      <c r="F340" s="366"/>
      <c r="G340" s="134" t="s">
        <v>440</v>
      </c>
      <c r="H340" s="113"/>
      <c r="I340" s="109" t="s">
        <v>2551</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2577</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c r="H347" s="28"/>
      <c r="I347" s="28"/>
      <c r="J347" s="28"/>
      <c r="K347" s="28"/>
      <c r="L347" s="28"/>
      <c r="M347" s="28"/>
      <c r="N347" s="28"/>
      <c r="O347" s="28"/>
      <c r="P347" s="28"/>
      <c r="Q347" s="12"/>
    </row>
    <row r="348" spans="2:20" ht="20.100000000000001" customHeight="1">
      <c r="B348" s="356"/>
      <c r="C348" s="357"/>
      <c r="D348" s="134" t="s">
        <v>184</v>
      </c>
      <c r="E348" s="112"/>
      <c r="F348" s="113"/>
      <c r="G348" s="352"/>
      <c r="H348" s="352"/>
      <c r="I348" s="352"/>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2552</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2578</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2579</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2563</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2551</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2551</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2580</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v>1</v>
      </c>
      <c r="K370" s="117"/>
      <c r="L370" s="117"/>
      <c r="M370" s="102" t="s">
        <v>443</v>
      </c>
      <c r="N370" s="102"/>
      <c r="O370" s="102"/>
      <c r="P370" s="263"/>
      <c r="S370" s="15" t="str">
        <f>IF(F368=MST!CI6,IF(J370="","未記入",""),"")</f>
        <v/>
      </c>
    </row>
    <row r="371" spans="2:20" ht="120" customHeight="1">
      <c r="B371" s="190" t="s">
        <v>196</v>
      </c>
      <c r="C371" s="130"/>
      <c r="D371" s="130" t="s">
        <v>197</v>
      </c>
      <c r="E371" s="130"/>
      <c r="F371" s="121" t="s">
        <v>2581</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2582</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2583</v>
      </c>
      <c r="J376" s="108"/>
      <c r="K376" s="108"/>
      <c r="L376" s="108"/>
      <c r="M376" s="109" t="s">
        <v>2584</v>
      </c>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c r="J379" s="108"/>
      <c r="K379" s="108"/>
      <c r="L379" s="108"/>
      <c r="M379" s="110"/>
      <c r="N379" s="341"/>
      <c r="O379" s="341"/>
      <c r="P379" s="341"/>
      <c r="Q379" s="12"/>
    </row>
    <row r="380" spans="2:20" ht="20.100000000000001" customHeight="1">
      <c r="B380" s="186"/>
      <c r="C380" s="130"/>
      <c r="D380" s="130"/>
      <c r="E380" s="101" t="s">
        <v>58</v>
      </c>
      <c r="F380" s="102"/>
      <c r="G380" s="102"/>
      <c r="H380" s="103"/>
      <c r="I380" s="108"/>
      <c r="J380" s="108"/>
      <c r="K380" s="108"/>
      <c r="L380" s="108"/>
      <c r="M380" s="110"/>
      <c r="N380" s="341"/>
      <c r="O380" s="341"/>
      <c r="P380" s="341"/>
      <c r="Q380" s="12"/>
    </row>
    <row r="381" spans="2:20" ht="20.100000000000001" customHeight="1">
      <c r="B381" s="186"/>
      <c r="C381" s="130"/>
      <c r="D381" s="130"/>
      <c r="E381" s="101" t="s">
        <v>213</v>
      </c>
      <c r="F381" s="102"/>
      <c r="G381" s="102"/>
      <c r="H381" s="103"/>
      <c r="I381" s="108"/>
      <c r="J381" s="108"/>
      <c r="K381" s="108"/>
      <c r="L381" s="108"/>
      <c r="M381" s="110"/>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39" t="s">
        <v>204</v>
      </c>
      <c r="C384" s="97"/>
      <c r="D384" s="97"/>
      <c r="E384" s="97"/>
      <c r="F384" s="97"/>
      <c r="G384" s="97"/>
      <c r="H384" s="267"/>
      <c r="I384" s="109">
        <v>125800</v>
      </c>
      <c r="J384" s="117"/>
      <c r="K384" s="117"/>
      <c r="L384" s="50" t="s">
        <v>480</v>
      </c>
      <c r="M384" s="109">
        <v>150000</v>
      </c>
      <c r="N384" s="117"/>
      <c r="O384" s="117"/>
      <c r="P384" s="37" t="s">
        <v>480</v>
      </c>
    </row>
    <row r="385" spans="2:20" ht="20.100000000000001" customHeight="1">
      <c r="B385" s="258"/>
      <c r="C385" s="101" t="s">
        <v>205</v>
      </c>
      <c r="D385" s="102"/>
      <c r="E385" s="102"/>
      <c r="F385" s="102"/>
      <c r="G385" s="102"/>
      <c r="H385" s="103"/>
      <c r="I385" s="109">
        <v>5200</v>
      </c>
      <c r="J385" s="117"/>
      <c r="K385" s="117"/>
      <c r="L385" s="50" t="s">
        <v>480</v>
      </c>
      <c r="M385" s="109">
        <v>53000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57000</v>
      </c>
      <c r="J387" s="117"/>
      <c r="K387" s="117"/>
      <c r="L387" s="50" t="s">
        <v>480</v>
      </c>
      <c r="M387" s="109">
        <v>57000</v>
      </c>
      <c r="N387" s="117"/>
      <c r="O387" s="117"/>
      <c r="P387" s="37" t="s">
        <v>480</v>
      </c>
    </row>
    <row r="388" spans="2:20" ht="20.100000000000001" customHeight="1">
      <c r="B388" s="186"/>
      <c r="C388" s="338"/>
      <c r="D388" s="338"/>
      <c r="E388" s="101" t="s">
        <v>217</v>
      </c>
      <c r="F388" s="102"/>
      <c r="G388" s="102"/>
      <c r="H388" s="103"/>
      <c r="I388" s="109">
        <v>16800</v>
      </c>
      <c r="J388" s="117"/>
      <c r="K388" s="117"/>
      <c r="L388" s="50" t="s">
        <v>480</v>
      </c>
      <c r="M388" s="109">
        <v>40000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2585</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0</v>
      </c>
      <c r="J399" s="117"/>
      <c r="K399" s="102" t="s">
        <v>482</v>
      </c>
      <c r="L399" s="102"/>
      <c r="M399" s="102"/>
      <c r="N399" s="102"/>
      <c r="O399" s="102"/>
      <c r="P399" s="263"/>
    </row>
    <row r="400" spans="2:20" ht="120" customHeight="1">
      <c r="B400" s="324" t="s">
        <v>566</v>
      </c>
      <c r="C400" s="325"/>
      <c r="D400" s="325"/>
      <c r="E400" s="325"/>
      <c r="F400" s="326"/>
      <c r="G400" s="121" t="s">
        <v>2586</v>
      </c>
      <c r="H400" s="268"/>
      <c r="I400" s="268"/>
      <c r="J400" s="268"/>
      <c r="K400" s="268"/>
      <c r="L400" s="268"/>
      <c r="M400" s="268"/>
      <c r="N400" s="268"/>
      <c r="O400" s="268"/>
      <c r="P400" s="269"/>
    </row>
    <row r="401" spans="2:20" ht="120" customHeight="1">
      <c r="B401" s="303" t="s">
        <v>217</v>
      </c>
      <c r="C401" s="102"/>
      <c r="D401" s="102"/>
      <c r="E401" s="102"/>
      <c r="F401" s="103"/>
      <c r="G401" s="121" t="s">
        <v>2587</v>
      </c>
      <c r="H401" s="268"/>
      <c r="I401" s="268"/>
      <c r="J401" s="268"/>
      <c r="K401" s="268"/>
      <c r="L401" s="268"/>
      <c r="M401" s="268"/>
      <c r="N401" s="268"/>
      <c r="O401" s="268"/>
      <c r="P401" s="269"/>
    </row>
    <row r="402" spans="2:20" ht="120" customHeight="1">
      <c r="B402" s="303" t="s">
        <v>216</v>
      </c>
      <c r="C402" s="102"/>
      <c r="D402" s="102"/>
      <c r="E402" s="102"/>
      <c r="F402" s="103"/>
      <c r="G402" s="121" t="s">
        <v>2588</v>
      </c>
      <c r="H402" s="268"/>
      <c r="I402" s="268"/>
      <c r="J402" s="268"/>
      <c r="K402" s="268"/>
      <c r="L402" s="268"/>
      <c r="M402" s="268"/>
      <c r="N402" s="268"/>
      <c r="O402" s="268"/>
      <c r="P402" s="269"/>
    </row>
    <row r="403" spans="2:20" ht="120" customHeight="1">
      <c r="B403" s="303" t="s">
        <v>219</v>
      </c>
      <c r="C403" s="102"/>
      <c r="D403" s="102"/>
      <c r="E403" s="102"/>
      <c r="F403" s="103"/>
      <c r="G403" s="121" t="s">
        <v>2586</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2586</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6</v>
      </c>
      <c r="I431" s="94"/>
      <c r="J431" s="94"/>
      <c r="K431" s="94"/>
      <c r="L431" s="94"/>
      <c r="M431" s="94"/>
      <c r="N431" s="94"/>
      <c r="O431" s="94"/>
      <c r="P431" s="49" t="s">
        <v>476</v>
      </c>
    </row>
    <row r="432" spans="1:20" ht="20.100000000000001" customHeight="1">
      <c r="B432" s="301"/>
      <c r="C432" s="302"/>
      <c r="D432" s="130" t="s">
        <v>245</v>
      </c>
      <c r="E432" s="130"/>
      <c r="F432" s="130"/>
      <c r="G432" s="130"/>
      <c r="H432" s="109">
        <v>9</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0</v>
      </c>
      <c r="I434" s="117"/>
      <c r="J434" s="117"/>
      <c r="K434" s="117"/>
      <c r="L434" s="117"/>
      <c r="M434" s="117"/>
      <c r="N434" s="117"/>
      <c r="O434" s="117"/>
      <c r="P434" s="37" t="s">
        <v>478</v>
      </c>
    </row>
    <row r="435" spans="2:16" ht="20.100000000000001" customHeight="1">
      <c r="B435" s="186"/>
      <c r="C435" s="130"/>
      <c r="D435" s="130" t="s">
        <v>248</v>
      </c>
      <c r="E435" s="130"/>
      <c r="F435" s="130"/>
      <c r="G435" s="130"/>
      <c r="H435" s="109">
        <v>10</v>
      </c>
      <c r="I435" s="117"/>
      <c r="J435" s="117"/>
      <c r="K435" s="117"/>
      <c r="L435" s="117"/>
      <c r="M435" s="117"/>
      <c r="N435" s="117"/>
      <c r="O435" s="117"/>
      <c r="P435" s="37" t="s">
        <v>478</v>
      </c>
    </row>
    <row r="436" spans="2:16" ht="20.100000000000001" customHeight="1">
      <c r="B436" s="186"/>
      <c r="C436" s="130"/>
      <c r="D436" s="130" t="s">
        <v>249</v>
      </c>
      <c r="E436" s="130"/>
      <c r="F436" s="130"/>
      <c r="G436" s="130"/>
      <c r="H436" s="109">
        <v>5</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c r="I441" s="117"/>
      <c r="J441" s="117"/>
      <c r="K441" s="117"/>
      <c r="L441" s="117"/>
      <c r="M441" s="117"/>
      <c r="N441" s="117"/>
      <c r="O441" s="117"/>
      <c r="P441" s="37" t="s">
        <v>478</v>
      </c>
    </row>
    <row r="442" spans="2:16" ht="20.100000000000001" customHeight="1">
      <c r="B442" s="287"/>
      <c r="C442" s="288"/>
      <c r="D442" s="130" t="s">
        <v>255</v>
      </c>
      <c r="E442" s="130"/>
      <c r="F442" s="130"/>
      <c r="G442" s="130"/>
      <c r="H442" s="109">
        <v>1</v>
      </c>
      <c r="I442" s="117"/>
      <c r="J442" s="117"/>
      <c r="K442" s="117"/>
      <c r="L442" s="117"/>
      <c r="M442" s="117"/>
      <c r="N442" s="117"/>
      <c r="O442" s="117"/>
      <c r="P442" s="37" t="s">
        <v>478</v>
      </c>
    </row>
    <row r="443" spans="2:16" ht="20.100000000000001" customHeight="1">
      <c r="B443" s="287"/>
      <c r="C443" s="288"/>
      <c r="D443" s="130" t="s">
        <v>256</v>
      </c>
      <c r="E443" s="130"/>
      <c r="F443" s="130"/>
      <c r="G443" s="130"/>
      <c r="H443" s="109">
        <v>2</v>
      </c>
      <c r="I443" s="117"/>
      <c r="J443" s="117"/>
      <c r="K443" s="117"/>
      <c r="L443" s="117"/>
      <c r="M443" s="117"/>
      <c r="N443" s="117"/>
      <c r="O443" s="117"/>
      <c r="P443" s="37" t="s">
        <v>478</v>
      </c>
    </row>
    <row r="444" spans="2:16" ht="20.100000000000001" customHeight="1">
      <c r="B444" s="289"/>
      <c r="C444" s="290"/>
      <c r="D444" s="130" t="s">
        <v>257</v>
      </c>
      <c r="E444" s="130"/>
      <c r="F444" s="130"/>
      <c r="G444" s="130"/>
      <c r="H444" s="109">
        <v>12</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2</v>
      </c>
      <c r="I445" s="117"/>
      <c r="J445" s="117"/>
      <c r="K445" s="117"/>
      <c r="L445" s="117"/>
      <c r="M445" s="117"/>
      <c r="N445" s="117"/>
      <c r="O445" s="117"/>
      <c r="P445" s="37" t="s">
        <v>478</v>
      </c>
    </row>
    <row r="446" spans="2:16" ht="20.100000000000001" customHeight="1">
      <c r="B446" s="186"/>
      <c r="C446" s="130"/>
      <c r="D446" s="130" t="s">
        <v>259</v>
      </c>
      <c r="E446" s="130"/>
      <c r="F446" s="130"/>
      <c r="G446" s="130"/>
      <c r="H446" s="109">
        <v>6</v>
      </c>
      <c r="I446" s="117"/>
      <c r="J446" s="117"/>
      <c r="K446" s="117"/>
      <c r="L446" s="117"/>
      <c r="M446" s="117"/>
      <c r="N446" s="117"/>
      <c r="O446" s="117"/>
      <c r="P446" s="37" t="s">
        <v>478</v>
      </c>
    </row>
    <row r="447" spans="2:16" ht="20.100000000000001" customHeight="1">
      <c r="B447" s="186"/>
      <c r="C447" s="130"/>
      <c r="D447" s="130" t="s">
        <v>260</v>
      </c>
      <c r="E447" s="130"/>
      <c r="F447" s="130"/>
      <c r="G447" s="130"/>
      <c r="H447" s="109">
        <v>4</v>
      </c>
      <c r="I447" s="117"/>
      <c r="J447" s="117"/>
      <c r="K447" s="117"/>
      <c r="L447" s="117"/>
      <c r="M447" s="117"/>
      <c r="N447" s="117"/>
      <c r="O447" s="117"/>
      <c r="P447" s="37" t="s">
        <v>478</v>
      </c>
    </row>
    <row r="448" spans="2:16" ht="20.100000000000001" customHeight="1">
      <c r="B448" s="186"/>
      <c r="C448" s="130"/>
      <c r="D448" s="130" t="s">
        <v>261</v>
      </c>
      <c r="E448" s="130"/>
      <c r="F448" s="130"/>
      <c r="G448" s="130"/>
      <c r="H448" s="109">
        <v>3</v>
      </c>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86</v>
      </c>
      <c r="I453" s="94"/>
      <c r="J453" s="94"/>
      <c r="K453" s="94"/>
      <c r="L453" s="94"/>
      <c r="M453" s="94"/>
      <c r="N453" s="94"/>
      <c r="O453" s="94"/>
      <c r="P453" s="49" t="s">
        <v>484</v>
      </c>
    </row>
    <row r="454" spans="2:20" ht="20.100000000000001" customHeight="1">
      <c r="B454" s="186" t="s">
        <v>266</v>
      </c>
      <c r="C454" s="130"/>
      <c r="D454" s="130"/>
      <c r="E454" s="130"/>
      <c r="F454" s="130"/>
      <c r="G454" s="130"/>
      <c r="H454" s="109">
        <v>15</v>
      </c>
      <c r="I454" s="117"/>
      <c r="J454" s="117"/>
      <c r="K454" s="117"/>
      <c r="L454" s="117"/>
      <c r="M454" s="117"/>
      <c r="N454" s="117"/>
      <c r="O454" s="117"/>
      <c r="P454" s="37" t="s">
        <v>476</v>
      </c>
    </row>
    <row r="455" spans="2:20" ht="20.100000000000001" customHeight="1">
      <c r="B455" s="186" t="s">
        <v>267</v>
      </c>
      <c r="C455" s="130"/>
      <c r="D455" s="130"/>
      <c r="E455" s="130"/>
      <c r="F455" s="130"/>
      <c r="G455" s="130"/>
      <c r="H455" s="109">
        <v>100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v>4</v>
      </c>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2589</v>
      </c>
      <c r="I475" s="268"/>
      <c r="J475" s="268"/>
      <c r="K475" s="268"/>
      <c r="L475" s="268"/>
      <c r="M475" s="268"/>
      <c r="N475" s="268"/>
      <c r="O475" s="268"/>
      <c r="P475" s="269"/>
    </row>
    <row r="476" spans="1:20" ht="20.100000000000001" customHeight="1">
      <c r="B476" s="280"/>
      <c r="C476" s="101" t="s">
        <v>14</v>
      </c>
      <c r="D476" s="102"/>
      <c r="E476" s="102"/>
      <c r="F476" s="102"/>
      <c r="G476" s="103"/>
      <c r="H476" s="217" t="s">
        <v>2590</v>
      </c>
      <c r="I476" s="132"/>
      <c r="J476" s="35" t="s">
        <v>468</v>
      </c>
      <c r="K476" s="132" t="s">
        <v>2591</v>
      </c>
      <c r="L476" s="132"/>
      <c r="M476" s="35" t="s">
        <v>468</v>
      </c>
      <c r="N476" s="132" t="s">
        <v>2592</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t="s">
        <v>2593</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2594</v>
      </c>
      <c r="I482" s="268"/>
      <c r="J482" s="268"/>
      <c r="K482" s="268"/>
      <c r="L482" s="268"/>
      <c r="M482" s="268"/>
      <c r="N482" s="268"/>
      <c r="O482" s="268"/>
      <c r="P482" s="269"/>
    </row>
    <row r="483" spans="2:16" ht="20.100000000000001" customHeight="1">
      <c r="B483" s="273"/>
      <c r="C483" s="101" t="s">
        <v>14</v>
      </c>
      <c r="D483" s="102"/>
      <c r="E483" s="102"/>
      <c r="F483" s="102"/>
      <c r="G483" s="103"/>
      <c r="H483" s="217" t="s">
        <v>2590</v>
      </c>
      <c r="I483" s="132"/>
      <c r="J483" s="35" t="s">
        <v>468</v>
      </c>
      <c r="K483" s="132" t="s">
        <v>2595</v>
      </c>
      <c r="L483" s="132"/>
      <c r="M483" s="35" t="s">
        <v>468</v>
      </c>
      <c r="N483" s="132" t="s">
        <v>2596</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2552</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2609</v>
      </c>
      <c r="M513" s="105"/>
      <c r="N513" s="105"/>
      <c r="O513" s="106"/>
      <c r="P513" s="107"/>
    </row>
    <row r="514" spans="2:20" ht="20.100000000000001" customHeight="1">
      <c r="B514" s="111" t="s">
        <v>287</v>
      </c>
      <c r="C514" s="112"/>
      <c r="D514" s="112"/>
      <c r="E514" s="112"/>
      <c r="F514" s="112"/>
      <c r="G514" s="113"/>
      <c r="H514" s="109" t="s">
        <v>2552</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2597</v>
      </c>
      <c r="M516" s="105"/>
      <c r="N516" s="105"/>
      <c r="O516" s="106"/>
      <c r="P516" s="107"/>
    </row>
    <row r="517" spans="2:20" ht="20.100000000000001" customHeight="1" thickBot="1">
      <c r="B517" s="238" t="s">
        <v>288</v>
      </c>
      <c r="C517" s="239"/>
      <c r="D517" s="239"/>
      <c r="E517" s="239"/>
      <c r="F517" s="239"/>
      <c r="G517" s="239"/>
      <c r="H517" s="128" t="s">
        <v>2551</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2551</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t="s">
        <v>2551</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2598</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2598</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2599</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2599</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2599</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2552</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2552</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2552</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2552</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2552</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2552</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2552</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2552</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2551</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2552</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2552</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2552</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2552</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2551</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2552</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2551</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2552</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2600</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t="s">
        <v>2607</v>
      </c>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2593</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70" zoomScaleNormal="85" zoomScaleSheetLayoutView="70" workbookViewId="0">
      <selection activeCell="J49" sqref="J49:L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c r="K4" s="497"/>
      <c r="L4" s="497"/>
      <c r="M4" s="496"/>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c r="K6" s="497"/>
      <c r="L6" s="497"/>
      <c r="M6" s="496"/>
      <c r="N6" s="497"/>
      <c r="O6" s="497"/>
      <c r="P6" s="497"/>
      <c r="Q6" s="497"/>
      <c r="R6" s="65"/>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2359</v>
      </c>
      <c r="I9" s="495"/>
      <c r="J9" s="496"/>
      <c r="K9" s="497"/>
      <c r="L9" s="497"/>
      <c r="M9" s="496"/>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2359</v>
      </c>
      <c r="I13" s="495"/>
      <c r="J13" s="496"/>
      <c r="K13" s="497"/>
      <c r="L13" s="497"/>
      <c r="M13" s="496"/>
      <c r="N13" s="497"/>
      <c r="O13" s="497"/>
      <c r="P13" s="497"/>
      <c r="Q13" s="497"/>
      <c r="R13" s="65"/>
      <c r="S13" s="25"/>
    </row>
    <row r="14" spans="1:23" ht="50.1" customHeight="1">
      <c r="B14" s="525"/>
      <c r="C14" s="504" t="s">
        <v>317</v>
      </c>
      <c r="D14" s="504"/>
      <c r="E14" s="504"/>
      <c r="F14" s="504"/>
      <c r="G14" s="504"/>
      <c r="H14" s="494" t="s">
        <v>2359</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c r="K22" s="497"/>
      <c r="L22" s="497"/>
      <c r="M22" s="496"/>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2359</v>
      </c>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2359</v>
      </c>
      <c r="I35" s="495"/>
      <c r="J35" s="496"/>
      <c r="K35" s="497"/>
      <c r="L35" s="497"/>
      <c r="M35" s="496"/>
      <c r="N35" s="497"/>
      <c r="O35" s="497"/>
      <c r="P35" s="497"/>
      <c r="Q35" s="497"/>
      <c r="R35" s="65"/>
      <c r="S35" s="25"/>
    </row>
    <row r="36" spans="2:19" ht="50.1" customHeight="1">
      <c r="B36" s="59"/>
      <c r="C36" s="504" t="s">
        <v>331</v>
      </c>
      <c r="D36" s="504"/>
      <c r="E36" s="504"/>
      <c r="F36" s="504"/>
      <c r="G36" s="504"/>
      <c r="H36" s="494" t="s">
        <v>2359</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2359</v>
      </c>
      <c r="I48" s="495"/>
      <c r="J48" s="496"/>
      <c r="K48" s="497"/>
      <c r="L48" s="497"/>
      <c r="M48" s="496"/>
      <c r="N48" s="497"/>
      <c r="O48" s="497"/>
      <c r="P48" s="497"/>
      <c r="Q48" s="497"/>
      <c r="R48" s="65"/>
      <c r="S48" s="25"/>
    </row>
    <row r="49" spans="2:19" ht="50.1" customHeight="1">
      <c r="B49" s="502"/>
      <c r="C49" s="504" t="s">
        <v>408</v>
      </c>
      <c r="D49" s="504"/>
      <c r="E49" s="504"/>
      <c r="F49" s="504"/>
      <c r="G49" s="504"/>
      <c r="H49" s="494" t="s">
        <v>2359</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70" zoomScaleNormal="85" zoomScaleSheetLayoutView="70" workbookViewId="0">
      <pane xSplit="9" ySplit="6" topLeftCell="J7" activePane="bottomRight" state="frozen"/>
      <selection pane="topRight" activeCell="J1" sqref="J1"/>
      <selection pane="bottomLeft" activeCell="A7" sqref="A7"/>
      <selection pane="bottomRight" activeCell="AE11" sqref="AE11:AN11"/>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2551</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2551</v>
      </c>
      <c r="K7" s="547"/>
      <c r="L7" s="547"/>
      <c r="M7" s="547"/>
      <c r="N7" s="547"/>
      <c r="O7" s="548"/>
      <c r="P7" s="546" t="s">
        <v>2551</v>
      </c>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2551</v>
      </c>
      <c r="K8" s="550"/>
      <c r="L8" s="550"/>
      <c r="M8" s="550"/>
      <c r="N8" s="550"/>
      <c r="O8" s="551"/>
      <c r="P8" s="549" t="s">
        <v>2551</v>
      </c>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2552</v>
      </c>
      <c r="Q9" s="550"/>
      <c r="R9" s="550"/>
      <c r="S9" s="550"/>
      <c r="T9" s="550"/>
      <c r="U9" s="551"/>
      <c r="V9" s="545"/>
      <c r="W9" s="545"/>
      <c r="X9" s="545"/>
      <c r="Y9" s="545" t="s">
        <v>2563</v>
      </c>
      <c r="Z9" s="545"/>
      <c r="AA9" s="545"/>
      <c r="AB9" s="554" t="s">
        <v>2601</v>
      </c>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2551</v>
      </c>
      <c r="K10" s="550"/>
      <c r="L10" s="550"/>
      <c r="M10" s="550"/>
      <c r="N10" s="550"/>
      <c r="O10" s="551"/>
      <c r="P10" s="549" t="s">
        <v>2551</v>
      </c>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2551</v>
      </c>
      <c r="K11" s="550"/>
      <c r="L11" s="550"/>
      <c r="M11" s="550"/>
      <c r="N11" s="550"/>
      <c r="O11" s="551"/>
      <c r="P11" s="549" t="s">
        <v>2551</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2551</v>
      </c>
      <c r="K12" s="550"/>
      <c r="L12" s="550"/>
      <c r="M12" s="550"/>
      <c r="N12" s="550"/>
      <c r="O12" s="551"/>
      <c r="P12" s="549" t="s">
        <v>2551</v>
      </c>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2551</v>
      </c>
      <c r="K13" s="550"/>
      <c r="L13" s="550"/>
      <c r="M13" s="550"/>
      <c r="N13" s="550"/>
      <c r="O13" s="551"/>
      <c r="P13" s="549" t="s">
        <v>2551</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2551</v>
      </c>
      <c r="K14" s="550"/>
      <c r="L14" s="550"/>
      <c r="M14" s="550"/>
      <c r="N14" s="550"/>
      <c r="O14" s="551"/>
      <c r="P14" s="549" t="s">
        <v>2551</v>
      </c>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t="s">
        <v>2551</v>
      </c>
      <c r="K15" s="537"/>
      <c r="L15" s="537"/>
      <c r="M15" s="537"/>
      <c r="N15" s="537"/>
      <c r="O15" s="538"/>
      <c r="P15" s="536" t="s">
        <v>2551</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2551</v>
      </c>
      <c r="K17" s="547"/>
      <c r="L17" s="547"/>
      <c r="M17" s="547"/>
      <c r="N17" s="547"/>
      <c r="O17" s="548"/>
      <c r="P17" s="546" t="s">
        <v>2552</v>
      </c>
      <c r="Q17" s="547"/>
      <c r="R17" s="547"/>
      <c r="S17" s="547"/>
      <c r="T17" s="547"/>
      <c r="U17" s="548"/>
      <c r="V17" s="589" t="s">
        <v>2563</v>
      </c>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2551</v>
      </c>
      <c r="K18" s="550"/>
      <c r="L18" s="550"/>
      <c r="M18" s="550"/>
      <c r="N18" s="550"/>
      <c r="O18" s="551"/>
      <c r="P18" s="549" t="s">
        <v>2552</v>
      </c>
      <c r="Q18" s="550"/>
      <c r="R18" s="550"/>
      <c r="S18" s="550"/>
      <c r="T18" s="550"/>
      <c r="U18" s="551"/>
      <c r="V18" s="545" t="s">
        <v>2563</v>
      </c>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2551</v>
      </c>
      <c r="K19" s="550"/>
      <c r="L19" s="550"/>
      <c r="M19" s="550"/>
      <c r="N19" s="550"/>
      <c r="O19" s="551"/>
      <c r="P19" s="549" t="s">
        <v>2552</v>
      </c>
      <c r="Q19" s="550"/>
      <c r="R19" s="550"/>
      <c r="S19" s="550"/>
      <c r="T19" s="550"/>
      <c r="U19" s="551"/>
      <c r="V19" s="545" t="s">
        <v>2563</v>
      </c>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2551</v>
      </c>
      <c r="K20" s="550"/>
      <c r="L20" s="550"/>
      <c r="M20" s="550"/>
      <c r="N20" s="550"/>
      <c r="O20" s="551"/>
      <c r="P20" s="549" t="s">
        <v>2552</v>
      </c>
      <c r="Q20" s="550"/>
      <c r="R20" s="550"/>
      <c r="S20" s="550"/>
      <c r="T20" s="550"/>
      <c r="U20" s="551"/>
      <c r="V20" s="545" t="s">
        <v>2563</v>
      </c>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2552</v>
      </c>
      <c r="Q21" s="550"/>
      <c r="R21" s="550"/>
      <c r="S21" s="550"/>
      <c r="T21" s="550"/>
      <c r="U21" s="551"/>
      <c r="V21" s="545" t="s">
        <v>2563</v>
      </c>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2552</v>
      </c>
      <c r="Q22" s="550"/>
      <c r="R22" s="550"/>
      <c r="S22" s="550"/>
      <c r="T22" s="550"/>
      <c r="U22" s="551"/>
      <c r="V22" s="545" t="s">
        <v>2563</v>
      </c>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2552</v>
      </c>
      <c r="Q23" s="550"/>
      <c r="R23" s="550"/>
      <c r="S23" s="550"/>
      <c r="T23" s="550"/>
      <c r="U23" s="551"/>
      <c r="V23" s="545"/>
      <c r="W23" s="545"/>
      <c r="X23" s="545"/>
      <c r="Y23" s="545" t="s">
        <v>2563</v>
      </c>
      <c r="Z23" s="545"/>
      <c r="AA23" s="545"/>
      <c r="AB23" s="554" t="s">
        <v>2601</v>
      </c>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2551</v>
      </c>
      <c r="K24" s="550"/>
      <c r="L24" s="550"/>
      <c r="M24" s="550"/>
      <c r="N24" s="550"/>
      <c r="O24" s="551"/>
      <c r="P24" s="549" t="s">
        <v>2552</v>
      </c>
      <c r="Q24" s="550"/>
      <c r="R24" s="550"/>
      <c r="S24" s="550"/>
      <c r="T24" s="550"/>
      <c r="U24" s="551"/>
      <c r="V24" s="545"/>
      <c r="W24" s="545"/>
      <c r="X24" s="545"/>
      <c r="Y24" s="545" t="s">
        <v>2563</v>
      </c>
      <c r="Z24" s="545"/>
      <c r="AA24" s="545"/>
      <c r="AB24" s="554" t="s">
        <v>2601</v>
      </c>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2551</v>
      </c>
      <c r="K25" s="550"/>
      <c r="L25" s="550"/>
      <c r="M25" s="550"/>
      <c r="N25" s="550"/>
      <c r="O25" s="551"/>
      <c r="P25" s="549" t="s">
        <v>2552</v>
      </c>
      <c r="Q25" s="550"/>
      <c r="R25" s="550"/>
      <c r="S25" s="550"/>
      <c r="T25" s="550"/>
      <c r="U25" s="551"/>
      <c r="V25" s="545"/>
      <c r="W25" s="545"/>
      <c r="X25" s="545"/>
      <c r="Y25" s="545" t="s">
        <v>2563</v>
      </c>
      <c r="Z25" s="545"/>
      <c r="AA25" s="545"/>
      <c r="AB25" s="554" t="s">
        <v>2601</v>
      </c>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2552</v>
      </c>
      <c r="Q26" s="557"/>
      <c r="R26" s="557"/>
      <c r="S26" s="557"/>
      <c r="T26" s="557"/>
      <c r="U26" s="558"/>
      <c r="V26" s="590" t="s">
        <v>2563</v>
      </c>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2552</v>
      </c>
      <c r="Q28" s="547"/>
      <c r="R28" s="547"/>
      <c r="S28" s="547"/>
      <c r="T28" s="547"/>
      <c r="U28" s="548"/>
      <c r="V28" s="589"/>
      <c r="W28" s="589"/>
      <c r="X28" s="589"/>
      <c r="Y28" s="589" t="s">
        <v>2563</v>
      </c>
      <c r="Z28" s="589"/>
      <c r="AA28" s="589"/>
      <c r="AB28" s="587" t="s">
        <v>2601</v>
      </c>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2551</v>
      </c>
      <c r="K29" s="550"/>
      <c r="L29" s="550"/>
      <c r="M29" s="550"/>
      <c r="N29" s="550"/>
      <c r="O29" s="551"/>
      <c r="P29" s="549" t="s">
        <v>2552</v>
      </c>
      <c r="Q29" s="550"/>
      <c r="R29" s="550"/>
      <c r="S29" s="550"/>
      <c r="T29" s="550"/>
      <c r="U29" s="551"/>
      <c r="V29" s="545" t="s">
        <v>2563</v>
      </c>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2551</v>
      </c>
      <c r="K30" s="550"/>
      <c r="L30" s="550"/>
      <c r="M30" s="550"/>
      <c r="N30" s="550"/>
      <c r="O30" s="551"/>
      <c r="P30" s="549" t="s">
        <v>2552</v>
      </c>
      <c r="Q30" s="550"/>
      <c r="R30" s="550"/>
      <c r="S30" s="550"/>
      <c r="T30" s="550"/>
      <c r="U30" s="551"/>
      <c r="V30" s="545" t="s">
        <v>2563</v>
      </c>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2551</v>
      </c>
      <c r="K31" s="550"/>
      <c r="L31" s="550"/>
      <c r="M31" s="550"/>
      <c r="N31" s="550"/>
      <c r="O31" s="551"/>
      <c r="P31" s="549" t="s">
        <v>2552</v>
      </c>
      <c r="Q31" s="550"/>
      <c r="R31" s="550"/>
      <c r="S31" s="550"/>
      <c r="T31" s="550"/>
      <c r="U31" s="551"/>
      <c r="V31" s="545" t="s">
        <v>2563</v>
      </c>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2551</v>
      </c>
      <c r="K32" s="557"/>
      <c r="L32" s="557"/>
      <c r="M32" s="557"/>
      <c r="N32" s="557"/>
      <c r="O32" s="558"/>
      <c r="P32" s="556" t="s">
        <v>2552</v>
      </c>
      <c r="Q32" s="557"/>
      <c r="R32" s="557"/>
      <c r="S32" s="557"/>
      <c r="T32" s="557"/>
      <c r="U32" s="558"/>
      <c r="V32" s="590" t="s">
        <v>2563</v>
      </c>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2551</v>
      </c>
      <c r="K34" s="547"/>
      <c r="L34" s="547"/>
      <c r="M34" s="547"/>
      <c r="N34" s="547"/>
      <c r="O34" s="548"/>
      <c r="P34" s="546" t="s">
        <v>2552</v>
      </c>
      <c r="Q34" s="547"/>
      <c r="R34" s="547"/>
      <c r="S34" s="547"/>
      <c r="T34" s="547"/>
      <c r="U34" s="548"/>
      <c r="V34" s="589"/>
      <c r="W34" s="589"/>
      <c r="X34" s="589"/>
      <c r="Y34" s="589" t="s">
        <v>2563</v>
      </c>
      <c r="Z34" s="589"/>
      <c r="AA34" s="589"/>
      <c r="AB34" s="587" t="s">
        <v>2601</v>
      </c>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2551</v>
      </c>
      <c r="K35" s="550"/>
      <c r="L35" s="550"/>
      <c r="M35" s="550"/>
      <c r="N35" s="550"/>
      <c r="O35" s="551"/>
      <c r="P35" s="549" t="s">
        <v>2552</v>
      </c>
      <c r="Q35" s="550"/>
      <c r="R35" s="550"/>
      <c r="S35" s="550"/>
      <c r="T35" s="550"/>
      <c r="U35" s="551"/>
      <c r="V35" s="545"/>
      <c r="W35" s="545"/>
      <c r="X35" s="545"/>
      <c r="Y35" s="545" t="s">
        <v>2563</v>
      </c>
      <c r="Z35" s="545"/>
      <c r="AA35" s="545"/>
      <c r="AB35" s="554" t="s">
        <v>2601</v>
      </c>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2551</v>
      </c>
      <c r="K36" s="557"/>
      <c r="L36" s="557"/>
      <c r="M36" s="557"/>
      <c r="N36" s="557"/>
      <c r="O36" s="558"/>
      <c r="P36" s="556" t="s">
        <v>2552</v>
      </c>
      <c r="Q36" s="557"/>
      <c r="R36" s="557"/>
      <c r="S36" s="557"/>
      <c r="T36" s="557"/>
      <c r="U36" s="558"/>
      <c r="V36" s="590"/>
      <c r="W36" s="590"/>
      <c r="X36" s="590"/>
      <c r="Y36" s="590" t="s">
        <v>2563</v>
      </c>
      <c r="Z36" s="590"/>
      <c r="AA36" s="590"/>
      <c r="AB36" s="593" t="s">
        <v>2601</v>
      </c>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2026-03-19T05:46:41Z</dcterms:modified>
</cp:coreProperties>
</file>