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98A43643-9FAC-41C7-9BDF-42F6250392A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8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18" authorId="1" shapeId="0" xr:uid="{00000000-0006-0000-0000-000002000000}">
      <text>
        <r>
          <rPr>
            <b/>
            <sz val="9"/>
            <color rgb="FF000000"/>
            <rFont val="ＭＳ Ｐゴシック"/>
            <family val="2"/>
            <charset val="128"/>
          </rPr>
          <t xml:space="preserve">
</t>
        </r>
        <r>
          <rPr>
            <b/>
            <sz val="9"/>
            <color rgb="FF000000"/>
            <rFont val="ＭＳ Ｐゴシック"/>
            <family val="2"/>
            <charset val="128"/>
          </rPr>
          <t>都道府県名から番地まで入力してください。</t>
        </r>
        <r>
          <rPr>
            <b/>
            <sz val="9"/>
            <color rgb="FF000000"/>
            <rFont val="ＭＳ Ｐゴシック"/>
            <family val="2"/>
            <charset val="128"/>
          </rPr>
          <t xml:space="preserve">
</t>
        </r>
        <r>
          <rPr>
            <b/>
            <sz val="9"/>
            <color rgb="FF000000"/>
            <rFont val="ＭＳ Ｐゴシック"/>
            <family val="2"/>
            <charset val="128"/>
          </rPr>
          <t xml:space="preserve">※ </t>
        </r>
        <r>
          <rPr>
            <b/>
            <sz val="9"/>
            <color rgb="FF000000"/>
            <rFont val="ＭＳ Ｐゴシック"/>
            <family val="2"/>
            <charset val="128"/>
          </rPr>
          <t>都道府県名は省略しないでください。</t>
        </r>
        <r>
          <rPr>
            <b/>
            <sz val="9"/>
            <color rgb="FF000000"/>
            <rFont val="ＭＳ Ｐゴシック"/>
            <family val="2"/>
            <charset val="128"/>
          </rPr>
          <t xml:space="preserve">
</t>
        </r>
        <r>
          <rPr>
            <b/>
            <sz val="9"/>
            <color rgb="FF000000"/>
            <rFont val="ＭＳ Ｐゴシック"/>
            <family val="2"/>
            <charset val="128"/>
          </rPr>
          <t>　</t>
        </r>
        <r>
          <rPr>
            <b/>
            <sz val="9"/>
            <color rgb="FF000000"/>
            <rFont val="ＭＳ Ｐゴシック"/>
            <family val="2"/>
            <charset val="128"/>
          </rPr>
          <t xml:space="preserve"> </t>
        </r>
        <r>
          <rPr>
            <b/>
            <sz val="9"/>
            <color rgb="FF000000"/>
            <rFont val="ＭＳ Ｐゴシック"/>
            <family val="2"/>
            <charset val="128"/>
          </rPr>
          <t>セル内での改行はできません。</t>
        </r>
        <r>
          <rPr>
            <sz val="9"/>
            <color rgb="FF000000"/>
            <rFont val="ＭＳ Ｐゴシック"/>
            <family val="2"/>
            <charset val="128"/>
          </rPr>
          <t xml:space="preserve">
</t>
        </r>
      </text>
    </comment>
    <comment ref="F26" authorId="0" shapeId="0" xr:uid="{00000000-0006-0000-0000-000003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F34" authorId="0" shapeId="0" xr:uid="{00000000-0006-0000-0000-000004000000}">
      <text>
        <r>
          <rPr>
            <b/>
            <sz val="9"/>
            <color rgb="FF000000"/>
            <rFont val="MS P ゴシック"/>
            <charset val="128"/>
          </rPr>
          <t>都道府県名から番地まで入力してください。</t>
        </r>
        <r>
          <rPr>
            <b/>
            <sz val="9"/>
            <color rgb="FF000000"/>
            <rFont val="MS P ゴシック"/>
            <charset val="128"/>
          </rPr>
          <t xml:space="preserve">
</t>
        </r>
        <r>
          <rPr>
            <b/>
            <sz val="9"/>
            <color rgb="FF000000"/>
            <rFont val="MS P ゴシック"/>
            <charset val="128"/>
          </rPr>
          <t xml:space="preserve">※ </t>
        </r>
        <r>
          <rPr>
            <b/>
            <sz val="9"/>
            <color rgb="FF000000"/>
            <rFont val="MS P ゴシック"/>
            <charset val="128"/>
          </rPr>
          <t>都道府県名は省略しないでください。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建物名等は次の欄に記載してください。</t>
        </r>
        <r>
          <rPr>
            <b/>
            <sz val="9"/>
            <color rgb="FF000000"/>
            <rFont val="MS P ゴシック"/>
            <charset val="128"/>
          </rPr>
          <t xml:space="preserve">
</t>
        </r>
        <r>
          <rPr>
            <b/>
            <sz val="9"/>
            <color rgb="FF000000"/>
            <rFont val="MS P ゴシック"/>
            <charset val="128"/>
          </rPr>
          <t>　</t>
        </r>
        <r>
          <rPr>
            <b/>
            <sz val="9"/>
            <color rgb="FF000000"/>
            <rFont val="MS P ゴシック"/>
            <charset val="128"/>
          </rPr>
          <t xml:space="preserve"> </t>
        </r>
        <r>
          <rPr>
            <b/>
            <sz val="9"/>
            <color rgb="FF000000"/>
            <rFont val="MS P ゴシック"/>
            <charset val="128"/>
          </rPr>
          <t>セル内での改行はできません。</t>
        </r>
      </text>
    </comment>
    <comment ref="J38" authorId="2" shapeId="0" xr:uid="{00000000-0006-0000-0000-000005000000}">
      <text>
        <r>
          <rPr>
            <b/>
            <sz val="9"/>
            <color rgb="FF000000"/>
            <rFont val="ＭＳ Ｐゴシック"/>
            <family val="2"/>
            <charset val="128"/>
          </rPr>
          <t>例：①バス利用の場合</t>
        </r>
        <r>
          <rPr>
            <b/>
            <sz val="9"/>
            <color rgb="FF000000"/>
            <rFont val="ＭＳ Ｐゴシック"/>
            <family val="2"/>
            <charset val="128"/>
          </rPr>
          <t xml:space="preserve">
</t>
        </r>
        <r>
          <rPr>
            <b/>
            <sz val="9"/>
            <color rgb="FF000000"/>
            <rFont val="ＭＳ Ｐゴシック"/>
            <family val="2"/>
            <charset val="128"/>
          </rPr>
          <t>　　　・○○バスで乗車○分、△△</t>
        </r>
        <r>
          <rPr>
            <b/>
            <sz val="9"/>
            <color rgb="FF000000"/>
            <rFont val="ＭＳ Ｐゴシック"/>
            <family val="2"/>
            <charset val="128"/>
          </rPr>
          <t xml:space="preserve">
</t>
        </r>
        <r>
          <rPr>
            <b/>
            <sz val="9"/>
            <color rgb="FF000000"/>
            <rFont val="ＭＳ Ｐゴシック"/>
            <family val="2"/>
            <charset val="128"/>
          </rPr>
          <t>　　　　停留所で下車、徒歩○分（○○○</t>
        </r>
        <r>
          <rPr>
            <b/>
            <sz val="9"/>
            <color rgb="FF000000"/>
            <rFont val="ＭＳ Ｐゴシック"/>
            <family val="2"/>
            <charset val="128"/>
          </rPr>
          <t>m</t>
        </r>
        <r>
          <rPr>
            <b/>
            <sz val="9"/>
            <color rgb="FF000000"/>
            <rFont val="ＭＳ Ｐゴシック"/>
            <family val="2"/>
            <charset val="128"/>
          </rPr>
          <t>）</t>
        </r>
        <r>
          <rPr>
            <b/>
            <sz val="9"/>
            <color rgb="FF000000"/>
            <rFont val="ＭＳ Ｐゴシック"/>
            <family val="2"/>
            <charset val="128"/>
          </rPr>
          <t xml:space="preserve">
</t>
        </r>
        <r>
          <rPr>
            <b/>
            <sz val="9"/>
            <color rgb="FF000000"/>
            <rFont val="ＭＳ Ｐゴシック"/>
            <family val="2"/>
            <charset val="128"/>
          </rPr>
          <t>　　②自動車利用の場合</t>
        </r>
        <r>
          <rPr>
            <b/>
            <sz val="9"/>
            <color rgb="FF000000"/>
            <rFont val="ＭＳ Ｐゴシック"/>
            <family val="2"/>
            <charset val="128"/>
          </rPr>
          <t xml:space="preserve">
</t>
        </r>
        <r>
          <rPr>
            <b/>
            <sz val="9"/>
            <color rgb="FF000000"/>
            <rFont val="ＭＳ Ｐゴシック"/>
            <family val="2"/>
            <charset val="128"/>
          </rPr>
          <t>　　　・乗車○分</t>
        </r>
      </text>
    </comment>
    <comment ref="J50" authorId="0" shapeId="0" xr:uid="{00000000-0006-0000-0000-000006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1" authorId="0" shapeId="0" xr:uid="{00000000-0006-0000-0000-000007000000}">
      <text>
        <r>
          <rPr>
            <b/>
            <sz val="9"/>
            <color rgb="FF000000"/>
            <rFont val="MS P ゴシック"/>
            <charset val="128"/>
          </rPr>
          <t>西暦（</t>
        </r>
        <r>
          <rPr>
            <b/>
            <sz val="9"/>
            <color rgb="FF000000"/>
            <rFont val="MS P ゴシック"/>
            <charset val="128"/>
          </rPr>
          <t>4</t>
        </r>
        <r>
          <rPr>
            <b/>
            <sz val="9"/>
            <color rgb="FF000000"/>
            <rFont val="MS P ゴシック"/>
            <charset val="128"/>
          </rPr>
          <t>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K88" authorId="2" shapeId="0" xr:uid="{00000000-0006-0000-0000-00000D000000}">
      <text>
        <r>
          <rPr>
            <b/>
            <sz val="9"/>
            <color rgb="FF000000"/>
            <rFont val="ＭＳ Ｐゴシック"/>
            <family val="2"/>
            <charset val="128"/>
          </rPr>
          <t>西暦（</t>
        </r>
        <r>
          <rPr>
            <b/>
            <sz val="9"/>
            <color rgb="FF000000"/>
            <rFont val="ＭＳ Ｐゴシック"/>
            <family val="2"/>
            <charset val="128"/>
          </rPr>
          <t>4</t>
        </r>
        <r>
          <rPr>
            <b/>
            <sz val="9"/>
            <color rgb="FF000000"/>
            <rFont val="ＭＳ Ｐゴシック"/>
            <family val="2"/>
            <charset val="128"/>
          </rPr>
          <t>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<sst xmlns="http://schemas.openxmlformats.org/spreadsheetml/2006/main" count="3069" uniqueCount="2614">
  <si>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</si>
  <si>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</si>
  <si>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</si>
  <si>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</si>
  <si>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</si>
  <si>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</si>
  <si>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</si>
  <si>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</si>
  <si>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</si>
  <si>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</si>
  <si>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</si>
  <si>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</si>
  <si>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</si>
  <si>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</si>
  <si>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</si>
  <si>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</si>
  <si>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</si>
  <si>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</si>
  <si>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</si>
  <si>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</si>
  <si>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</si>
  <si>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</si>
  <si>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</si>
  <si>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</si>
  <si>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</si>
  <si>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</si>
  <si>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</si>
  <si>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</si>
  <si>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</si>
  <si>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</si>
  <si>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</si>
  <si>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</si>
  <si>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</si>
  <si>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</si>
  <si>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</si>
  <si>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</si>
  <si>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</si>
  <si>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</si>
  <si>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</si>
  <si>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</si>
  <si>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</si>
  <si>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</si>
  <si>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</si>
  <si>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</si>
  <si>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</si>
  <si>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</si>
  <si>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</si>
  <si>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</si>
  <si>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</si>
  <si>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</si>
  <si>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</si>
  <si>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</si>
  <si>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</si>
  <si>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</si>
  <si>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</si>
  <si>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</si>
  <si>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</si>
  <si>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</si>
  <si>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</si>
  <si>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</si>
  <si>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</si>
  <si>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</si>
  <si>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</si>
  <si>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</si>
  <si>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</si>
  <si>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</si>
  <si>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</si>
  <si>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</si>
  <si>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</si>
  <si>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</si>
  <si>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</si>
  <si>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</si>
  <si>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</si>
  <si>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</si>
  <si>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</si>
  <si>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</si>
  <si>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</si>
  <si>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</si>
  <si>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</si>
  <si>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</si>
  <si>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</si>
  <si>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</si>
  <si>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</si>
  <si>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</si>
  <si>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</si>
  <si>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</si>
  <si>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</si>
  <si>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</si>
  <si>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</si>
  <si>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</si>
  <si>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</si>
  <si>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</si>
  <si>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</si>
  <si>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</si>
  <si>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</si>
  <si>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</si>
  <si>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</si>
  <si>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</si>
  <si>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</si>
  <si>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</si>
  <si>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</si>
  <si>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</si>
  <si>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</si>
  <si>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</si>
  <si>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</si>
  <si>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</si>
  <si>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</si>
  <si>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</si>
  <si>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</si>
  <si>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</si>
  <si>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</si>
  <si>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</si>
  <si>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</si>
  <si>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</si>
  <si>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</si>
  <si>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</si>
  <si>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</si>
  <si>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</si>
  <si>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</si>
  <si>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</si>
  <si>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</si>
  <si>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</si>
  <si>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</si>
  <si>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</si>
  <si>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</si>
  <si>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</si>
  <si>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</si>
  <si>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</si>
  <si>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</si>
  <si>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</si>
  <si>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</si>
  <si>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</si>
  <si>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</si>
  <si>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</si>
  <si>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</si>
  <si>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</si>
  <si>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</si>
  <si>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</si>
  <si>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</si>
  <si>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</si>
  <si>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</si>
  <si>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</si>
  <si>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</si>
  <si>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</si>
  <si>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</si>
  <si>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</si>
  <si>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</si>
  <si>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</si>
  <si>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</si>
  <si>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</si>
  <si>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</si>
  <si>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</si>
  <si>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</si>
  <si>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</si>
  <si>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</si>
  <si>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</si>
  <si>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</si>
  <si>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</si>
  <si>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</si>
  <si>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</si>
  <si>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</si>
  <si>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</si>
  <si>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</si>
  <si>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</si>
  <si>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</si>
  <si>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</si>
  <si>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</si>
  <si>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</si>
  <si>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</si>
  <si>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</si>
  <si>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</si>
  <si>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</si>
  <si>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</si>
  <si>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</si>
  <si>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</si>
  <si>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</si>
  <si>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</si>
  <si>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</si>
  <si>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</si>
  <si>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</si>
  <si>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</si>
  <si>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</si>
  <si>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</si>
  <si>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</si>
  <si>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</si>
  <si>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</si>
  <si>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</si>
  <si>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</si>
  <si>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</si>
  <si>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</si>
  <si>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</si>
  <si>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</si>
  <si>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</si>
  <si>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</si>
  <si>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</si>
  <si>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</si>
  <si>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</si>
  <si>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</si>
  <si>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</si>
  <si>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</si>
  <si>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</si>
  <si>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</si>
  <si>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</si>
  <si>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</si>
  <si>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</si>
  <si>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</si>
  <si>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</si>
  <si>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</si>
  <si>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</si>
  <si>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</si>
  <si>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</si>
  <si>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</si>
  <si>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</si>
  <si>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</si>
  <si>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</si>
  <si>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</si>
  <si>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</si>
  <si>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</si>
  <si>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</si>
  <si>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</si>
  <si>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</si>
  <si>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</si>
  <si>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</si>
  <si>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</si>
  <si>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</si>
  <si>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</si>
  <si>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</si>
  <si>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</si>
  <si>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</si>
  <si>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</si>
  <si>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</si>
  <si>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</si>
  <si>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</si>
  <si>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</si>
  <si>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</si>
  <si>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</si>
  <si>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</si>
  <si>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</si>
  <si>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</si>
  <si>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</si>
  <si>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</si>
  <si>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</si>
  <si>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</si>
  <si>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</si>
  <si>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</si>
  <si>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</si>
  <si>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</si>
  <si>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</si>
  <si>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</si>
  <si>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</si>
  <si>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</si>
  <si>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</si>
  <si>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</si>
  <si>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</si>
  <si>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</si>
  <si>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</si>
  <si>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</si>
  <si>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</si>
  <si>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</si>
  <si>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</si>
  <si>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</si>
  <si>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</si>
  <si>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</si>
  <si>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</si>
  <si>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</si>
  <si>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</si>
  <si>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</si>
  <si>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</si>
  <si>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</si>
  <si>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</si>
  <si>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</si>
  <si>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</si>
  <si>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</si>
  <si>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</si>
  <si>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</si>
  <si>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</si>
  <si>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</si>
  <si>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</si>
  <si>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</si>
  <si>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</si>
  <si>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</si>
  <si>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</si>
  <si>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</si>
  <si>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</si>
  <si>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</si>
  <si>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</si>
  <si>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</si>
  <si>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</si>
  <si>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</si>
  <si>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</si>
  <si>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</si>
  <si>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</si>
  <si>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</si>
  <si>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</si>
  <si>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</si>
  <si>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</si>
  <si>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</si>
  <si>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</si>
  <si>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</si>
  <si>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</si>
  <si>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</si>
  <si>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</si>
  <si>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</si>
  <si>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</si>
  <si>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</si>
  <si>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</si>
  <si>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</si>
  <si>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</si>
  <si>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</si>
  <si>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</si>
  <si>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</si>
  <si>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</si>
  <si>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</si>
  <si>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</si>
  <si>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</si>
  <si>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</si>
  <si>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</si>
  <si>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</si>
  <si>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</si>
  <si>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</si>
  <si>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</si>
  <si>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</si>
  <si>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</si>
  <si>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</si>
  <si>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</si>
  <si>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</si>
  <si>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</si>
  <si>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</si>
  <si>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</si>
  <si>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</si>
  <si>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</si>
  <si>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</si>
  <si>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</si>
  <si>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</si>
  <si>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</si>
  <si>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</si>
  <si>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</si>
  <si>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</si>
  <si>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</si>
  <si>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</si>
  <si>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</si>
  <si>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</si>
  <si>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</si>
  <si>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</si>
  <si>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</si>
  <si>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</si>
  <si>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</si>
  <si>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</si>
  <si>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</si>
  <si>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</si>
  <si>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</si>
  <si>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</si>
  <si>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</si>
  <si>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</si>
  <si>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</si>
  <si>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</si>
  <si>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</si>
  <si>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</si>
  <si>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</si>
  <si>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</si>
  <si>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</si>
  <si>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</si>
  <si>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</si>
  <si>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</si>
  <si>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</si>
  <si>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</si>
  <si>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</si>
  <si>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</si>
  <si>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</si>
  <si>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</si>
  <si>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</si>
  <si>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</si>
  <si>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</si>
  <si>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</si>
  <si>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</si>
  <si>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</si>
  <si>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</si>
  <si>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</si>
  <si>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</si>
  <si>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</si>
  <si>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</si>
  <si>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</si>
  <si>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</si>
  <si>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</si>
  <si>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</si>
  <si>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</si>
  <si>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</si>
  <si>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</si>
  <si>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</si>
  <si>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</si>
  <si>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</si>
  <si>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</si>
  <si>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</si>
  <si>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</si>
  <si>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</si>
  <si>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</si>
  <si>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</si>
  <si>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</si>
  <si>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</si>
  <si>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</si>
  <si>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</si>
  <si>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</si>
  <si>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</si>
  <si>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</si>
  <si>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</si>
  <si>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</si>
  <si>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</si>
  <si>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</si>
  <si>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</si>
  <si>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</si>
  <si>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</si>
  <si>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</si>
  <si>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</si>
  <si>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</si>
  <si>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</si>
  <si>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</si>
  <si>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</si>
  <si>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</si>
  <si>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</si>
  <si>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</si>
  <si>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</si>
  <si>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</si>
  <si>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</si>
  <si>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</si>
  <si>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</si>
  <si>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</si>
  <si>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</si>
  <si>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</si>
  <si>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</si>
  <si>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</si>
  <si>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</si>
  <si>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</si>
  <si>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</si>
  <si>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</si>
  <si>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</si>
  <si>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</si>
  <si>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</si>
  <si>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</si>
  <si>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</si>
  <si>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</si>
  <si>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</si>
  <si>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</si>
  <si>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</si>
  <si>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</si>
  <si>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</si>
  <si>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</si>
  <si>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</si>
  <si>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</si>
  <si>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</si>
  <si>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</si>
  <si>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</si>
  <si>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</si>
  <si>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</si>
  <si>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</si>
  <si>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</si>
  <si>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</si>
  <si>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</si>
  <si>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</si>
  <si>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</si>
  <si>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</si>
  <si>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</si>
  <si>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</si>
  <si>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</si>
  <si>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</si>
  <si>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</si>
  <si>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</si>
  <si>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</si>
  <si>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</si>
  <si>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</si>
  <si>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</si>
  <si>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</si>
  <si>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</si>
  <si>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</si>
  <si>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</si>
  <si>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</si>
  <si>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</si>
  <si>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</si>
  <si>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</si>
  <si>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</si>
  <si>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</si>
  <si>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</si>
  <si>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</si>
  <si>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</si>
  <si>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</si>
  <si>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</si>
  <si>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</si>
  <si>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</si>
  <si>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</si>
  <si>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</si>
  <si>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</si>
  <si>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</si>
  <si>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</si>
  <si>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</si>
  <si>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</si>
  <si>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</si>
  <si>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</si>
  <si>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</si>
  <si>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</si>
  <si>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</si>
  <si>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</si>
  <si>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</si>
  <si>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</si>
  <si>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</si>
  <si>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</si>
  <si>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</si>
  <si>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</si>
  <si>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</si>
  <si>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</si>
  <si>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</si>
  <si>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</si>
  <si>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</si>
  <si>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</si>
  <si>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</si>
  <si>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</si>
  <si>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</si>
  <si>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</si>
  <si>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</si>
  <si>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</si>
  <si>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</si>
  <si>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</si>
  <si>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</si>
  <si>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</si>
  <si>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</si>
  <si>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</si>
  <si>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</si>
  <si>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</si>
  <si>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</si>
  <si>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</si>
  <si>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</si>
  <si>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</si>
  <si>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</si>
  <si>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</si>
  <si>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</si>
  <si>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</si>
  <si>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</si>
  <si>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</si>
  <si>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</si>
  <si>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</si>
  <si>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</si>
  <si>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</si>
  <si>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</si>
  <si>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</si>
  <si>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</si>
  <si>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</si>
  <si>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</si>
  <si>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</si>
  <si>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</si>
  <si>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</si>
  <si>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</si>
  <si>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</si>
  <si>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</si>
  <si>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</si>
  <si>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</si>
  <si>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</si>
  <si>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</si>
  <si>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</si>
  <si>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</si>
  <si>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</si>
  <si>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</si>
  <si>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</si>
  <si>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</si>
  <si>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</si>
  <si>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</si>
  <si>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</si>
  <si>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</si>
  <si>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</si>
  <si>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</si>
  <si>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</si>
  <si>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</si>
  <si>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</si>
  <si>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</si>
  <si>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</si>
  <si>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</si>
  <si>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</si>
  <si>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</si>
  <si>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</si>
  <si>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</si>
  <si>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</si>
  <si>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</si>
  <si>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</si>
  <si>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</si>
  <si>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</si>
  <si>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</si>
  <si>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</si>
  <si>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</si>
  <si>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</si>
  <si>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</si>
  <si>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</si>
  <si>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</si>
  <si>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</si>
  <si>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</si>
  <si>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</si>
  <si>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</si>
  <si>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</si>
  <si>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</si>
  <si>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</si>
  <si>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</si>
  <si>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</si>
  <si>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</si>
  <si>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</si>
  <si>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</si>
  <si>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</si>
  <si>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</si>
  <si>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</si>
  <si>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</si>
  <si>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</si>
  <si>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</si>
  <si>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</si>
  <si>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</si>
  <si>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</si>
  <si>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</si>
  <si>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</si>
  <si>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</si>
  <si>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</si>
  <si>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</si>
  <si>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</si>
  <si>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</si>
  <si>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</si>
  <si>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</si>
  <si>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</si>
  <si>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</si>
  <si>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</si>
  <si>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</si>
  <si>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</si>
  <si>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</si>
  <si>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</si>
  <si>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</si>
  <si>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</si>
  <si>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</si>
  <si>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</si>
  <si>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</si>
  <si>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</si>
  <si>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</si>
  <si>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</si>
  <si>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</si>
  <si>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</si>
  <si>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</si>
  <si>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</si>
  <si>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</si>
  <si>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</si>
  <si>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</si>
  <si>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</si>
  <si>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</si>
  <si>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</si>
  <si>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</si>
  <si>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</si>
  <si>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</si>
  <si>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</si>
  <si>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</si>
  <si>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</si>
  <si>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</si>
  <si>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</si>
  <si>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</si>
  <si>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</si>
  <si>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</si>
  <si>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</si>
  <si>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</si>
  <si>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</si>
  <si>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</si>
  <si>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</si>
  <si>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</si>
  <si>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</si>
  <si>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</si>
  <si>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</si>
  <si>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</si>
  <si>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</si>
  <si>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</si>
  <si>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</si>
  <si>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</si>
  <si>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</si>
  <si>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</si>
  <si>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</si>
  <si>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</si>
  <si>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</si>
  <si>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</si>
  <si>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</si>
  <si>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</si>
  <si>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</si>
  <si>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</si>
  <si>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</si>
  <si>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</si>
  <si>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</si>
  <si>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</si>
  <si>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</si>
  <si>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</si>
  <si>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</si>
  <si>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</si>
  <si>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</si>
  <si>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</si>
  <si>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</si>
  <si>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</si>
  <si>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</si>
  <si>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</si>
  <si>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</si>
  <si>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</si>
  <si>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</si>
  <si>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</si>
  <si>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</si>
  <si>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</si>
  <si>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</si>
  <si>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</si>
  <si>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</si>
  <si>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</si>
  <si>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</si>
  <si>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</si>
  <si>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</si>
  <si>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</si>
  <si>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</si>
  <si>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</si>
  <si>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</si>
  <si>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</si>
  <si>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</si>
  <si>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</si>
  <si>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</si>
  <si>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</si>
  <si>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</si>
  <si>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</si>
  <si>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</si>
  <si>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</si>
  <si>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</si>
  <si>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</si>
  <si>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</si>
  <si>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</si>
  <si>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</si>
  <si>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</si>
  <si>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</si>
  <si>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</si>
  <si>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</si>
  <si>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</si>
  <si>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</si>
  <si>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</si>
  <si>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</si>
  <si>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</si>
  <si>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</si>
  <si>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</si>
  <si>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</si>
  <si>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</si>
  <si>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</si>
  <si>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</si>
  <si>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</si>
  <si>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</si>
  <si>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</si>
  <si>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</si>
  <si>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</si>
  <si>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</si>
  <si>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</si>
  <si>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</si>
  <si>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</si>
  <si>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</si>
  <si>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</si>
  <si>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</si>
  <si>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</si>
  <si>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</si>
  <si>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</si>
  <si>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</si>
  <si>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</si>
  <si>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</si>
  <si>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</si>
  <si>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</si>
  <si>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</si>
  <si>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</si>
  <si>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</si>
  <si>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</si>
  <si>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</si>
  <si>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</si>
  <si>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</si>
  <si>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</si>
  <si>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</si>
  <si>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</si>
  <si>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</si>
  <si>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</si>
  <si>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</si>
  <si>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</si>
  <si>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</si>
  <si>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</si>
  <si>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</si>
  <si>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</si>
  <si>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</si>
  <si>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</si>
  <si>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</si>
  <si>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</si>
  <si>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</si>
  <si>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</si>
  <si>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</si>
  <si>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</si>
  <si>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</si>
  <si>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</si>
  <si>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</si>
  <si>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</si>
  <si>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</si>
  <si>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</si>
  <si>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</si>
  <si>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</si>
  <si>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</si>
  <si>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</si>
  <si>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</si>
  <si>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</si>
  <si>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</si>
  <si>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</si>
  <si>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</si>
  <si>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</si>
  <si>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</si>
  <si>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</si>
  <si>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</si>
  <si>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</si>
  <si>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</si>
  <si>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</si>
  <si>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</si>
  <si>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</si>
  <si>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</si>
  <si>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</si>
  <si>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</si>
  <si>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</si>
  <si>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</si>
  <si>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</si>
  <si>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</si>
  <si>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</si>
  <si>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</si>
  <si>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</si>
  <si>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</si>
  <si>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</si>
  <si>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</si>
  <si>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</si>
  <si>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</si>
  <si>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</si>
  <si>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</si>
  <si>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</si>
  <si>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</si>
  <si>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</si>
  <si>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</si>
  <si>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</si>
  <si>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</si>
  <si>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</si>
  <si>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</si>
  <si>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</si>
  <si>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</si>
  <si>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</si>
  <si>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</si>
  <si>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</si>
  <si>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</si>
  <si>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</si>
  <si>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</si>
  <si>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</si>
  <si>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</si>
  <si>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</si>
  <si>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</si>
  <si>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</si>
  <si>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</si>
  <si>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</si>
  <si>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</si>
  <si>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</si>
  <si>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</si>
  <si>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</si>
  <si>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</si>
  <si>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</si>
  <si>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</si>
  <si>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</si>
  <si>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</si>
  <si>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</si>
  <si>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</si>
  <si>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</si>
  <si>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</si>
  <si>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</si>
  <si>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</si>
  <si>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</si>
  <si>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</si>
  <si>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</si>
  <si>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</si>
  <si>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</si>
  <si>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</si>
  <si>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</si>
  <si>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</si>
  <si>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</si>
  <si>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</si>
  <si>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</si>
  <si>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</si>
  <si>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</si>
  <si>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</si>
  <si>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</si>
  <si>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</si>
  <si>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</si>
  <si>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</si>
  <si>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</si>
  <si>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</si>
  <si>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</si>
  <si>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</si>
  <si>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</si>
  <si>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</si>
  <si>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</si>
  <si>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</si>
  <si>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</si>
  <si>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</si>
  <si>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</si>
  <si>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</si>
  <si>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</si>
  <si>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</si>
  <si>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</si>
  <si>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</si>
  <si>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</si>
  <si>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</si>
  <si>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</si>
  <si>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</si>
  <si>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</si>
  <si>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</si>
  <si>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</si>
  <si>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</si>
  <si>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</si>
  <si>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</si>
  <si>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</si>
  <si>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</si>
  <si>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</si>
  <si>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</si>
  <si>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</si>
  <si>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</si>
  <si>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</si>
  <si>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</si>
  <si>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</si>
  <si>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</si>
  <si>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</si>
  <si>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</si>
  <si>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</si>
  <si>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</si>
  <si>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</si>
  <si>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</si>
  <si>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</si>
  <si>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</si>
  <si>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</si>
  <si>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</si>
  <si>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</si>
  <si>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</si>
  <si>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</si>
  <si>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</si>
  <si>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</si>
  <si>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</si>
  <si>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</si>
  <si>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</si>
  <si>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</si>
  <si>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</si>
  <si>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</si>
  <si>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</si>
  <si>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</si>
  <si>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</si>
  <si>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</si>
  <si>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</si>
  <si>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</si>
  <si>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</si>
  <si>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</si>
  <si>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</si>
  <si>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</si>
  <si>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</si>
  <si>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</si>
  <si>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</si>
  <si>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</si>
  <si>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</si>
  <si>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</si>
  <si>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</si>
  <si>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</si>
  <si>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</si>
  <si>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</si>
  <si>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</si>
  <si>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</si>
  <si>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</si>
  <si>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</si>
  <si>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</si>
  <si>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</si>
  <si>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</si>
  <si>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</si>
  <si>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</si>
  <si>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</si>
  <si>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</si>
  <si>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</si>
  <si>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</si>
  <si>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</si>
  <si>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</si>
  <si>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</si>
  <si>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</si>
  <si>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</si>
  <si>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</si>
  <si>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</si>
  <si>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</si>
  <si>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</si>
  <si>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</si>
  <si>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</si>
  <si>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</si>
  <si>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</si>
  <si>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</si>
  <si>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</si>
  <si>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</si>
  <si>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</si>
  <si>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</si>
  <si>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</si>
  <si>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</si>
  <si>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</si>
  <si>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</si>
  <si>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</si>
  <si>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</si>
  <si>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</si>
  <si>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</si>
  <si>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</si>
  <si>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</si>
  <si>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</si>
  <si>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</si>
  <si>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</si>
  <si>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</si>
  <si>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</si>
  <si>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</si>
  <si>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</si>
  <si>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</si>
  <si>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</si>
  <si>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</si>
  <si>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</si>
  <si>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</si>
  <si>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</si>
  <si>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</si>
  <si>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</si>
  <si>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</si>
  <si>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</si>
  <si>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</si>
  <si>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</si>
  <si>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</si>
  <si>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</si>
  <si>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</si>
  <si>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</si>
  <si>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</si>
  <si>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</si>
  <si>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</si>
  <si>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</si>
  <si>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</si>
  <si>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</si>
  <si>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</si>
  <si>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</si>
  <si>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</si>
  <si>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</si>
  <si>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</si>
  <si>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</si>
  <si>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</si>
  <si>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</si>
  <si>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</si>
  <si>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</si>
  <si>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</si>
  <si>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</si>
  <si>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</si>
  <si>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</si>
  <si>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</si>
  <si>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</si>
  <si>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</si>
  <si>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</si>
  <si>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</si>
  <si>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</si>
  <si>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</si>
  <si>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</si>
  <si>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</si>
  <si>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</si>
  <si>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</si>
  <si>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</si>
  <si>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</si>
  <si>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</si>
  <si>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</si>
  <si>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</si>
  <si>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</si>
  <si>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</si>
  <si>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</si>
  <si>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</si>
  <si>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</si>
  <si>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</si>
  <si>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</si>
  <si>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</si>
  <si>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</si>
  <si>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</si>
  <si>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</si>
  <si>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</si>
  <si>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</si>
  <si>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</si>
  <si>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</si>
  <si>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</si>
  <si>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</si>
  <si>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</si>
  <si>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</si>
  <si>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</si>
  <si>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</si>
  <si>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</si>
  <si>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</si>
  <si>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</si>
  <si>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</si>
  <si>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</si>
  <si>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</si>
  <si>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</si>
  <si>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</si>
  <si>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</si>
  <si>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</si>
  <si>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</si>
  <si>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</si>
  <si>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</si>
  <si>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</si>
  <si>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</si>
  <si>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</si>
  <si>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</si>
  <si>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</si>
  <si>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</si>
  <si>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</si>
  <si>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</si>
  <si>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</si>
  <si>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</si>
  <si>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</si>
  <si>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</si>
  <si>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</si>
  <si>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</si>
  <si>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</si>
  <si>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</si>
  <si>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</si>
  <si>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</si>
  <si>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</si>
  <si>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</si>
  <si>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</si>
  <si>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</si>
  <si>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</si>
  <si>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</si>
  <si>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</si>
  <si>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</si>
  <si>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</si>
  <si>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</si>
  <si>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</si>
  <si>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</si>
  <si>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</si>
  <si>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</si>
  <si>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</si>
  <si>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</si>
  <si>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</si>
  <si>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</si>
  <si>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</si>
  <si>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</si>
  <si>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</si>
  <si>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</si>
  <si>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</si>
  <si>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</si>
  <si>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</si>
  <si>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</si>
  <si>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</si>
  <si>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</si>
  <si>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</si>
  <si>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</si>
  <si>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</si>
  <si>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</si>
  <si>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</si>
  <si>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</si>
  <si>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</si>
  <si>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</si>
  <si>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</si>
  <si>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</si>
  <si>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</si>
  <si>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</si>
  <si>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</si>
  <si>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</si>
  <si>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</si>
  <si>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</si>
  <si>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</si>
  <si>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</si>
  <si>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</si>
  <si>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</si>
  <si>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</si>
  <si>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</si>
  <si>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</si>
  <si>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</si>
  <si>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</si>
  <si>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</si>
  <si>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</si>
  <si>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</si>
  <si>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</si>
  <si>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</si>
  <si>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</si>
  <si>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</si>
  <si>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</si>
  <si>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</si>
  <si>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</si>
  <si>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</si>
  <si>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</si>
  <si>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</si>
  <si>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</si>
  <si>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</si>
  <si>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</si>
  <si>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</si>
  <si>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</si>
  <si>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</si>
  <si>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</si>
  <si>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</si>
  <si>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</si>
  <si>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</si>
  <si>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</si>
  <si>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</si>
  <si>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</si>
  <si>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</si>
  <si>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</si>
  <si>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</si>
  <si>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</si>
  <si>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</si>
  <si>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</si>
  <si>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</si>
  <si>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</si>
  <si>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</si>
  <si>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</si>
  <si>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</si>
  <si>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</si>
  <si>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</si>
  <si>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</si>
  <si>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</si>
  <si>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</si>
  <si>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</si>
  <si>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</si>
  <si>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</si>
  <si>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</si>
  <si>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</si>
  <si>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</si>
  <si>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</si>
  <si>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</si>
  <si>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</si>
  <si>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</si>
  <si>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</si>
  <si>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</si>
  <si>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</si>
  <si>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</si>
  <si>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</si>
  <si>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</si>
  <si>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</si>
  <si>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</si>
  <si>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</si>
  <si>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</si>
  <si>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</si>
  <si>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</si>
  <si>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</si>
  <si>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</si>
  <si>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</si>
  <si>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</si>
  <si>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</si>
  <si>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</si>
  <si>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</si>
  <si>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</si>
  <si>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</si>
  <si>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</si>
  <si>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</si>
  <si>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</si>
  <si>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</si>
  <si>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</si>
  <si>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</si>
  <si>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</si>
  <si>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</si>
  <si>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</si>
  <si>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</si>
  <si>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</si>
  <si>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</si>
  <si>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</si>
  <si>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</si>
  <si>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</si>
  <si>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</si>
  <si>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</si>
  <si>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</si>
  <si>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</si>
  <si>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</si>
  <si>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</si>
  <si>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</si>
  <si>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</si>
  <si>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</si>
  <si>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</si>
  <si>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</si>
  <si>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</si>
  <si>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</si>
  <si>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</si>
  <si>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</si>
  <si>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</si>
  <si>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</si>
  <si>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</si>
  <si>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</si>
  <si>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</si>
  <si>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</si>
  <si>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</si>
  <si>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</si>
  <si>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</si>
  <si>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</si>
  <si>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</si>
  <si>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</si>
  <si>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</si>
  <si>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</si>
  <si>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</si>
  <si>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</si>
  <si>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</si>
  <si>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</si>
  <si>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</si>
  <si>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</si>
  <si>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</si>
  <si>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</si>
  <si>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</si>
  <si>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</si>
  <si>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</si>
  <si>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</si>
  <si>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</si>
  <si>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</si>
  <si>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</si>
  <si>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</si>
  <si>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</si>
  <si>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</si>
  <si>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</si>
  <si>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</si>
  <si>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</si>
  <si>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</si>
  <si>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</si>
  <si>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</si>
  <si>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</si>
  <si>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</si>
  <si>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</si>
  <si>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</si>
  <si>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</si>
  <si>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</si>
  <si>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</si>
  <si>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</si>
  <si>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</si>
  <si>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</si>
  <si>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</si>
  <si>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</si>
  <si>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</si>
  <si>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</si>
  <si>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</si>
  <si>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</si>
  <si>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</si>
  <si>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</si>
  <si>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</si>
  <si>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</si>
  <si>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</si>
  <si>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</si>
  <si>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</si>
  <si>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</si>
  <si>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</si>
  <si>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</si>
  <si>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</si>
  <si>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</si>
  <si>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</si>
  <si>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</si>
  <si>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</si>
  <si>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</si>
  <si>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</si>
  <si>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</si>
  <si>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</si>
  <si>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</si>
  <si>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</si>
  <si>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</si>
  <si>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</si>
  <si>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</si>
  <si>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</si>
  <si>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</si>
  <si>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</si>
  <si>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</si>
  <si>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</si>
  <si>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</si>
  <si>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</si>
  <si>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</si>
  <si>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</si>
  <si>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</si>
  <si>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</si>
  <si>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</si>
  <si>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</si>
  <si>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</si>
  <si>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</si>
  <si>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</si>
  <si>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</si>
  <si>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</si>
  <si>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</si>
  <si>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</si>
  <si>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</si>
  <si>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</si>
  <si>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</si>
  <si>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</si>
  <si>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</si>
  <si>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</si>
  <si>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</si>
  <si>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</si>
  <si>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</si>
  <si>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</si>
  <si>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</si>
  <si>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</si>
  <si>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</si>
  <si>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</si>
  <si>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</si>
  <si>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</si>
  <si>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</si>
  <si>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</si>
  <si>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</si>
  <si>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</si>
  <si>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</si>
  <si>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</si>
  <si>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</si>
  <si>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</si>
  <si>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</si>
  <si>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</si>
  <si>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</si>
  <si>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</si>
  <si>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</si>
  <si>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</si>
  <si>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</si>
  <si>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</si>
  <si>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</si>
  <si>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</si>
  <si>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</si>
  <si>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</si>
  <si>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</si>
  <si>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</si>
  <si>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</si>
  <si>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</si>
  <si>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</si>
  <si>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</si>
  <si>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</si>
  <si>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</si>
  <si>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</si>
  <si>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</si>
  <si>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</si>
  <si>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</si>
  <si>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</si>
  <si>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</si>
  <si>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</si>
  <si>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</si>
  <si>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</si>
  <si>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</si>
  <si>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</si>
  <si>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</si>
  <si>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</si>
  <si>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</si>
  <si>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</si>
  <si>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</si>
  <si>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</si>
  <si>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</si>
  <si>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</si>
  <si>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</si>
  <si>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</si>
  <si>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</si>
  <si>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</si>
  <si>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</si>
  <si>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</si>
  <si>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</si>
  <si>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</si>
  <si>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</si>
  <si>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</si>
  <si>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</si>
  <si>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</si>
  <si>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</si>
  <si>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</si>
  <si>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</si>
  <si>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</si>
  <si>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</si>
  <si>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</si>
  <si>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</si>
  <si>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</si>
  <si>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</si>
  <si>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</si>
  <si>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</si>
  <si>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</si>
  <si>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</si>
  <si>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</si>
  <si>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</si>
  <si>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</si>
  <si>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</si>
  <si>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</si>
  <si>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</si>
  <si>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</si>
  <si>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</si>
  <si>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</si>
  <si>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</si>
  <si>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</si>
  <si>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</si>
  <si>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</si>
  <si>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</si>
  <si>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</si>
  <si>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</si>
  <si>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</si>
  <si>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</si>
  <si>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</si>
  <si>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</si>
  <si>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</si>
  <si>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</si>
  <si>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</si>
  <si>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</si>
  <si>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</si>
  <si>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</si>
  <si>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</si>
  <si>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</si>
  <si>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</si>
  <si>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</si>
  <si>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</si>
  <si>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</si>
  <si>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</si>
  <si>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</si>
  <si>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</si>
  <si>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</si>
  <si>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</si>
  <si>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</si>
  <si>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</si>
  <si>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</si>
  <si>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</si>
  <si>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</si>
  <si>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</si>
  <si>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</si>
  <si>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</si>
  <si>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</si>
  <si>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</si>
  <si>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</si>
  <si>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</si>
  <si>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</si>
  <si>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</si>
  <si>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</si>
  <si>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</si>
  <si>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</si>
  <si>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</si>
  <si>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</si>
  <si>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</si>
  <si>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</si>
  <si>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</si>
  <si>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</si>
  <si>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</si>
  <si>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</si>
  <si>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</si>
  <si>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</si>
  <si>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</si>
  <si>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</si>
  <si>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</si>
  <si>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</si>
  <si>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</si>
  <si>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</si>
  <si>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</si>
  <si>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</si>
  <si>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</si>
  <si>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</si>
  <si>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</si>
  <si>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</si>
  <si>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</si>
  <si>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</si>
  <si>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</si>
  <si>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</si>
  <si>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</si>
  <si>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</si>
  <si>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</si>
  <si>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</si>
  <si>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</si>
  <si>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</si>
  <si>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</si>
  <si>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</si>
  <si>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</si>
  <si>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</si>
  <si>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</si>
  <si>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</si>
  <si>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</si>
  <si>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</si>
  <si>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</si>
  <si>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</si>
  <si>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</si>
  <si>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</si>
  <si>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</si>
  <si>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</si>
  <si>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</si>
  <si>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</si>
  <si>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</si>
  <si>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</si>
  <si>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</si>
  <si>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</si>
  <si>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</si>
  <si>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</si>
  <si>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</si>
  <si>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</si>
  <si>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</si>
  <si>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</si>
  <si>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</si>
  <si>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</si>
  <si>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</si>
  <si>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</si>
  <si>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</si>
  <si>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</si>
  <si>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</si>
  <si>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</si>
  <si>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</si>
  <si>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</si>
  <si>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</si>
  <si>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</si>
  <si>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</si>
  <si>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</si>
  <si>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</si>
  <si>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</si>
  <si>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</si>
  <si>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</si>
  <si>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</si>
  <si>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</si>
  <si>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</si>
  <si>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</si>
  <si>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</si>
  <si>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</si>
  <si>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</si>
  <si>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</si>
  <si>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</si>
  <si>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</si>
  <si>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</si>
  <si>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</si>
  <si>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</si>
  <si>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</si>
  <si>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</si>
  <si>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</si>
  <si>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</si>
  <si>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</si>
  <si>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</si>
  <si>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</si>
  <si>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</si>
  <si>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</si>
  <si>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</si>
  <si>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</si>
  <si>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</si>
  <si>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</si>
  <si>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</si>
  <si>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</si>
  <si>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</si>
  <si>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</si>
  <si>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</si>
  <si>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</si>
  <si>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</si>
  <si>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</si>
  <si>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</si>
  <si>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</si>
  <si>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</si>
  <si>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</si>
  <si>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</si>
  <si>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</si>
  <si>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</si>
  <si>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</si>
  <si>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</si>
  <si>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</si>
  <si>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</si>
  <si>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</si>
  <si>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</si>
  <si>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</si>
  <si>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</si>
  <si>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</si>
  <si>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</si>
  <si>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</si>
  <si>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</si>
  <si>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</si>
  <si>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</si>
  <si>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</si>
  <si>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</si>
  <si>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</si>
  <si>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</si>
  <si>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</si>
  <si>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</si>
  <si>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</si>
  <si>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</si>
  <si>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</si>
  <si>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</si>
  <si>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</si>
  <si>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</si>
  <si>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</si>
  <si>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</si>
  <si>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</si>
  <si>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</si>
  <si>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</si>
  <si>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</si>
  <si>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</si>
  <si>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</si>
  <si>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</si>
  <si>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</si>
  <si>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</si>
  <si>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</si>
  <si>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</si>
  <si>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</si>
  <si>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</si>
  <si>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</si>
  <si>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</si>
  <si>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</si>
  <si>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</si>
  <si>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</si>
  <si>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</si>
  <si>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</si>
  <si>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</si>
  <si>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</si>
  <si>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</si>
  <si>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</si>
  <si>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</si>
  <si>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</si>
  <si>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</si>
  <si>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</si>
  <si>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</si>
  <si>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</si>
  <si>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</si>
  <si>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</si>
  <si>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</si>
  <si>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</si>
  <si>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</si>
  <si>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</si>
  <si>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</si>
  <si>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</si>
  <si>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</si>
  <si>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</si>
  <si>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</si>
  <si>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</si>
  <si>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</si>
  <si>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</si>
  <si>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</si>
  <si>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</si>
  <si>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</si>
  <si>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</si>
  <si>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</si>
  <si>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</si>
  <si>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</si>
  <si>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</si>
  <si>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</si>
  <si>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</si>
  <si>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</si>
  <si>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</si>
  <si>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</si>
  <si>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</si>
  <si>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</si>
  <si>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</si>
  <si>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</si>
  <si>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</si>
  <si>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</si>
  <si>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</si>
  <si>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</si>
  <si>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</si>
  <si>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</si>
  <si>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</si>
  <si>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</si>
  <si>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</si>
  <si>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</si>
  <si>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</si>
  <si>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</si>
  <si>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</si>
  <si>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</si>
  <si>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</si>
  <si>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</si>
  <si>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</si>
  <si>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</si>
  <si>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</si>
  <si>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</si>
  <si>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</si>
  <si>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</si>
  <si>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</si>
  <si>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</si>
  <si>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</si>
  <si>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</si>
  <si>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</si>
  <si>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</si>
  <si>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</si>
  <si>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</si>
  <si>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</si>
  <si>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</si>
  <si>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</si>
  <si>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</si>
  <si>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</si>
  <si>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</si>
  <si>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</si>
  <si>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</si>
  <si>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</si>
  <si>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</si>
  <si>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</si>
  <si>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</si>
  <si>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</si>
  <si>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</si>
  <si>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</si>
  <si>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</si>
  <si>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</si>
  <si>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</si>
  <si>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</si>
  <si>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</si>
  <si>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</si>
  <si>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</si>
  <si>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</si>
  <si>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</si>
  <si>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</si>
  <si>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</si>
  <si>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</si>
  <si>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</si>
  <si>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</si>
  <si>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</si>
  <si>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</si>
  <si>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</si>
  <si>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</si>
  <si>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</si>
  <si>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</si>
  <si>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</si>
  <si>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</si>
  <si>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</si>
  <si>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</si>
  <si>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</si>
  <si>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</si>
  <si>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</si>
  <si>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</si>
  <si>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</si>
  <si>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</si>
  <si>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</si>
  <si>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</si>
  <si>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</si>
  <si>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</si>
  <si>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</si>
  <si>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</si>
  <si>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</si>
  <si>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</si>
  <si>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</si>
  <si>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</si>
  <si>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</si>
  <si>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</si>
  <si>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</si>
  <si>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</si>
  <si>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</si>
  <si>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</si>
  <si>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</si>
  <si>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</si>
  <si>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</si>
  <si>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</si>
  <si>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</si>
  <si>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</si>
  <si>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</si>
  <si>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</si>
  <si>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</si>
  <si>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</si>
  <si>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</si>
  <si>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</si>
  <si>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</si>
  <si>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</si>
  <si>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</si>
  <si>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</si>
  <si>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</si>
  <si>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</si>
  <si>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</si>
  <si>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</si>
  <si>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</si>
  <si>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</si>
  <si>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</si>
  <si>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</si>
  <si>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</si>
  <si>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</si>
  <si>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</si>
  <si>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</si>
  <si>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</si>
  <si>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</si>
  <si>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</si>
  <si>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</si>
  <si>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</si>
  <si>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</si>
  <si>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</si>
  <si>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</si>
  <si>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</si>
  <si>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</si>
  <si>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</si>
  <si>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</si>
  <si>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</si>
  <si>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</si>
  <si>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</si>
  <si>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</si>
  <si>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</si>
  <si>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</si>
  <si>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</si>
  <si>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</si>
  <si>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</si>
  <si>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</si>
  <si>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</si>
  <si>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</si>
  <si>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</si>
  <si>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</si>
  <si>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</si>
  <si>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</si>
  <si>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</si>
  <si>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</si>
  <si>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</si>
  <si>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</si>
  <si>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</si>
  <si>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</si>
  <si>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</si>
  <si>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</si>
  <si>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</si>
  <si>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</si>
  <si>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</si>
  <si>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</si>
  <si>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</si>
  <si>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</si>
  <si>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</si>
  <si>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</si>
  <si>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</si>
  <si>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</si>
  <si>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</si>
  <si>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</si>
  <si>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</si>
  <si>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</si>
  <si>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</si>
  <si>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</si>
  <si>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</si>
  <si>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</si>
  <si>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</si>
  <si>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</si>
  <si>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</si>
  <si>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</si>
  <si>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</si>
  <si>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</si>
  <si>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</si>
  <si>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</si>
  <si>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</si>
  <si>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</si>
  <si>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</si>
  <si>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</si>
  <si>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</si>
  <si>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</si>
  <si>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</si>
  <si>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</si>
  <si>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</si>
  <si>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</si>
  <si>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</si>
  <si>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</si>
  <si>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</si>
  <si>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</si>
  <si>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</si>
  <si>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</si>
  <si>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</si>
  <si>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</si>
  <si>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</si>
  <si>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</si>
  <si>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</si>
  <si>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</si>
  <si>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</si>
  <si>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</si>
  <si>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</si>
  <si>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</si>
  <si>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</si>
  <si>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</si>
  <si>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</si>
  <si>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</si>
  <si>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</si>
  <si>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</si>
  <si>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</si>
  <si>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</si>
  <si>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</si>
  <si>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</si>
  <si>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</si>
  <si>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</si>
  <si>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</si>
  <si>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</si>
  <si>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</si>
  <si>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</si>
  <si>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</si>
  <si>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</si>
  <si>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</si>
  <si>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</si>
  <si>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</si>
  <si>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</si>
  <si>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</si>
  <si>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</si>
  <si>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</si>
  <si>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</si>
  <si>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</si>
  <si>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</si>
  <si>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</si>
  <si>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</si>
  <si>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</si>
  <si>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</si>
  <si>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</si>
  <si>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</si>
  <si>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</si>
  <si>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</si>
  <si>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</si>
  <si>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</si>
  <si>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</si>
  <si>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</si>
  <si>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</si>
  <si>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</si>
  <si>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</si>
  <si>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</si>
  <si>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</si>
  <si>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</si>
  <si>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</si>
  <si>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</si>
  <si>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</si>
  <si>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</si>
  <si>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</si>
  <si>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</si>
  <si>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</si>
  <si>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</si>
  <si>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</si>
  <si>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</si>
  <si>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</si>
  <si>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</si>
  <si>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</si>
  <si>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</si>
  <si>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</si>
  <si>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</si>
  <si>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</si>
  <si>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</si>
  <si>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</si>
  <si>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</si>
  <si>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</si>
  <si>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</si>
  <si>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</si>
  <si>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</si>
  <si>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</si>
  <si>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</si>
  <si>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</si>
  <si>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</si>
  <si>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</si>
  <si>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</si>
  <si>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</si>
  <si>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</si>
  <si>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</si>
  <si>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</si>
  <si>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</si>
  <si>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</si>
  <si>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</si>
  <si>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</si>
  <si>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</si>
  <si>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</si>
  <si>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</si>
  <si>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</si>
  <si>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</si>
  <si>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</si>
  <si>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</si>
  <si>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</si>
  <si>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</si>
  <si>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</si>
  <si>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</si>
  <si>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</si>
  <si>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</si>
  <si>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</si>
  <si>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</si>
  <si>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</si>
  <si>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</si>
  <si>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</si>
  <si>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</si>
  <si>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</si>
  <si>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</si>
  <si>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</si>
  <si>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</si>
  <si>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</si>
  <si>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</si>
  <si>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</si>
  <si>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</si>
  <si>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</si>
  <si>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</si>
  <si>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</si>
  <si>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</si>
  <si>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</si>
  <si>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</si>
  <si>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</si>
  <si>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</si>
  <si>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</si>
  <si>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</si>
  <si>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</si>
  <si>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</si>
  <si>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</si>
  <si>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</si>
  <si>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</si>
  <si>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</si>
  <si>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</si>
  <si>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</si>
  <si>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</si>
  <si>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</si>
  <si>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</si>
  <si>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</si>
  <si>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</si>
  <si>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</si>
  <si>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</si>
  <si>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</si>
  <si>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</si>
  <si>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</si>
  <si>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</si>
  <si>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</si>
  <si>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</si>
  <si>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</si>
  <si>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</si>
  <si>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</si>
  <si>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</si>
  <si>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</si>
  <si>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</si>
  <si>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</si>
  <si>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</si>
  <si>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</si>
  <si>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</si>
  <si>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</si>
  <si>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</si>
  <si>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</si>
  <si>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</si>
  <si>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</si>
  <si>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</si>
  <si>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</si>
  <si>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</si>
  <si>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</si>
  <si>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</si>
  <si>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</si>
  <si>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</si>
  <si>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</si>
  <si>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</si>
  <si>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</si>
  <si>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</si>
  <si>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</si>
  <si>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</si>
  <si>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</si>
  <si>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</si>
  <si>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</si>
  <si>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</si>
  <si>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</si>
  <si>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</si>
  <si>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</si>
  <si>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</si>
  <si>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</si>
  <si>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</si>
  <si>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</si>
  <si>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</si>
  <si>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</si>
  <si>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</si>
  <si>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</si>
  <si>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</si>
  <si>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</si>
  <si>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</si>
  <si>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</si>
  <si>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</si>
  <si>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</si>
  <si>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</si>
  <si>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</si>
  <si>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</si>
  <si>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</si>
  <si>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</si>
  <si>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</si>
  <si>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</si>
  <si>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</si>
  <si>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</si>
  <si>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</si>
  <si>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</si>
  <si>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</si>
  <si>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</si>
  <si>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</si>
  <si>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</si>
  <si>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</si>
  <si>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</si>
  <si>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</si>
  <si>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</si>
  <si>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</si>
  <si>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</si>
  <si>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</si>
  <si>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</si>
  <si>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</si>
  <si>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</si>
  <si>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</si>
  <si>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</si>
  <si>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</si>
  <si>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</si>
  <si>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</si>
  <si>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</si>
  <si>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</si>
  <si>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</si>
  <si>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</si>
  <si>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</si>
  <si>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</si>
  <si>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</si>
  <si>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</si>
  <si>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</si>
  <si>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</si>
  <si>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</si>
  <si>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</si>
  <si>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</si>
  <si>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</si>
  <si>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</si>
  <si>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</si>
  <si>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</si>
  <si>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</si>
  <si>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</si>
  <si>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</si>
  <si>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</si>
  <si>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</si>
  <si>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</si>
  <si>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</si>
  <si>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</si>
  <si>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</si>
  <si>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</si>
  <si>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</si>
  <si>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</si>
  <si>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</si>
  <si>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</si>
  <si>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</si>
  <si>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</si>
  <si>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</si>
  <si>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</si>
  <si>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</si>
  <si>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</si>
  <si>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</si>
  <si>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</si>
  <si>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</si>
  <si>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</si>
  <si>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</si>
  <si>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</si>
  <si>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</si>
  <si>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</si>
  <si>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</si>
  <si>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</si>
  <si>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</si>
  <si>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</si>
  <si>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</si>
  <si>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</si>
  <si>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</si>
  <si>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</si>
  <si>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</si>
  <si>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</si>
  <si>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</si>
  <si>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</si>
  <si>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</si>
  <si>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</si>
  <si>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</si>
  <si>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</si>
  <si>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</si>
  <si>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</si>
  <si>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</si>
  <si>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</si>
  <si>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</si>
  <si>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</si>
  <si>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</si>
  <si>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</si>
  <si>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</si>
  <si>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</si>
  <si>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</si>
  <si>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</si>
  <si>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</si>
  <si>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</si>
  <si>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</si>
  <si>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</si>
  <si>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</si>
  <si>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</si>
  <si>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</si>
  <si>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</si>
  <si>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</si>
  <si>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</si>
  <si>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</si>
  <si>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</si>
  <si>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</si>
  <si>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</si>
  <si>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</si>
  <si>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</si>
  <si>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</si>
  <si>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</si>
  <si>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</si>
  <si>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</si>
  <si>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</si>
  <si>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</si>
  <si>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</si>
  <si>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</si>
  <si>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</si>
  <si>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</si>
  <si>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</si>
  <si>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</si>
  <si>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</si>
  <si>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</si>
  <si>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</si>
  <si>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</si>
  <si>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</si>
  <si>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</si>
  <si>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</si>
  <si>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</si>
  <si>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</si>
  <si>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</si>
  <si>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</si>
  <si>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</si>
  <si>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</si>
  <si>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</si>
  <si>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</si>
  <si>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</si>
  <si>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</si>
  <si>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</si>
  <si>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</si>
  <si>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</si>
  <si>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</si>
  <si>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</si>
  <si>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</si>
  <si>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</si>
  <si>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</si>
  <si>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</si>
  <si>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</si>
  <si>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</si>
  <si>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</si>
  <si>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</si>
  <si>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</si>
  <si>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</si>
  <si>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</si>
  <si>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</si>
  <si>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</si>
  <si>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</si>
  <si>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</si>
  <si>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</si>
  <si>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</si>
  <si>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</si>
  <si>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</si>
  <si>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</si>
  <si>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</si>
  <si>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</si>
  <si>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</si>
  <si>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</si>
  <si>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</si>
  <si>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</si>
  <si>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</si>
  <si>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</si>
  <si>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</si>
  <si>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</si>
  <si>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</si>
  <si>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</si>
  <si>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</si>
  <si>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</si>
  <si>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</si>
  <si>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</si>
  <si>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</si>
  <si>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</si>
  <si>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</si>
  <si>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</si>
  <si>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</si>
  <si>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</si>
  <si>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</si>
  <si>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</si>
  <si>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</si>
  <si>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</si>
  <si>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</si>
  <si>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</si>
  <si>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</si>
  <si>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</si>
  <si>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</si>
  <si>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</si>
  <si>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</si>
  <si>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</si>
  <si>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</si>
  <si>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</si>
  <si>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</si>
  <si>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</si>
  <si>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</si>
  <si>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</si>
  <si>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</si>
  <si>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</si>
  <si>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</si>
  <si>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</si>
  <si>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</si>
  <si>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</si>
  <si>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</si>
  <si>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</si>
  <si>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</si>
  <si>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</si>
  <si>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</si>
  <si>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</si>
  <si>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</si>
  <si>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</si>
  <si>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</si>
  <si>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</si>
  <si>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</si>
  <si>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</si>
  <si>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</si>
  <si>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</si>
  <si>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</si>
  <si>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</si>
  <si>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</si>
  <si>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</si>
  <si>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</si>
  <si>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</si>
  <si>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</si>
  <si>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</si>
  <si>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</si>
  <si>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</si>
  <si>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</si>
  <si>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</si>
  <si>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</si>
  <si>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</si>
  <si>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</si>
  <si>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</si>
  <si>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</si>
  <si>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</si>
  <si>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</si>
  <si>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</si>
  <si>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</si>
  <si>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</si>
  <si>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</si>
  <si>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</si>
  <si>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</si>
  <si>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</si>
  <si>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</si>
  <si>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</si>
  <si>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</si>
  <si>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</si>
  <si>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</si>
  <si>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</si>
  <si>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</si>
  <si>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</si>
  <si>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</si>
  <si>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</si>
  <si>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</si>
  <si>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</si>
  <si>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</si>
  <si>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</si>
  <si>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</si>
  <si>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</si>
  <si>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</si>
  <si>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</si>
  <si>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</si>
  <si>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</si>
  <si>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</si>
  <si>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</si>
  <si>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</si>
  <si>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</si>
  <si>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</si>
  <si>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</si>
  <si>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</si>
  <si>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</si>
  <si>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</si>
  <si>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</si>
  <si>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</si>
  <si>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</si>
  <si>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</si>
  <si>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</si>
  <si>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</si>
  <si>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</si>
  <si>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</si>
  <si>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</si>
  <si>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</si>
  <si>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</si>
  <si>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</si>
  <si>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</si>
  <si>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</si>
  <si>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</si>
  <si>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</si>
  <si>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</si>
  <si>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</si>
  <si>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</si>
  <si>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</si>
  <si>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</si>
  <si>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</si>
  <si>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</si>
  <si>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</si>
  <si>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</si>
  <si>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</si>
  <si>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</si>
  <si>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</si>
  <si>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</si>
  <si>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</si>
  <si>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</si>
  <si>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</si>
  <si>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</si>
  <si>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</si>
  <si>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</si>
  <si>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</si>
  <si>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</si>
  <si>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</si>
  <si>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</si>
  <si>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</si>
  <si>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</si>
  <si>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</si>
  <si>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</si>
  <si>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</si>
  <si>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</si>
  <si>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</si>
  <si>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</si>
  <si>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</si>
  <si>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</si>
  <si>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</si>
  <si>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</si>
  <si>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</si>
  <si>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</si>
  <si>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</si>
  <si>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</si>
  <si>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</si>
  <si>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</si>
  <si>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</si>
  <si>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</si>
  <si>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</si>
  <si>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</si>
  <si>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</si>
  <si>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</si>
  <si>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</si>
  <si>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</si>
  <si>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</si>
  <si>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</si>
  <si>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</si>
  <si>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</si>
  <si>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</si>
  <si>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</si>
  <si>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</si>
  <si>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</si>
  <si>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</si>
  <si>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</si>
  <si>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</si>
  <si>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</si>
  <si>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</si>
  <si>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</si>
  <si>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</si>
  <si>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</si>
  <si>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</si>
  <si>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</si>
  <si>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</si>
  <si>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</si>
  <si>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</si>
  <si>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</si>
  <si>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</si>
  <si>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</si>
  <si>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</si>
  <si>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</si>
  <si>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</si>
  <si>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</si>
  <si>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</si>
  <si>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</si>
  <si>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</si>
  <si>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</si>
  <si>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</si>
  <si>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</si>
  <si>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</si>
  <si>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</si>
  <si>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</si>
  <si>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</si>
  <si>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</si>
  <si>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</si>
  <si>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</si>
  <si>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</si>
  <si>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</si>
  <si>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</si>
  <si>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</si>
  <si>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</si>
  <si>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</si>
  <si>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</si>
  <si>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</si>
  <si>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</si>
  <si>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</si>
  <si>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</si>
  <si>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</si>
  <si>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</si>
  <si>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</si>
  <si>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</si>
  <si>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</si>
  <si>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</si>
  <si>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</si>
  <si>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</si>
  <si>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</si>
  <si>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</si>
  <si>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</si>
  <si>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</si>
  <si>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上野裕美</t>
    <rPh sb="0" eb="4">
      <t>ウエ</t>
    </rPh>
    <phoneticPr fontId="1"/>
  </si>
  <si>
    <t>取締役</t>
    <rPh sb="0" eb="3">
      <t>トリシマリ</t>
    </rPh>
    <phoneticPr fontId="1"/>
  </si>
  <si>
    <t>５　営利法人</t>
  </si>
  <si>
    <t>かぶしきがいしゃしゅうと</t>
    <phoneticPr fontId="1"/>
  </si>
  <si>
    <t>株式会社　周杜</t>
    <rPh sb="0" eb="4">
      <t>カブシキ</t>
    </rPh>
    <rPh sb="5" eb="7">
      <t>シュウ</t>
    </rPh>
    <phoneticPr fontId="1"/>
  </si>
  <si>
    <t>022003019863</t>
    <phoneticPr fontId="1"/>
  </si>
  <si>
    <t>横浜市神奈川区神奈川2-17-1ルピナス東神奈川702号室</t>
    <rPh sb="0" eb="10">
      <t>ヨコハマシカナ</t>
    </rPh>
    <rPh sb="27" eb="29">
      <t>ゴウシテゥ</t>
    </rPh>
    <phoneticPr fontId="1"/>
  </si>
  <si>
    <t>045</t>
    <phoneticPr fontId="1"/>
  </si>
  <si>
    <t>595</t>
    <phoneticPr fontId="1"/>
  </si>
  <si>
    <t>9300</t>
    <phoneticPr fontId="1"/>
  </si>
  <si>
    <t>9330</t>
    <phoneticPr fontId="1"/>
  </si>
  <si>
    <t>shuto_m.takahashi</t>
    <phoneticPr fontId="1"/>
  </si>
  <si>
    <t>clock.ocn.ne.jp</t>
    <phoneticPr fontId="1"/>
  </si>
  <si>
    <t>松橋　洋輔</t>
    <rPh sb="0" eb="2">
      <t>マツハセィ</t>
    </rPh>
    <rPh sb="3" eb="5">
      <t>ヨウスケ</t>
    </rPh>
    <phoneticPr fontId="1"/>
  </si>
  <si>
    <t>代表取締役</t>
    <rPh sb="0" eb="5">
      <t>ダイヒョウ</t>
    </rPh>
    <phoneticPr fontId="1"/>
  </si>
  <si>
    <t>じゅうたくがたゆうりょうろうじんりゔぁいむてんのうちょう</t>
    <phoneticPr fontId="1"/>
  </si>
  <si>
    <t>住宅型有料老人ホーム　リヴァイム天王町</t>
    <rPh sb="0" eb="3">
      <t>ジュウタク</t>
    </rPh>
    <rPh sb="3" eb="7">
      <t>ユウリョウ</t>
    </rPh>
    <rPh sb="16" eb="19">
      <t>テンノウ</t>
    </rPh>
    <phoneticPr fontId="1"/>
  </si>
  <si>
    <t>神奈川県横浜市保土ヶ谷区岩間町1丁目8−１２</t>
    <rPh sb="0" eb="9">
      <t>カナガワ</t>
    </rPh>
    <phoneticPr fontId="1"/>
  </si>
  <si>
    <t>シーコムビル２F</t>
    <phoneticPr fontId="1"/>
  </si>
  <si>
    <t>天王町</t>
    <rPh sb="0" eb="3">
      <t>テンノ</t>
    </rPh>
    <phoneticPr fontId="1"/>
  </si>
  <si>
    <t>相鉄線天王町駅下車南口徒歩5分（290m）</t>
    <rPh sb="0" eb="9">
      <t>ソウテテゥ</t>
    </rPh>
    <rPh sb="9" eb="13">
      <t>ミナミ</t>
    </rPh>
    <phoneticPr fontId="1"/>
  </si>
  <si>
    <t>338</t>
    <phoneticPr fontId="1"/>
  </si>
  <si>
    <t>1090</t>
    <phoneticPr fontId="1"/>
  </si>
  <si>
    <t>revime.tennocho</t>
    <phoneticPr fontId="1"/>
  </si>
  <si>
    <t>gmail.com</t>
    <phoneticPr fontId="1"/>
  </si>
  <si>
    <t>西澤　理輝</t>
    <rPh sb="0" eb="2">
      <t>ニセィ</t>
    </rPh>
    <rPh sb="3" eb="5">
      <t>Riki</t>
    </rPh>
    <phoneticPr fontId="1"/>
  </si>
  <si>
    <t>施設長</t>
    <rPh sb="0" eb="3">
      <t>シセテゥ</t>
    </rPh>
    <phoneticPr fontId="1"/>
  </si>
  <si>
    <t>３　住宅型</t>
  </si>
  <si>
    <t>２　なし</t>
  </si>
  <si>
    <t>１　耐火建築物</t>
  </si>
  <si>
    <t>１　鉄筋コンクリート造</t>
  </si>
  <si>
    <t>１　あり</t>
  </si>
  <si>
    <t>１　全室個室（縁故者個室含む）</t>
  </si>
  <si>
    <t>１　あり（車椅子対応）</t>
  </si>
  <si>
    <t>１　全ての居室あり</t>
  </si>
  <si>
    <t>１　全ての便所あり</t>
  </si>
  <si>
    <t>入居者様お一人お一人の心身の状態やその変化をきめ細やかに把握し、介護支援専門員や訪問介護事業所、医療機関との連携をとって、必要なサービスを訪問介護につなげることにより、安心して生活していただけるようにしていく。</t>
    <rPh sb="0" eb="4">
      <t>ニュウキョ</t>
    </rPh>
    <rPh sb="32" eb="39">
      <t>カイゴ</t>
    </rPh>
    <rPh sb="40" eb="47">
      <t>ホウモn</t>
    </rPh>
    <rPh sb="48" eb="52">
      <t>イリョウ</t>
    </rPh>
    <rPh sb="61" eb="63">
      <t>ヒツヨウナ</t>
    </rPh>
    <rPh sb="69" eb="73">
      <t>ホウモn</t>
    </rPh>
    <rPh sb="88" eb="90">
      <t>アンシn</t>
    </rPh>
    <phoneticPr fontId="1"/>
  </si>
  <si>
    <t>常にキャリア5年以上の介護福祉士を配しています。また、小規模であるだけに皆様お一人お一人とのコミュニケーションを取る時間が多くなり、より信頼していただける体制となっております。</t>
    <rPh sb="0" eb="1">
      <t>ツネ</t>
    </rPh>
    <rPh sb="11" eb="16">
      <t>カイ</t>
    </rPh>
    <rPh sb="27" eb="30">
      <t>ショウキボ</t>
    </rPh>
    <rPh sb="36" eb="38">
      <t>ミナサマオヒトル</t>
    </rPh>
    <rPh sb="56" eb="57">
      <t>トルジ</t>
    </rPh>
    <rPh sb="77" eb="79">
      <t>タイセイ</t>
    </rPh>
    <phoneticPr fontId="1"/>
  </si>
  <si>
    <t>２　委託</t>
  </si>
  <si>
    <t>１　自ら実施</t>
  </si>
  <si>
    <t>○</t>
  </si>
  <si>
    <t>救急対応時は、ご家族につなげるまでは付き添いいたします。</t>
    <rPh sb="0" eb="5">
      <t>キュウキュウ</t>
    </rPh>
    <rPh sb="18" eb="19">
      <t>ツキソイ</t>
    </rPh>
    <phoneticPr fontId="1"/>
  </si>
  <si>
    <t>山本記念病院</t>
    <rPh sb="0" eb="6">
      <t>ヤマ</t>
    </rPh>
    <phoneticPr fontId="1"/>
  </si>
  <si>
    <t>神奈川県横浜市都筑区東山田町1552番地</t>
    <rPh sb="0" eb="14">
      <t>カナガワ</t>
    </rPh>
    <rPh sb="18" eb="20">
      <t>バンティ</t>
    </rPh>
    <phoneticPr fontId="1"/>
  </si>
  <si>
    <t>内科、整形外科、皮膚科</t>
    <rPh sb="0" eb="2">
      <t>ナイカ</t>
    </rPh>
    <rPh sb="3" eb="7">
      <t>セイケイ</t>
    </rPh>
    <rPh sb="8" eb="11">
      <t>ヒフカ</t>
    </rPh>
    <phoneticPr fontId="1"/>
  </si>
  <si>
    <t>内科</t>
    <rPh sb="0" eb="1">
      <t>ナイカ</t>
    </rPh>
    <phoneticPr fontId="1"/>
  </si>
  <si>
    <t>医療法人社団FINEDAYS大船みんなの歯科クリニック</t>
    <rPh sb="0" eb="6">
      <t>イリョウ</t>
    </rPh>
    <rPh sb="14" eb="16">
      <t>オオフナ</t>
    </rPh>
    <rPh sb="20" eb="22">
      <t xml:space="preserve">シカ </t>
    </rPh>
    <phoneticPr fontId="1"/>
  </si>
  <si>
    <t>神奈川県鎌倉市大船２丁目１８−６</t>
    <rPh sb="0" eb="1">
      <t>カナガワケン</t>
    </rPh>
    <rPh sb="7" eb="9">
      <t>オオ</t>
    </rPh>
    <phoneticPr fontId="1"/>
  </si>
  <si>
    <t>歯科</t>
    <rPh sb="0" eb="2">
      <t>シカ</t>
    </rPh>
    <phoneticPr fontId="1"/>
  </si>
  <si>
    <t>以下の契約解除に該当する場合、施設として改善を要望いたします。しかし、改善が見られない場合は、ご家族または、後見人と話し合いの上、契約を解除することがあります。</t>
    <rPh sb="54" eb="57">
      <t>コウケn</t>
    </rPh>
    <phoneticPr fontId="1"/>
  </si>
  <si>
    <t>入居契約書第５章第２７条、第２８条参照</t>
    <rPh sb="0" eb="5">
      <t>ニュウキョ</t>
    </rPh>
    <rPh sb="5" eb="6">
      <t>ダイ</t>
    </rPh>
    <rPh sb="8" eb="9">
      <t>ダイ</t>
    </rPh>
    <rPh sb="13" eb="14">
      <t>ダイ2</t>
    </rPh>
    <rPh sb="17" eb="19">
      <t>サンショ</t>
    </rPh>
    <phoneticPr fontId="1"/>
  </si>
  <si>
    <t>入居契約書第２８条第１項参照</t>
    <rPh sb="0" eb="5">
      <t>ニュウキョ</t>
    </rPh>
    <rPh sb="5" eb="6">
      <t>ダイ</t>
    </rPh>
    <rPh sb="9" eb="10">
      <t>ダイ</t>
    </rPh>
    <rPh sb="12" eb="14">
      <t>サンショウ</t>
    </rPh>
    <phoneticPr fontId="1"/>
  </si>
  <si>
    <t>居室と食事の提供</t>
    <rPh sb="0" eb="2">
      <t>キョシテゥ</t>
    </rPh>
    <phoneticPr fontId="1"/>
  </si>
  <si>
    <t>同居はできません</t>
    <rPh sb="0" eb="2">
      <t>ドウキョハ</t>
    </rPh>
    <phoneticPr fontId="1"/>
  </si>
  <si>
    <t>介護福祉士</t>
    <rPh sb="0" eb="5">
      <t>カイゴ</t>
    </rPh>
    <phoneticPr fontId="1"/>
  </si>
  <si>
    <t>１　利用権方式</t>
  </si>
  <si>
    <t>３　月払い方式</t>
  </si>
  <si>
    <t>１　減額なし</t>
  </si>
  <si>
    <t>施設賃貸料の値上げ、消費者物価指数及び人件費等を勘案する</t>
    <rPh sb="0" eb="5">
      <t>シセテゥ</t>
    </rPh>
    <rPh sb="10" eb="18">
      <t>ショウヒセィア</t>
    </rPh>
    <rPh sb="22" eb="23">
      <t>トウ</t>
    </rPh>
    <rPh sb="24" eb="26">
      <t>カンアn</t>
    </rPh>
    <phoneticPr fontId="1"/>
  </si>
  <si>
    <t>施設賃貸料の値上げ、消費者物価指数及び人件費等を勘案する</t>
  </si>
  <si>
    <t>プラン１：建物賃貸料66万円÷11＝6万円
プラン２：生活保護家賃相当額の定めに準ずる</t>
    <rPh sb="5" eb="10">
      <t>タテモノ</t>
    </rPh>
    <rPh sb="27" eb="31">
      <t>セイカテゥ</t>
    </rPh>
    <rPh sb="31" eb="36">
      <t>ヤチn</t>
    </rPh>
    <phoneticPr fontId="1"/>
  </si>
  <si>
    <t>修繕費及び管理費728円×255.56㎡≒186,048円÷11人≒16,913円
備品費6,946,500円÷5年（償却年数）÷12ヶ月÷11人≒10,525円
人件費223,200÷11人≒20,290円</t>
    <rPh sb="0" eb="4">
      <t>シュウゼn</t>
    </rPh>
    <rPh sb="28" eb="29">
      <t>エn</t>
    </rPh>
    <rPh sb="32" eb="33">
      <t>ニn</t>
    </rPh>
    <rPh sb="39" eb="40">
      <t>_x0000__x0000_</t>
    </rPh>
    <rPh sb="41" eb="44">
      <t>_x0004__x0005__x001C_</t>
    </rPh>
    <rPh sb="56" eb="57">
      <t xml:space="preserve"> _x0001_</t>
    </rPh>
    <rPh sb="71" eb="72">
      <t xml:space="preserve">	(</t>
    </rPh>
    <rPh sb="81" eb="84">
      <t>*_x0003__x000E_5</t>
    </rPh>
    <rPh sb="94" eb="95">
      <t>ニn</t>
    </rPh>
    <rPh sb="101" eb="102">
      <t/>
    </rPh>
    <phoneticPr fontId="1"/>
  </si>
  <si>
    <t xml:space="preserve">プラン１：（朝食390円昼食470円夕食470円おやつ170円）
　　　　　　1.500円×30日 =45.000円
プラン２：（朝食285円昼食435円夕食435円おやつ63円）
　　　　　　１,218円×30日=36,540円
</t>
    <rPh sb="6" eb="8">
      <t>チョウショク</t>
    </rPh>
    <rPh sb="18" eb="20">
      <t>エn</t>
    </rPh>
    <rPh sb="43" eb="44">
      <t>エn</t>
    </rPh>
    <rPh sb="47" eb="48">
      <t>_x0000__x0001__x0002_</t>
    </rPh>
    <rPh sb="56" eb="57">
      <t/>
    </rPh>
    <rPh sb="64" eb="66">
      <t>チョウショク</t>
    </rPh>
    <rPh sb="70" eb="72">
      <t>チュウショク</t>
    </rPh>
    <rPh sb="75" eb="76">
      <t>エn</t>
    </rPh>
    <rPh sb="76" eb="78">
      <t>ユウショク</t>
    </rPh>
    <rPh sb="100" eb="101">
      <t>エn</t>
    </rPh>
    <rPh sb="104" eb="105">
      <t>ニティ</t>
    </rPh>
    <rPh sb="112" eb="113">
      <t>エn</t>
    </rPh>
    <phoneticPr fontId="1"/>
  </si>
  <si>
    <t>水道光熱費年間計3.600,000円÷12ヶ月＝300,000円
30,000円÷11人≒27,272円
管理費に含む</t>
    <rPh sb="0" eb="5">
      <t>スイ</t>
    </rPh>
    <rPh sb="5" eb="8">
      <t>ネn</t>
    </rPh>
    <rPh sb="17" eb="18">
      <t>エn</t>
    </rPh>
    <rPh sb="31" eb="32">
      <t>エn</t>
    </rPh>
    <rPh sb="39" eb="40">
      <t>エn</t>
    </rPh>
    <rPh sb="43" eb="44">
      <t>ニn</t>
    </rPh>
    <rPh sb="51" eb="52">
      <t>_x0000__x0000_</t>
    </rPh>
    <rPh sb="53" eb="56">
      <t/>
    </rPh>
    <phoneticPr fontId="1"/>
  </si>
  <si>
    <t>プラン２：冬季加算は水道光熱費を含むため管理費として徴収。そ
　　　　　の期間は毎年11月〜3月までとなる。
　　　　　期末一次扶助については日用品購入、理美容費の立替を　　　　　　　　　
　　　　　精算するために徴収する。</t>
    <rPh sb="5" eb="9">
      <t>トウキカサn</t>
    </rPh>
    <rPh sb="16" eb="17">
      <t>スイ</t>
    </rPh>
    <rPh sb="26" eb="28">
      <t>チョウシュウ</t>
    </rPh>
    <rPh sb="44" eb="46">
      <t>マイトセィ</t>
    </rPh>
    <rPh sb="64" eb="66">
      <t>キマテゥ</t>
    </rPh>
    <rPh sb="66" eb="70">
      <t>１ジ</t>
    </rPh>
    <rPh sb="75" eb="80">
      <t>ニチヨウ</t>
    </rPh>
    <rPh sb="81" eb="85">
      <t xml:space="preserve"> </t>
    </rPh>
    <rPh sb="86" eb="88">
      <t>タテカエ</t>
    </rPh>
    <rPh sb="98" eb="105">
      <t>セイサンスル</t>
    </rPh>
    <phoneticPr fontId="1"/>
  </si>
  <si>
    <t>施設相談窓口</t>
    <rPh sb="0" eb="6">
      <t>シセテゥ</t>
    </rPh>
    <phoneticPr fontId="1"/>
  </si>
  <si>
    <t>横浜市保土ヶ谷区福祉保健センター高齢・障害支援課高齢担当</t>
    <rPh sb="19" eb="28">
      <t>ヨコハマ</t>
    </rPh>
    <phoneticPr fontId="1"/>
  </si>
  <si>
    <t>334</t>
    <phoneticPr fontId="1"/>
  </si>
  <si>
    <t>6328</t>
    <phoneticPr fontId="1"/>
  </si>
  <si>
    <t>土日祝日・年末年始</t>
    <rPh sb="0" eb="1">
      <t>ドニティ</t>
    </rPh>
    <rPh sb="5" eb="9">
      <t>ネンマテゥ</t>
    </rPh>
    <phoneticPr fontId="1"/>
  </si>
  <si>
    <t>横浜市福祉調整委員会事務局</t>
    <rPh sb="0" eb="1">
      <t>ヨコハマ</t>
    </rPh>
    <rPh sb="3" eb="13">
      <t>ヨコハマ</t>
    </rPh>
    <phoneticPr fontId="1"/>
  </si>
  <si>
    <t>671</t>
    <phoneticPr fontId="1"/>
  </si>
  <si>
    <t>4045</t>
    <phoneticPr fontId="1"/>
  </si>
  <si>
    <t>横浜市健康福祉局高齢施設課</t>
    <rPh sb="3" eb="13">
      <t>ヨコハマ</t>
    </rPh>
    <phoneticPr fontId="1"/>
  </si>
  <si>
    <t>4117</t>
    <phoneticPr fontId="1"/>
  </si>
  <si>
    <t>業務遂行に関連する賠償責任、生産物や工事・作業の結果に関連する賠償責任、事故の被害者に支払う費用、施設や設備等に関連する賠償責任</t>
    <rPh sb="2" eb="4">
      <t>ギョウ</t>
    </rPh>
    <rPh sb="14" eb="17">
      <t>セイサn</t>
    </rPh>
    <rPh sb="36" eb="38">
      <t>ジコノ</t>
    </rPh>
    <rPh sb="52" eb="55">
      <t>シセテゥ</t>
    </rPh>
    <phoneticPr fontId="1"/>
  </si>
  <si>
    <t>対人・対物事故補償、管理財物事故補償、人格権侵害、経済的損害、対人見舞い費用</t>
    <rPh sb="0" eb="2">
      <t>タイジn</t>
    </rPh>
    <rPh sb="10" eb="18">
      <t>カンリ</t>
    </rPh>
    <rPh sb="19" eb="24">
      <t>ジンカク</t>
    </rPh>
    <rPh sb="25" eb="30">
      <t>ケイザイテキ</t>
    </rPh>
    <rPh sb="31" eb="35">
      <t>タイジn</t>
    </rPh>
    <phoneticPr fontId="1"/>
  </si>
  <si>
    <t>随時</t>
    <rPh sb="0" eb="2">
      <t>ズイジ</t>
    </rPh>
    <phoneticPr fontId="1"/>
  </si>
  <si>
    <t>１　入居希望者に公開</t>
  </si>
  <si>
    <t>３　公開していない</t>
  </si>
  <si>
    <t>１　代替措置あり</t>
  </si>
  <si>
    <t>運営委員会での議題とその内容について、郵送にて通知する。賛否を問う場合はその意思表示を紙面にて返送していただく。</t>
    <rPh sb="0" eb="5">
      <t>ウンエイ</t>
    </rPh>
    <rPh sb="7" eb="9">
      <t>ノギダイ</t>
    </rPh>
    <rPh sb="19" eb="21">
      <t>ユウソウ</t>
    </rPh>
    <rPh sb="28" eb="30">
      <t>サンピ</t>
    </rPh>
    <rPh sb="47" eb="49">
      <t>ヘンソウ</t>
    </rPh>
    <phoneticPr fontId="1"/>
  </si>
  <si>
    <t>・居室の広さが13㎡以下である。・廊下の幅が1.8m未満である</t>
    <rPh sb="1" eb="3">
      <t>キョシテゥ</t>
    </rPh>
    <rPh sb="10" eb="12">
      <t>イカ</t>
    </rPh>
    <rPh sb="17" eb="19">
      <t>ロウカ</t>
    </rPh>
    <rPh sb="26" eb="28">
      <t>ミマn</t>
    </rPh>
    <phoneticPr fontId="1"/>
  </si>
  <si>
    <t>万陽ケアセンター</t>
    <rPh sb="0" eb="1">
      <t xml:space="preserve">マン </t>
    </rPh>
    <rPh sb="1" eb="2">
      <t>タイヨウ</t>
    </rPh>
    <phoneticPr fontId="1"/>
  </si>
  <si>
    <t>神奈川県横浜市神奈川区神奈川２−１７−１ルピナス東神奈川７０２号室</t>
    <rPh sb="0" eb="14">
      <t>カナガワ</t>
    </rPh>
    <phoneticPr fontId="1"/>
  </si>
  <si>
    <t>特別養護老人ホームに空きが出て入居可能となったため</t>
    <rPh sb="0" eb="6">
      <t>トクベツヨウグ</t>
    </rPh>
    <rPh sb="10" eb="11">
      <t>アキガ</t>
    </rPh>
    <rPh sb="15" eb="19">
      <t>ニュウキョ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</si>
</sst>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b/>
      <sz val="9"/>
      <color rgb="FF000000"/>
      <name val="MS P ゴシック"/>
      <charset val="128"/>
    </font>
    <font>
      <b/>
      <sz val="9"/>
      <color rgb="FF000000"/>
      <name val="ＭＳ Ｐゴシック"/>
      <family val="2"/>
      <charset val="128"/>
    </font>
    <font>
      <sz val="9"/>
      <color rgb="FF000000"/>
      <name val="ＭＳ Ｐゴシック"/>
      <family val="2"/>
      <charset val="128"/>
    </font>
    <font>
      <sz val="11"/>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3" fillId="0" borderId="35" xfId="0" applyFont="1" applyBorder="1" applyAlignment="1" applyProtection="1">
      <alignment horizontal="left" vertical="top" wrapText="1"/>
      <protection locked="0"/>
    </xf>
    <xf numFmtId="0" fontId="23" fillId="0" borderId="19" xfId="0" applyFont="1" applyBorder="1" applyAlignment="1" applyProtection="1">
      <alignment horizontal="left" vertical="top" wrapText="1"/>
      <protection locked="0"/>
    </xf>
    <xf numFmtId="0" fontId="23" fillId="0" borderId="108" xfId="0" applyFont="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H455" sqref="H455:O455"/>
    </sheetView>
  </sheetViews>
  <sheetFormatPr defaultColWidth="9" defaultRowHeight="13.5"/>
  <cols>
    <col min="1" max="9" width="5.625" style="2" customWidth="1"/>
    <col min="10" max="10" width="6.625" style="2" customWidth="1"/>
    <col min="11" max="11" width="7.625" style="2" customWidth="1"/>
    <col min="12" max="12" width="6.625" style="2" customWidth="1"/>
    <col min="13" max="18" width="5.625" style="2" customWidth="1"/>
    <col min="19" max="19" width="7.625" style="15" bestFit="1" customWidth="1"/>
    <col min="20" max="20" width="47.625" style="15" customWidth="1"/>
    <col min="21" max="22" width="5.625" style="2" customWidth="1"/>
    <col min="23" max="16384" width="9" style="2"/>
  </cols>
  <sheetData>
    <row r="1" spans="1:20" ht="20.100000000000001" customHeight="1">
      <c r="A1" s="468" t="s">
        <v>562</v>
      </c>
      <c r="B1" s="468"/>
      <c r="C1" s="468"/>
      <c r="D1" s="468"/>
      <c r="E1" s="468"/>
      <c r="F1" s="468"/>
      <c r="G1" s="468"/>
      <c r="H1" s="468"/>
      <c r="I1" s="468"/>
      <c r="J1" s="468"/>
      <c r="K1" s="468"/>
      <c r="L1" s="468"/>
      <c r="M1" s="468"/>
      <c r="N1" s="468"/>
      <c r="O1" s="468"/>
      <c r="P1" s="468"/>
    </row>
    <row r="2" spans="1:20" ht="20.100000000000001" customHeight="1">
      <c r="A2" s="469" t="s">
        <v>2464</v>
      </c>
      <c r="B2" s="469"/>
      <c r="C2" s="469"/>
      <c r="D2" s="469"/>
      <c r="E2" s="469"/>
      <c r="F2" s="469"/>
      <c r="G2" s="469"/>
      <c r="H2" s="469"/>
      <c r="I2" s="469"/>
      <c r="J2" s="469"/>
      <c r="K2" s="469"/>
      <c r="L2" s="469"/>
      <c r="M2" s="469"/>
      <c r="N2" s="469"/>
      <c r="O2" s="469"/>
      <c r="P2" s="469"/>
    </row>
    <row r="3" spans="1:20" ht="20.100000000000001" customHeight="1" thickBot="1">
      <c r="F3" s="30"/>
      <c r="G3" s="30"/>
      <c r="O3" s="2" t="s">
        <v>567</v>
      </c>
      <c r="P3" s="8" t="s">
        <v>2527</v>
      </c>
    </row>
    <row r="4" spans="1:20" ht="20.100000000000001" customHeight="1">
      <c r="B4" s="470" t="s">
        <v>0</v>
      </c>
      <c r="C4" s="471"/>
      <c r="D4" s="471"/>
      <c r="E4" s="472"/>
      <c r="F4" s="473">
        <v>2025</v>
      </c>
      <c r="G4" s="474"/>
      <c r="H4" s="33" t="s">
        <v>465</v>
      </c>
      <c r="I4" s="474">
        <v>11</v>
      </c>
      <c r="J4" s="474"/>
      <c r="K4" s="33" t="s">
        <v>2447</v>
      </c>
      <c r="L4" s="474">
        <v>11</v>
      </c>
      <c r="M4" s="474"/>
      <c r="N4" s="471" t="s">
        <v>467</v>
      </c>
      <c r="O4" s="471"/>
      <c r="P4" s="475"/>
    </row>
    <row r="5" spans="1:20" ht="20.100000000000001" customHeight="1">
      <c r="B5" s="455" t="s">
        <v>1</v>
      </c>
      <c r="C5" s="325"/>
      <c r="D5" s="325"/>
      <c r="E5" s="326"/>
      <c r="F5" s="110" t="s">
        <v>2528</v>
      </c>
      <c r="G5" s="341"/>
      <c r="H5" s="341"/>
      <c r="I5" s="341"/>
      <c r="J5" s="341"/>
      <c r="K5" s="341"/>
      <c r="L5" s="341"/>
      <c r="M5" s="341"/>
      <c r="N5" s="341"/>
      <c r="O5" s="341"/>
      <c r="P5" s="341"/>
      <c r="Q5" s="12"/>
    </row>
    <row r="6" spans="1:20" ht="20.100000000000001" customHeight="1">
      <c r="B6" s="455" t="s">
        <v>2</v>
      </c>
      <c r="C6" s="325"/>
      <c r="D6" s="325"/>
      <c r="E6" s="326"/>
      <c r="F6" s="110" t="s">
        <v>2529</v>
      </c>
      <c r="G6" s="341"/>
      <c r="H6" s="341"/>
      <c r="I6" s="341"/>
      <c r="J6" s="341"/>
      <c r="K6" s="341"/>
      <c r="L6" s="341"/>
      <c r="M6" s="341"/>
      <c r="N6" s="341"/>
      <c r="O6" s="341"/>
      <c r="P6" s="341"/>
    </row>
    <row r="7" spans="1:20" ht="20.100000000000001" customHeight="1">
      <c r="B7" s="455"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2" t="s">
        <v>469</v>
      </c>
      <c r="C8" s="463"/>
      <c r="D8" s="463"/>
      <c r="E8" s="464"/>
      <c r="F8" s="452"/>
      <c r="G8" s="453"/>
      <c r="H8" s="453"/>
      <c r="I8" s="453"/>
      <c r="J8" s="453"/>
      <c r="K8" s="453"/>
      <c r="L8" s="453"/>
      <c r="M8" s="453"/>
      <c r="N8" s="453"/>
      <c r="O8" s="453"/>
      <c r="P8" s="45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c r="G11" s="94"/>
      <c r="H11" s="94"/>
      <c r="I11" s="94"/>
      <c r="J11" s="94"/>
      <c r="K11" s="94"/>
      <c r="L11" s="94"/>
      <c r="M11" s="94"/>
      <c r="N11" s="94"/>
      <c r="O11" s="94"/>
      <c r="P11" s="95"/>
    </row>
    <row r="12" spans="1:20" ht="40.5" customHeight="1">
      <c r="B12" s="479"/>
      <c r="C12" s="480"/>
      <c r="D12" s="480"/>
      <c r="E12" s="481"/>
      <c r="F12" s="130" t="s">
        <v>11</v>
      </c>
      <c r="G12" s="130"/>
      <c r="H12" s="130"/>
      <c r="I12" s="130"/>
      <c r="J12" s="432" t="s">
        <v>2530</v>
      </c>
      <c r="K12" s="432"/>
      <c r="L12" s="432"/>
      <c r="M12" s="432"/>
      <c r="N12" s="432"/>
      <c r="O12" s="433"/>
      <c r="P12" s="434"/>
    </row>
    <row r="13" spans="1:20" ht="39" customHeight="1">
      <c r="B13" s="186" t="s">
        <v>5</v>
      </c>
      <c r="C13" s="130"/>
      <c r="D13" s="130"/>
      <c r="E13" s="130"/>
      <c r="F13" s="96" t="s">
        <v>12</v>
      </c>
      <c r="G13" s="97"/>
      <c r="H13" s="482" t="s">
        <v>2531</v>
      </c>
      <c r="I13" s="483"/>
      <c r="J13" s="483"/>
      <c r="K13" s="483"/>
      <c r="L13" s="483"/>
      <c r="M13" s="483"/>
      <c r="N13" s="483"/>
      <c r="O13" s="483"/>
      <c r="P13" s="484"/>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20.100000000000001" customHeight="1">
      <c r="B15" s="303" t="s">
        <v>498</v>
      </c>
      <c r="C15" s="102"/>
      <c r="D15" s="102"/>
      <c r="E15" s="103"/>
      <c r="F15" s="130" t="s">
        <v>499</v>
      </c>
      <c r="G15" s="130"/>
      <c r="H15" s="130"/>
      <c r="I15" s="130"/>
      <c r="J15" s="109" t="s">
        <v>2358</v>
      </c>
      <c r="K15" s="117"/>
      <c r="L15" s="117"/>
      <c r="M15" s="117"/>
      <c r="N15" s="117"/>
      <c r="O15" s="117"/>
      <c r="P15" s="118"/>
    </row>
    <row r="16" spans="1:20" ht="20.100000000000001"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39" t="s">
        <v>6</v>
      </c>
      <c r="C17" s="97"/>
      <c r="D17" s="97"/>
      <c r="E17" s="267"/>
      <c r="F17" s="34" t="s">
        <v>13</v>
      </c>
      <c r="G17" s="31">
        <v>221</v>
      </c>
      <c r="H17" s="35" t="s">
        <v>468</v>
      </c>
      <c r="I17" s="32">
        <v>45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7"/>
      <c r="C20" s="368"/>
      <c r="D20" s="368"/>
      <c r="E20" s="369"/>
      <c r="F20" s="130" t="s">
        <v>15</v>
      </c>
      <c r="G20" s="130"/>
      <c r="H20" s="130"/>
      <c r="I20" s="130"/>
      <c r="J20" s="64" t="s">
        <v>2535</v>
      </c>
      <c r="K20" s="35" t="s">
        <v>468</v>
      </c>
      <c r="L20" s="63" t="s">
        <v>2536</v>
      </c>
      <c r="M20" s="35" t="s">
        <v>468</v>
      </c>
      <c r="N20" s="63" t="s">
        <v>2538</v>
      </c>
      <c r="O20" s="313"/>
      <c r="P20" s="314"/>
      <c r="Q20" s="12"/>
    </row>
    <row r="21" spans="1:20" ht="20.100000000000001" customHeight="1">
      <c r="B21" s="367"/>
      <c r="C21" s="368"/>
      <c r="D21" s="368"/>
      <c r="E21" s="369"/>
      <c r="F21" s="194" t="s">
        <v>410</v>
      </c>
      <c r="G21" s="195"/>
      <c r="H21" s="195"/>
      <c r="I21" s="196"/>
      <c r="J21" s="109" t="s">
        <v>2539</v>
      </c>
      <c r="K21" s="117"/>
      <c r="L21" s="117"/>
      <c r="M21" s="35" t="s">
        <v>464</v>
      </c>
      <c r="N21" s="117" t="s">
        <v>2540</v>
      </c>
      <c r="O21" s="117"/>
      <c r="P21" s="118"/>
    </row>
    <row r="22" spans="1:20" ht="20.100000000000001" customHeight="1">
      <c r="B22" s="367"/>
      <c r="C22" s="368"/>
      <c r="D22" s="368"/>
      <c r="E22" s="369"/>
      <c r="F22" s="130" t="s">
        <v>416</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c r="K23" s="403"/>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2541</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7">
        <v>2021</v>
      </c>
      <c r="G26" s="448"/>
      <c r="H26" s="35" t="s">
        <v>465</v>
      </c>
      <c r="I26" s="448">
        <v>5</v>
      </c>
      <c r="J26" s="448"/>
      <c r="K26" s="35" t="s">
        <v>466</v>
      </c>
      <c r="L26" s="448">
        <v>21</v>
      </c>
      <c r="M26" s="448"/>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6"/>
      <c r="D31" s="366"/>
      <c r="E31" s="300"/>
      <c r="F31" s="393" t="s">
        <v>12</v>
      </c>
      <c r="G31" s="366"/>
      <c r="H31" s="466" t="s">
        <v>2543</v>
      </c>
      <c r="I31" s="466"/>
      <c r="J31" s="466"/>
      <c r="K31" s="466"/>
      <c r="L31" s="466"/>
      <c r="M31" s="466"/>
      <c r="N31" s="466"/>
      <c r="O31" s="466"/>
      <c r="P31" s="467"/>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240</v>
      </c>
      <c r="H33" s="35" t="s">
        <v>468</v>
      </c>
      <c r="I33" s="32">
        <v>4</v>
      </c>
      <c r="J33" s="456"/>
      <c r="K33" s="456"/>
      <c r="L33" s="456"/>
      <c r="M33" s="456"/>
      <c r="N33" s="456"/>
      <c r="O33" s="456"/>
      <c r="P33" s="457"/>
      <c r="S33" s="15" t="str">
        <f>IF(OR(G33="",I33=""),"未記入","")</f>
        <v/>
      </c>
    </row>
    <row r="34" spans="2:20" ht="58.5" customHeight="1">
      <c r="B34" s="301"/>
      <c r="C34" s="323"/>
      <c r="D34" s="323"/>
      <c r="E34" s="302"/>
      <c r="F34" s="131" t="s">
        <v>2545</v>
      </c>
      <c r="G34" s="131"/>
      <c r="H34" s="131"/>
      <c r="I34" s="131"/>
      <c r="J34" s="131"/>
      <c r="K34" s="131"/>
      <c r="L34" s="131"/>
      <c r="M34" s="131"/>
      <c r="N34" s="131"/>
      <c r="O34" s="121"/>
      <c r="P34" s="429"/>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5" t="s">
        <v>495</v>
      </c>
      <c r="C36" s="325"/>
      <c r="D36" s="325"/>
      <c r="E36" s="326"/>
      <c r="F36" s="458" t="s">
        <v>494</v>
      </c>
      <c r="G36" s="325"/>
      <c r="H36" s="459" t="s">
        <v>580</v>
      </c>
      <c r="I36" s="460"/>
      <c r="J36" s="458" t="s">
        <v>497</v>
      </c>
      <c r="K36" s="326"/>
      <c r="L36" s="459" t="s">
        <v>1303</v>
      </c>
      <c r="M36" s="460"/>
      <c r="N36" s="460"/>
      <c r="O36" s="460"/>
      <c r="P36" s="461"/>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9"/>
      <c r="G39" s="368"/>
      <c r="H39" s="368"/>
      <c r="I39" s="369"/>
      <c r="J39" s="443"/>
      <c r="K39" s="444"/>
      <c r="L39" s="444"/>
      <c r="M39" s="444"/>
      <c r="N39" s="444"/>
      <c r="O39" s="444"/>
      <c r="P39" s="445"/>
      <c r="S39" s="249"/>
      <c r="T39" s="249"/>
    </row>
    <row r="40" spans="2:20" ht="26.25" customHeight="1">
      <c r="B40" s="186"/>
      <c r="C40" s="130"/>
      <c r="D40" s="130"/>
      <c r="E40" s="130"/>
      <c r="F40" s="439"/>
      <c r="G40" s="368"/>
      <c r="H40" s="368"/>
      <c r="I40" s="369"/>
      <c r="J40" s="443"/>
      <c r="K40" s="444"/>
      <c r="L40" s="444"/>
      <c r="M40" s="444"/>
      <c r="N40" s="444"/>
      <c r="O40" s="444"/>
      <c r="P40" s="445"/>
      <c r="S40" s="249"/>
      <c r="T40" s="249"/>
    </row>
    <row r="41" spans="2:20" ht="26.25" customHeight="1">
      <c r="B41" s="186"/>
      <c r="C41" s="130"/>
      <c r="D41" s="130"/>
      <c r="E41" s="130"/>
      <c r="F41" s="439"/>
      <c r="G41" s="368"/>
      <c r="H41" s="368"/>
      <c r="I41" s="369"/>
      <c r="J41" s="443"/>
      <c r="K41" s="444"/>
      <c r="L41" s="444"/>
      <c r="M41" s="444"/>
      <c r="N41" s="444"/>
      <c r="O41" s="444"/>
      <c r="P41" s="445"/>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468</v>
      </c>
      <c r="L43" s="11" t="s">
        <v>2549</v>
      </c>
      <c r="M43" s="35" t="s">
        <v>468</v>
      </c>
      <c r="N43" s="11" t="s">
        <v>2550</v>
      </c>
      <c r="O43" s="313"/>
      <c r="P43" s="314"/>
      <c r="S43" s="15" t="str">
        <f>IF(OR(J43="",L43="",N43=""),"未記入","")</f>
        <v/>
      </c>
    </row>
    <row r="44" spans="2:20" ht="20.100000000000001" customHeight="1">
      <c r="B44" s="186"/>
      <c r="C44" s="130"/>
      <c r="D44" s="130"/>
      <c r="E44" s="130"/>
      <c r="F44" s="130" t="s">
        <v>15</v>
      </c>
      <c r="G44" s="130"/>
      <c r="H44" s="130"/>
      <c r="I44" s="130"/>
      <c r="J44" s="64" t="s">
        <v>2535</v>
      </c>
      <c r="K44" s="35" t="s">
        <v>468</v>
      </c>
      <c r="L44" s="63" t="s">
        <v>2549</v>
      </c>
      <c r="M44" s="35" t="s">
        <v>468</v>
      </c>
      <c r="N44" s="63" t="s">
        <v>2550</v>
      </c>
      <c r="O44" s="313"/>
      <c r="P44" s="314"/>
    </row>
    <row r="45" spans="2:20" ht="20.100000000000001" customHeight="1">
      <c r="B45" s="186"/>
      <c r="C45" s="130"/>
      <c r="D45" s="130"/>
      <c r="E45" s="130"/>
      <c r="F45" s="194" t="s">
        <v>410</v>
      </c>
      <c r="G45" s="195"/>
      <c r="H45" s="195"/>
      <c r="I45" s="196"/>
      <c r="J45" s="109" t="s">
        <v>2551</v>
      </c>
      <c r="K45" s="117"/>
      <c r="L45" s="117"/>
      <c r="M45" s="35" t="s">
        <v>464</v>
      </c>
      <c r="N45" s="117" t="s">
        <v>2552</v>
      </c>
      <c r="O45" s="117"/>
      <c r="P45" s="118"/>
    </row>
    <row r="46" spans="2:20" ht="20.100000000000001" customHeight="1">
      <c r="B46" s="186"/>
      <c r="C46" s="130"/>
      <c r="D46" s="130"/>
      <c r="E46" s="130"/>
      <c r="F46" s="130" t="s">
        <v>416</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c r="K47" s="403"/>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2553</v>
      </c>
      <c r="K48" s="108"/>
      <c r="L48" s="108"/>
      <c r="M48" s="108"/>
      <c r="N48" s="108"/>
      <c r="O48" s="109"/>
      <c r="P48" s="110"/>
    </row>
    <row r="49" spans="1:20" ht="20.100000000000001" customHeight="1">
      <c r="B49" s="186"/>
      <c r="C49" s="130"/>
      <c r="D49" s="130"/>
      <c r="E49" s="130"/>
      <c r="F49" s="130" t="s">
        <v>18</v>
      </c>
      <c r="G49" s="130"/>
      <c r="H49" s="130"/>
      <c r="I49" s="130"/>
      <c r="J49" s="108" t="s">
        <v>2554</v>
      </c>
      <c r="K49" s="108"/>
      <c r="L49" s="108"/>
      <c r="M49" s="108"/>
      <c r="N49" s="108"/>
      <c r="O49" s="109"/>
      <c r="P49" s="110"/>
    </row>
    <row r="50" spans="1:20" ht="20.100000000000001" customHeight="1">
      <c r="B50" s="151" t="s">
        <v>28</v>
      </c>
      <c r="C50" s="100"/>
      <c r="D50" s="100"/>
      <c r="E50" s="100"/>
      <c r="F50" s="100"/>
      <c r="G50" s="100"/>
      <c r="H50" s="100"/>
      <c r="I50" s="100"/>
      <c r="J50" s="447">
        <v>2013</v>
      </c>
      <c r="K50" s="448"/>
      <c r="L50" s="35" t="s">
        <v>465</v>
      </c>
      <c r="M50" s="61">
        <v>3</v>
      </c>
      <c r="N50" s="35" t="s">
        <v>466</v>
      </c>
      <c r="O50" s="61">
        <v>6</v>
      </c>
      <c r="P50" s="37" t="s">
        <v>467</v>
      </c>
      <c r="S50" s="15" t="str">
        <f>IF(OR(J50="",M50="",O50=""),"未記入","")</f>
        <v/>
      </c>
    </row>
    <row r="51" spans="1:20" ht="20.100000000000001" customHeight="1" thickBot="1">
      <c r="B51" s="152" t="s">
        <v>29</v>
      </c>
      <c r="C51" s="451"/>
      <c r="D51" s="451"/>
      <c r="E51" s="451"/>
      <c r="F51" s="451"/>
      <c r="G51" s="451"/>
      <c r="H51" s="451"/>
      <c r="I51" s="451"/>
      <c r="J51" s="449">
        <v>2024</v>
      </c>
      <c r="K51" s="450"/>
      <c r="L51" s="36" t="s">
        <v>465</v>
      </c>
      <c r="M51" s="62">
        <v>9</v>
      </c>
      <c r="N51" s="36" t="s">
        <v>466</v>
      </c>
      <c r="O51" s="62">
        <v>2</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7"/>
      <c r="K57" s="448"/>
      <c r="L57" s="35" t="s">
        <v>465</v>
      </c>
      <c r="M57" s="61"/>
      <c r="N57" s="35" t="s">
        <v>466</v>
      </c>
      <c r="O57" s="61"/>
      <c r="P57" s="37" t="s">
        <v>467</v>
      </c>
    </row>
    <row r="58" spans="1:20" ht="20.100000000000001" customHeight="1" thickBot="1">
      <c r="B58" s="114"/>
      <c r="C58" s="115"/>
      <c r="D58" s="116"/>
      <c r="E58" s="257" t="s">
        <v>35</v>
      </c>
      <c r="F58" s="257"/>
      <c r="G58" s="257"/>
      <c r="H58" s="257"/>
      <c r="I58" s="257"/>
      <c r="J58" s="449"/>
      <c r="K58" s="45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70" t="s">
        <v>38</v>
      </c>
      <c r="E61" s="306"/>
      <c r="F61" s="307"/>
      <c r="G61" s="93">
        <v>364</v>
      </c>
      <c r="H61" s="94"/>
      <c r="I61" s="94"/>
      <c r="J61" s="94"/>
      <c r="K61" s="446"/>
      <c r="L61" s="370" t="s">
        <v>496</v>
      </c>
      <c r="M61" s="306"/>
      <c r="N61" s="306"/>
      <c r="O61" s="306"/>
      <c r="P61" s="413"/>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9"/>
      <c r="E63" s="368"/>
      <c r="F63" s="369"/>
      <c r="G63" s="96" t="s">
        <v>422</v>
      </c>
      <c r="H63" s="97"/>
      <c r="I63" s="97"/>
      <c r="J63" s="97"/>
      <c r="K63" s="97"/>
      <c r="L63" s="97"/>
      <c r="M63" s="97"/>
      <c r="N63" s="97"/>
      <c r="O63" s="97"/>
      <c r="P63" s="98"/>
    </row>
    <row r="64" spans="1:20" ht="20.100000000000001" customHeight="1">
      <c r="B64" s="186"/>
      <c r="C64" s="130"/>
      <c r="D64" s="439"/>
      <c r="E64" s="368"/>
      <c r="F64" s="369"/>
      <c r="G64" s="119"/>
      <c r="H64" s="102" t="s">
        <v>418</v>
      </c>
      <c r="I64" s="102"/>
      <c r="J64" s="103"/>
      <c r="K64" s="109"/>
      <c r="L64" s="117"/>
      <c r="M64" s="117"/>
      <c r="N64" s="117"/>
      <c r="O64" s="117"/>
      <c r="P64" s="118"/>
    </row>
    <row r="65" spans="2:16" ht="20.100000000000001" customHeight="1">
      <c r="B65" s="186"/>
      <c r="C65" s="130"/>
      <c r="D65" s="439"/>
      <c r="E65" s="368"/>
      <c r="F65" s="369"/>
      <c r="G65" s="119"/>
      <c r="H65" s="102" t="s">
        <v>419</v>
      </c>
      <c r="I65" s="102"/>
      <c r="J65" s="103"/>
      <c r="K65" s="109"/>
      <c r="L65" s="117"/>
      <c r="M65" s="117"/>
      <c r="N65" s="117"/>
      <c r="O65" s="117"/>
      <c r="P65" s="118"/>
    </row>
    <row r="66" spans="2:16" ht="20.100000000000001" customHeight="1">
      <c r="B66" s="186"/>
      <c r="C66" s="130"/>
      <c r="D66" s="439"/>
      <c r="E66" s="368"/>
      <c r="F66" s="369"/>
      <c r="G66" s="119"/>
      <c r="H66" s="96" t="s">
        <v>420</v>
      </c>
      <c r="I66" s="97"/>
      <c r="J66" s="267"/>
      <c r="K66" s="109"/>
      <c r="L66" s="117"/>
      <c r="M66" s="117"/>
      <c r="N66" s="117"/>
      <c r="O66" s="117"/>
      <c r="P66" s="118"/>
    </row>
    <row r="67" spans="2:16" ht="20.100000000000001" customHeight="1">
      <c r="B67" s="186"/>
      <c r="C67" s="130"/>
      <c r="D67" s="439"/>
      <c r="E67" s="368"/>
      <c r="F67" s="369"/>
      <c r="G67" s="119"/>
      <c r="H67" s="439"/>
      <c r="I67" s="368"/>
      <c r="J67" s="369"/>
      <c r="K67" s="101" t="s">
        <v>423</v>
      </c>
      <c r="L67" s="102"/>
      <c r="M67" s="102"/>
      <c r="N67" s="102"/>
      <c r="O67" s="102"/>
      <c r="P67" s="263"/>
    </row>
    <row r="68" spans="2:16" ht="20.100000000000001" customHeight="1">
      <c r="B68" s="186"/>
      <c r="C68" s="130"/>
      <c r="D68" s="439"/>
      <c r="E68" s="368"/>
      <c r="F68" s="369"/>
      <c r="G68" s="119"/>
      <c r="H68" s="439"/>
      <c r="I68" s="368"/>
      <c r="J68" s="369"/>
      <c r="K68" s="60"/>
      <c r="L68" s="39" t="s">
        <v>465</v>
      </c>
      <c r="M68" s="61"/>
      <c r="N68" s="39" t="s">
        <v>466</v>
      </c>
      <c r="O68" s="61"/>
      <c r="P68" s="40" t="s">
        <v>467</v>
      </c>
    </row>
    <row r="69" spans="2:16" ht="20.100000000000001" customHeight="1">
      <c r="B69" s="186"/>
      <c r="C69" s="130"/>
      <c r="D69" s="439"/>
      <c r="E69" s="368"/>
      <c r="F69" s="369"/>
      <c r="G69" s="119"/>
      <c r="H69" s="439"/>
      <c r="I69" s="368"/>
      <c r="J69" s="369"/>
      <c r="K69" s="101" t="s">
        <v>424</v>
      </c>
      <c r="L69" s="102"/>
      <c r="M69" s="102"/>
      <c r="N69" s="102"/>
      <c r="O69" s="102"/>
      <c r="P69" s="263"/>
    </row>
    <row r="70" spans="2:16" ht="20.100000000000001" customHeight="1">
      <c r="B70" s="186"/>
      <c r="C70" s="130"/>
      <c r="D70" s="439"/>
      <c r="E70" s="368"/>
      <c r="F70" s="369"/>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t="s">
        <v>2556</v>
      </c>
      <c r="L71" s="117"/>
      <c r="M71" s="117"/>
      <c r="N71" s="117"/>
      <c r="O71" s="117"/>
      <c r="P71" s="118"/>
    </row>
    <row r="72" spans="2:16" ht="20.100000000000001" customHeight="1">
      <c r="B72" s="205" t="s">
        <v>2355</v>
      </c>
      <c r="C72" s="206"/>
      <c r="D72" s="96" t="s">
        <v>40</v>
      </c>
      <c r="E72" s="97"/>
      <c r="F72" s="267"/>
      <c r="G72" s="312" t="s">
        <v>41</v>
      </c>
      <c r="H72" s="313"/>
      <c r="I72" s="313"/>
      <c r="J72" s="389"/>
      <c r="K72" s="109">
        <v>1336.2</v>
      </c>
      <c r="L72" s="117"/>
      <c r="M72" s="117"/>
      <c r="N72" s="102" t="s">
        <v>471</v>
      </c>
      <c r="O72" s="102"/>
      <c r="P72" s="263"/>
    </row>
    <row r="73" spans="2:16" ht="20.100000000000001" customHeight="1">
      <c r="B73" s="207"/>
      <c r="C73" s="208"/>
      <c r="D73" s="322"/>
      <c r="E73" s="323"/>
      <c r="F73" s="302"/>
      <c r="G73" s="100" t="s">
        <v>42</v>
      </c>
      <c r="H73" s="100"/>
      <c r="I73" s="100"/>
      <c r="J73" s="100"/>
      <c r="K73" s="109">
        <v>255.56</v>
      </c>
      <c r="L73" s="117"/>
      <c r="M73" s="117"/>
      <c r="N73" s="102" t="s">
        <v>471</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41" t="s">
        <v>425</v>
      </c>
      <c r="H75" s="441"/>
      <c r="I75" s="441"/>
      <c r="J75" s="441"/>
      <c r="K75" s="441"/>
      <c r="L75" s="441"/>
      <c r="M75" s="441"/>
      <c r="N75" s="441"/>
      <c r="O75" s="439"/>
      <c r="P75" s="442"/>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41" t="s">
        <v>426</v>
      </c>
      <c r="H78" s="441"/>
      <c r="I78" s="441"/>
      <c r="J78" s="441"/>
      <c r="K78" s="441"/>
      <c r="L78" s="441"/>
      <c r="M78" s="441"/>
      <c r="N78" s="441"/>
      <c r="O78" s="439"/>
      <c r="P78" s="442"/>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2559</v>
      </c>
      <c r="L83" s="117"/>
      <c r="M83" s="117"/>
      <c r="N83" s="117"/>
      <c r="O83" s="117"/>
      <c r="P83" s="118"/>
    </row>
    <row r="84" spans="2:19" ht="20.100000000000001" customHeight="1">
      <c r="B84" s="207"/>
      <c r="C84" s="208"/>
      <c r="D84" s="130"/>
      <c r="E84" s="130"/>
      <c r="F84" s="130"/>
      <c r="G84" s="119"/>
      <c r="H84" s="96" t="s">
        <v>420</v>
      </c>
      <c r="I84" s="97"/>
      <c r="J84" s="267"/>
      <c r="K84" s="109" t="s">
        <v>2559</v>
      </c>
      <c r="L84" s="117"/>
      <c r="M84" s="117"/>
      <c r="N84" s="117"/>
      <c r="O84" s="117"/>
      <c r="P84" s="118"/>
    </row>
    <row r="85" spans="2:19" ht="20.100000000000001" customHeight="1">
      <c r="B85" s="207"/>
      <c r="C85" s="208"/>
      <c r="D85" s="130"/>
      <c r="E85" s="130"/>
      <c r="F85" s="130"/>
      <c r="G85" s="119"/>
      <c r="H85" s="439"/>
      <c r="I85" s="368"/>
      <c r="J85" s="369"/>
      <c r="K85" s="101" t="s">
        <v>423</v>
      </c>
      <c r="L85" s="102"/>
      <c r="M85" s="102"/>
      <c r="N85" s="102"/>
      <c r="O85" s="102"/>
      <c r="P85" s="263"/>
    </row>
    <row r="86" spans="2:19" ht="20.100000000000001" customHeight="1">
      <c r="B86" s="207"/>
      <c r="C86" s="208"/>
      <c r="D86" s="130"/>
      <c r="E86" s="130"/>
      <c r="F86" s="130"/>
      <c r="G86" s="119"/>
      <c r="H86" s="439"/>
      <c r="I86" s="368"/>
      <c r="J86" s="369"/>
      <c r="K86" s="60">
        <v>2024</v>
      </c>
      <c r="L86" s="39" t="s">
        <v>465</v>
      </c>
      <c r="M86" s="61">
        <v>7</v>
      </c>
      <c r="N86" s="39" t="s">
        <v>466</v>
      </c>
      <c r="O86" s="61">
        <v>1</v>
      </c>
      <c r="P86" s="40" t="s">
        <v>467</v>
      </c>
    </row>
    <row r="87" spans="2:19" ht="20.100000000000001" customHeight="1">
      <c r="B87" s="207"/>
      <c r="C87" s="208"/>
      <c r="D87" s="130"/>
      <c r="E87" s="130"/>
      <c r="F87" s="130"/>
      <c r="G87" s="119"/>
      <c r="H87" s="439"/>
      <c r="I87" s="368"/>
      <c r="J87" s="369"/>
      <c r="K87" s="101" t="s">
        <v>424</v>
      </c>
      <c r="L87" s="102"/>
      <c r="M87" s="102"/>
      <c r="N87" s="102"/>
      <c r="O87" s="102"/>
      <c r="P87" s="263"/>
    </row>
    <row r="88" spans="2:19" ht="20.100000000000001" customHeight="1">
      <c r="B88" s="207"/>
      <c r="C88" s="208"/>
      <c r="D88" s="130"/>
      <c r="E88" s="130"/>
      <c r="F88" s="130"/>
      <c r="G88" s="119"/>
      <c r="H88" s="322"/>
      <c r="I88" s="323"/>
      <c r="J88" s="302"/>
      <c r="K88" s="60">
        <v>2054</v>
      </c>
      <c r="L88" s="39" t="s">
        <v>465</v>
      </c>
      <c r="M88" s="61">
        <v>6</v>
      </c>
      <c r="N88" s="39" t="s">
        <v>466</v>
      </c>
      <c r="O88" s="61">
        <v>30</v>
      </c>
      <c r="P88" s="40" t="s">
        <v>467</v>
      </c>
    </row>
    <row r="89" spans="2:19" ht="20.100000000000001" customHeight="1">
      <c r="B89" s="209"/>
      <c r="C89" s="210"/>
      <c r="D89" s="130"/>
      <c r="E89" s="130"/>
      <c r="F89" s="130"/>
      <c r="G89" s="99"/>
      <c r="H89" s="102" t="s">
        <v>421</v>
      </c>
      <c r="I89" s="102"/>
      <c r="J89" s="103"/>
      <c r="K89" s="109" t="s">
        <v>2556</v>
      </c>
      <c r="L89" s="117"/>
      <c r="M89" s="117"/>
      <c r="N89" s="117"/>
      <c r="O89" s="117"/>
      <c r="P89" s="118"/>
    </row>
    <row r="90" spans="2:19" ht="20.100000000000001"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00000000000001" customHeight="1">
      <c r="B91" s="186"/>
      <c r="C91" s="130"/>
      <c r="D91" s="439"/>
      <c r="E91" s="368"/>
      <c r="F91" s="369"/>
      <c r="G91" s="260" t="s">
        <v>428</v>
      </c>
      <c r="H91" s="130"/>
      <c r="I91" s="130"/>
      <c r="J91" s="130"/>
      <c r="K91" s="130"/>
      <c r="L91" s="130"/>
      <c r="M91" s="130"/>
      <c r="N91" s="130"/>
      <c r="O91" s="101"/>
      <c r="P91" s="440"/>
    </row>
    <row r="92" spans="2:19" ht="20.100000000000001" customHeight="1">
      <c r="B92" s="186"/>
      <c r="C92" s="130"/>
      <c r="D92" s="439"/>
      <c r="E92" s="368"/>
      <c r="F92" s="369"/>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1</v>
      </c>
      <c r="L93" s="117"/>
      <c r="M93" s="117"/>
      <c r="N93" s="102" t="s">
        <v>472</v>
      </c>
      <c r="O93" s="102"/>
      <c r="P93" s="263"/>
      <c r="S93" s="15" t="str">
        <f>IF($G$90=MST!AY5,IF($K$93="","未記入",""),"")</f>
        <v/>
      </c>
    </row>
    <row r="94" spans="2:19" ht="20.100000000000001" customHeight="1">
      <c r="B94" s="186"/>
      <c r="C94" s="130"/>
      <c r="D94" s="438"/>
      <c r="E94" s="438"/>
      <c r="F94" s="100" t="s">
        <v>57</v>
      </c>
      <c r="G94" s="100"/>
      <c r="H94" s="100" t="s">
        <v>58</v>
      </c>
      <c r="I94" s="100"/>
      <c r="J94" s="100" t="s">
        <v>59</v>
      </c>
      <c r="K94" s="100"/>
      <c r="L94" s="100" t="s">
        <v>60</v>
      </c>
      <c r="M94" s="100"/>
      <c r="N94" s="100" t="s">
        <v>2448</v>
      </c>
      <c r="O94" s="312"/>
      <c r="P94" s="437"/>
    </row>
    <row r="95" spans="2:19" ht="20.100000000000001" customHeight="1">
      <c r="B95" s="186"/>
      <c r="C95" s="130"/>
      <c r="D95" s="130" t="s">
        <v>47</v>
      </c>
      <c r="E95" s="130"/>
      <c r="F95" s="108" t="s">
        <v>2359</v>
      </c>
      <c r="G95" s="108"/>
      <c r="H95" s="108" t="s">
        <v>2359</v>
      </c>
      <c r="I95" s="108"/>
      <c r="J95" s="23">
        <v>8.56</v>
      </c>
      <c r="K95" s="50" t="s">
        <v>471</v>
      </c>
      <c r="L95" s="109">
        <v>1</v>
      </c>
      <c r="M95" s="403"/>
      <c r="N95" s="432" t="s">
        <v>2396</v>
      </c>
      <c r="O95" s="433"/>
      <c r="P95" s="434"/>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9.24</v>
      </c>
      <c r="K96" s="50" t="s">
        <v>471</v>
      </c>
      <c r="L96" s="109">
        <v>7</v>
      </c>
      <c r="M96" s="403"/>
      <c r="N96" s="432" t="s">
        <v>2396</v>
      </c>
      <c r="O96" s="433"/>
      <c r="P96" s="434"/>
      <c r="S96" s="15" t="str">
        <f t="shared" ref="S96:S104" si="0">IF(OR(F96="",H96="",J96="",L96="",N96=""),IF(OR(F96&lt;&gt;"",H96&lt;&gt;"",J96&lt;&gt;"",L96&lt;&gt;"",N96&lt;&gt;""),"未記入",""),"")</f>
        <v/>
      </c>
    </row>
    <row r="97" spans="2:19" ht="20.100000000000001" customHeight="1">
      <c r="B97" s="186"/>
      <c r="C97" s="130"/>
      <c r="D97" s="130" t="s">
        <v>49</v>
      </c>
      <c r="E97" s="130"/>
      <c r="F97" s="108" t="s">
        <v>2359</v>
      </c>
      <c r="G97" s="108"/>
      <c r="H97" s="108" t="s">
        <v>2359</v>
      </c>
      <c r="I97" s="108"/>
      <c r="J97" s="23">
        <v>9.2899999999999991</v>
      </c>
      <c r="K97" s="50" t="s">
        <v>471</v>
      </c>
      <c r="L97" s="109">
        <v>1</v>
      </c>
      <c r="M97" s="403"/>
      <c r="N97" s="432" t="s">
        <v>2396</v>
      </c>
      <c r="O97" s="433"/>
      <c r="P97" s="434"/>
      <c r="S97" s="15" t="str">
        <f t="shared" si="0"/>
        <v/>
      </c>
    </row>
    <row r="98" spans="2:19" ht="20.100000000000001" customHeight="1">
      <c r="B98" s="186"/>
      <c r="C98" s="130"/>
      <c r="D98" s="130" t="s">
        <v>50</v>
      </c>
      <c r="E98" s="130"/>
      <c r="F98" s="108" t="s">
        <v>2359</v>
      </c>
      <c r="G98" s="108"/>
      <c r="H98" s="108" t="s">
        <v>2359</v>
      </c>
      <c r="I98" s="108"/>
      <c r="J98" s="23">
        <v>9.68</v>
      </c>
      <c r="K98" s="50" t="s">
        <v>471</v>
      </c>
      <c r="L98" s="109">
        <v>1</v>
      </c>
      <c r="M98" s="403"/>
      <c r="N98" s="432" t="s">
        <v>2396</v>
      </c>
      <c r="O98" s="433"/>
      <c r="P98" s="434"/>
      <c r="S98" s="15" t="str">
        <f t="shared" si="0"/>
        <v/>
      </c>
    </row>
    <row r="99" spans="2:19" ht="20.100000000000001" customHeight="1">
      <c r="B99" s="186"/>
      <c r="C99" s="130"/>
      <c r="D99" s="130" t="s">
        <v>51</v>
      </c>
      <c r="E99" s="130"/>
      <c r="F99" s="108" t="s">
        <v>2359</v>
      </c>
      <c r="G99" s="108"/>
      <c r="H99" s="108" t="s">
        <v>2359</v>
      </c>
      <c r="I99" s="108"/>
      <c r="J99" s="23">
        <v>10.26</v>
      </c>
      <c r="K99" s="50" t="s">
        <v>471</v>
      </c>
      <c r="L99" s="109">
        <v>1</v>
      </c>
      <c r="M99" s="403"/>
      <c r="N99" s="432" t="s">
        <v>2396</v>
      </c>
      <c r="O99" s="433"/>
      <c r="P99" s="434"/>
      <c r="S99" s="15" t="str">
        <f t="shared" si="0"/>
        <v/>
      </c>
    </row>
    <row r="100" spans="2:19" ht="20.100000000000001" customHeight="1">
      <c r="B100" s="186"/>
      <c r="C100" s="130"/>
      <c r="D100" s="130" t="s">
        <v>52</v>
      </c>
      <c r="E100" s="130"/>
      <c r="F100" s="108"/>
      <c r="G100" s="108"/>
      <c r="H100" s="108"/>
      <c r="I100" s="108"/>
      <c r="J100" s="23"/>
      <c r="K100" s="50" t="s">
        <v>471</v>
      </c>
      <c r="L100" s="109"/>
      <c r="M100" s="403"/>
      <c r="N100" s="432"/>
      <c r="O100" s="433"/>
      <c r="P100" s="434"/>
      <c r="S100" s="15" t="str">
        <f t="shared" si="0"/>
        <v/>
      </c>
    </row>
    <row r="101" spans="2:19" ht="20.100000000000001" customHeight="1">
      <c r="B101" s="186"/>
      <c r="C101" s="130"/>
      <c r="D101" s="130" t="s">
        <v>53</v>
      </c>
      <c r="E101" s="130"/>
      <c r="F101" s="108"/>
      <c r="G101" s="108"/>
      <c r="H101" s="108"/>
      <c r="I101" s="108"/>
      <c r="J101" s="23"/>
      <c r="K101" s="50" t="s">
        <v>471</v>
      </c>
      <c r="L101" s="109"/>
      <c r="M101" s="403"/>
      <c r="N101" s="432"/>
      <c r="O101" s="433"/>
      <c r="P101" s="434"/>
      <c r="S101" s="15" t="str">
        <f t="shared" si="0"/>
        <v/>
      </c>
    </row>
    <row r="102" spans="2:19" ht="20.100000000000001" customHeight="1">
      <c r="B102" s="186"/>
      <c r="C102" s="130"/>
      <c r="D102" s="130" t="s">
        <v>54</v>
      </c>
      <c r="E102" s="130"/>
      <c r="F102" s="108"/>
      <c r="G102" s="108"/>
      <c r="H102" s="108"/>
      <c r="I102" s="108"/>
      <c r="J102" s="23"/>
      <c r="K102" s="50" t="s">
        <v>471</v>
      </c>
      <c r="L102" s="109"/>
      <c r="M102" s="403"/>
      <c r="N102" s="432"/>
      <c r="O102" s="433"/>
      <c r="P102" s="434"/>
      <c r="S102" s="15" t="str">
        <f t="shared" si="0"/>
        <v/>
      </c>
    </row>
    <row r="103" spans="2:19" ht="20.100000000000001" customHeight="1">
      <c r="B103" s="186"/>
      <c r="C103" s="130"/>
      <c r="D103" s="130" t="s">
        <v>55</v>
      </c>
      <c r="E103" s="130"/>
      <c r="F103" s="108"/>
      <c r="G103" s="108"/>
      <c r="H103" s="108"/>
      <c r="I103" s="108"/>
      <c r="J103" s="23"/>
      <c r="K103" s="50" t="s">
        <v>471</v>
      </c>
      <c r="L103" s="109"/>
      <c r="M103" s="403"/>
      <c r="N103" s="432"/>
      <c r="O103" s="433"/>
      <c r="P103" s="434"/>
      <c r="S103" s="15" t="str">
        <f t="shared" si="0"/>
        <v/>
      </c>
    </row>
    <row r="104" spans="2:19" ht="20.100000000000001" customHeight="1">
      <c r="B104" s="186"/>
      <c r="C104" s="130"/>
      <c r="D104" s="130" t="s">
        <v>56</v>
      </c>
      <c r="E104" s="130"/>
      <c r="F104" s="108"/>
      <c r="G104" s="108"/>
      <c r="H104" s="108"/>
      <c r="I104" s="108"/>
      <c r="J104" s="23"/>
      <c r="K104" s="50" t="s">
        <v>471</v>
      </c>
      <c r="L104" s="109"/>
      <c r="M104" s="403"/>
      <c r="N104" s="432"/>
      <c r="O104" s="433"/>
      <c r="P104" s="434"/>
      <c r="S104" s="15" t="str">
        <f t="shared" si="0"/>
        <v/>
      </c>
    </row>
    <row r="105" spans="2:19" ht="20.100000000000001" customHeight="1">
      <c r="B105" s="435" t="s">
        <v>2354</v>
      </c>
      <c r="C105" s="436"/>
      <c r="D105" s="153" t="s">
        <v>63</v>
      </c>
      <c r="E105" s="143"/>
      <c r="F105" s="144"/>
      <c r="G105" s="109">
        <v>3</v>
      </c>
      <c r="H105" s="103" t="s">
        <v>473</v>
      </c>
      <c r="I105" s="402" t="s">
        <v>66</v>
      </c>
      <c r="J105" s="402"/>
      <c r="K105" s="402"/>
      <c r="L105" s="402"/>
      <c r="M105" s="402"/>
      <c r="N105" s="109">
        <v>3</v>
      </c>
      <c r="O105" s="117"/>
      <c r="P105" s="37" t="s">
        <v>473</v>
      </c>
    </row>
    <row r="106" spans="2:19" ht="20.100000000000001" customHeight="1">
      <c r="B106" s="435"/>
      <c r="C106" s="436"/>
      <c r="D106" s="153"/>
      <c r="E106" s="143"/>
      <c r="F106" s="144"/>
      <c r="G106" s="109"/>
      <c r="H106" s="103"/>
      <c r="I106" s="431" t="s">
        <v>67</v>
      </c>
      <c r="J106" s="431"/>
      <c r="K106" s="431"/>
      <c r="L106" s="431"/>
      <c r="M106" s="431"/>
      <c r="N106" s="109">
        <v>3</v>
      </c>
      <c r="O106" s="117"/>
      <c r="P106" s="37" t="s">
        <v>473</v>
      </c>
    </row>
    <row r="107" spans="2:19" ht="20.100000000000001" customHeight="1">
      <c r="B107" s="435"/>
      <c r="C107" s="436"/>
      <c r="D107" s="96" t="s">
        <v>64</v>
      </c>
      <c r="E107" s="97"/>
      <c r="F107" s="267"/>
      <c r="G107" s="160">
        <v>1</v>
      </c>
      <c r="H107" s="267" t="s">
        <v>473</v>
      </c>
      <c r="I107" s="130" t="s">
        <v>68</v>
      </c>
      <c r="J107" s="130"/>
      <c r="K107" s="130"/>
      <c r="L107" s="130"/>
      <c r="M107" s="130"/>
      <c r="N107" s="109">
        <v>1</v>
      </c>
      <c r="O107" s="117"/>
      <c r="P107" s="37" t="s">
        <v>473</v>
      </c>
    </row>
    <row r="108" spans="2:19" ht="20.100000000000001" customHeight="1">
      <c r="B108" s="435"/>
      <c r="C108" s="436"/>
      <c r="D108" s="322"/>
      <c r="E108" s="323"/>
      <c r="F108" s="302"/>
      <c r="G108" s="166"/>
      <c r="H108" s="302"/>
      <c r="I108" s="130" t="s">
        <v>69</v>
      </c>
      <c r="J108" s="130"/>
      <c r="K108" s="130"/>
      <c r="L108" s="130"/>
      <c r="M108" s="130"/>
      <c r="N108" s="109"/>
      <c r="O108" s="117"/>
      <c r="P108" s="37" t="s">
        <v>473</v>
      </c>
    </row>
    <row r="109" spans="2:19" ht="20.100000000000001" customHeight="1">
      <c r="B109" s="435"/>
      <c r="C109" s="436"/>
      <c r="D109" s="134" t="s">
        <v>65</v>
      </c>
      <c r="E109" s="112"/>
      <c r="F109" s="113"/>
      <c r="G109" s="160">
        <v>1</v>
      </c>
      <c r="H109" s="415" t="s">
        <v>473</v>
      </c>
      <c r="I109" s="130" t="s">
        <v>81</v>
      </c>
      <c r="J109" s="130"/>
      <c r="K109" s="130"/>
      <c r="L109" s="130"/>
      <c r="M109" s="130"/>
      <c r="N109" s="109">
        <v>1</v>
      </c>
      <c r="O109" s="117"/>
      <c r="P109" s="37" t="s">
        <v>473</v>
      </c>
    </row>
    <row r="110" spans="2:19" ht="20.100000000000001" customHeight="1">
      <c r="B110" s="435"/>
      <c r="C110" s="436"/>
      <c r="D110" s="135"/>
      <c r="E110" s="88"/>
      <c r="F110" s="89"/>
      <c r="G110" s="163"/>
      <c r="H110" s="417"/>
      <c r="I110" s="130" t="s">
        <v>82</v>
      </c>
      <c r="J110" s="130"/>
      <c r="K110" s="130"/>
      <c r="L110" s="130"/>
      <c r="M110" s="130"/>
      <c r="N110" s="109"/>
      <c r="O110" s="117"/>
      <c r="P110" s="37" t="s">
        <v>473</v>
      </c>
    </row>
    <row r="111" spans="2:19" ht="20.100000000000001" customHeight="1">
      <c r="B111" s="435"/>
      <c r="C111" s="436"/>
      <c r="D111" s="135"/>
      <c r="E111" s="88"/>
      <c r="F111" s="89"/>
      <c r="G111" s="163"/>
      <c r="H111" s="417"/>
      <c r="I111" s="130" t="s">
        <v>83</v>
      </c>
      <c r="J111" s="130"/>
      <c r="K111" s="130"/>
      <c r="L111" s="130"/>
      <c r="M111" s="130"/>
      <c r="N111" s="109"/>
      <c r="O111" s="117"/>
      <c r="P111" s="37" t="s">
        <v>473</v>
      </c>
    </row>
    <row r="112" spans="2:19" ht="39" customHeight="1">
      <c r="B112" s="435"/>
      <c r="C112" s="436"/>
      <c r="D112" s="136"/>
      <c r="E112" s="91"/>
      <c r="F112" s="92"/>
      <c r="G112" s="166"/>
      <c r="H112" s="397"/>
      <c r="I112" s="101" t="s">
        <v>71</v>
      </c>
      <c r="J112" s="102"/>
      <c r="K112" s="268"/>
      <c r="L112" s="122"/>
      <c r="M112" s="430"/>
      <c r="N112" s="109"/>
      <c r="O112" s="117"/>
      <c r="P112" s="37" t="s">
        <v>473</v>
      </c>
    </row>
    <row r="113" spans="2:16" ht="20.100000000000001" customHeight="1">
      <c r="B113" s="435"/>
      <c r="C113" s="436"/>
      <c r="D113" s="101" t="s">
        <v>78</v>
      </c>
      <c r="E113" s="102"/>
      <c r="F113" s="103"/>
      <c r="G113" s="108" t="s">
        <v>2559</v>
      </c>
      <c r="H113" s="108"/>
      <c r="I113" s="108"/>
      <c r="J113" s="108"/>
      <c r="K113" s="108"/>
      <c r="L113" s="108"/>
      <c r="M113" s="108"/>
      <c r="N113" s="108"/>
      <c r="O113" s="109"/>
      <c r="P113" s="110"/>
    </row>
    <row r="114" spans="2:16" ht="20.100000000000001" customHeight="1">
      <c r="B114" s="435"/>
      <c r="C114" s="436"/>
      <c r="D114" s="134" t="s">
        <v>79</v>
      </c>
      <c r="E114" s="112"/>
      <c r="F114" s="113"/>
      <c r="G114" s="160" t="s">
        <v>2556</v>
      </c>
      <c r="H114" s="161"/>
      <c r="I114" s="161"/>
      <c r="J114" s="161"/>
      <c r="K114" s="161"/>
      <c r="L114" s="161"/>
      <c r="M114" s="161"/>
      <c r="N114" s="161"/>
      <c r="O114" s="161"/>
      <c r="P114" s="162"/>
    </row>
    <row r="115" spans="2:16" ht="20.100000000000001" customHeight="1">
      <c r="B115" s="435"/>
      <c r="C115" s="436"/>
      <c r="D115" s="136"/>
      <c r="E115" s="91"/>
      <c r="F115" s="92"/>
      <c r="G115" s="166"/>
      <c r="H115" s="167"/>
      <c r="I115" s="167"/>
      <c r="J115" s="167"/>
      <c r="K115" s="167"/>
      <c r="L115" s="167"/>
      <c r="M115" s="167"/>
      <c r="N115" s="167"/>
      <c r="O115" s="167"/>
      <c r="P115" s="168"/>
    </row>
    <row r="116" spans="2:16" ht="20.100000000000001" customHeight="1">
      <c r="B116" s="435"/>
      <c r="C116" s="436"/>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2562</v>
      </c>
      <c r="H123" s="108"/>
      <c r="I123" s="108"/>
      <c r="J123" s="108"/>
      <c r="K123" s="108"/>
      <c r="L123" s="108"/>
      <c r="M123" s="108"/>
      <c r="N123" s="108"/>
      <c r="O123" s="109"/>
      <c r="P123" s="110"/>
    </row>
    <row r="124" spans="2:16" ht="20.100000000000001" customHeight="1">
      <c r="B124" s="87"/>
      <c r="C124" s="89"/>
      <c r="D124" s="153" t="s">
        <v>430</v>
      </c>
      <c r="E124" s="143"/>
      <c r="F124" s="144"/>
      <c r="G124" s="108" t="s">
        <v>2563</v>
      </c>
      <c r="H124" s="108"/>
      <c r="I124" s="108"/>
      <c r="J124" s="108"/>
      <c r="K124" s="108"/>
      <c r="L124" s="108"/>
      <c r="M124" s="108"/>
      <c r="N124" s="108"/>
      <c r="O124" s="109"/>
      <c r="P124" s="110"/>
    </row>
    <row r="125" spans="2:16" ht="20.100000000000001" customHeight="1">
      <c r="B125" s="87"/>
      <c r="C125" s="89"/>
      <c r="D125" s="137" t="s">
        <v>431</v>
      </c>
      <c r="E125" s="340"/>
      <c r="F125" s="138"/>
      <c r="G125" s="108" t="s">
        <v>2564</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71"/>
      <c r="E128" s="372"/>
      <c r="F128" s="372"/>
      <c r="G128" s="372"/>
      <c r="H128" s="372"/>
      <c r="I128" s="372"/>
      <c r="J128" s="372"/>
      <c r="K128" s="372"/>
      <c r="L128" s="372"/>
      <c r="M128" s="372"/>
      <c r="N128" s="372"/>
      <c r="O128" s="420"/>
      <c r="P128" s="37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9"/>
    </row>
    <row r="135" spans="1:20" ht="119.25" customHeight="1">
      <c r="B135" s="186"/>
      <c r="C135" s="130"/>
      <c r="D135" s="130"/>
      <c r="E135" s="130"/>
      <c r="F135" s="130"/>
      <c r="G135" s="130"/>
      <c r="H135" s="130"/>
      <c r="I135" s="131"/>
      <c r="J135" s="131"/>
      <c r="K135" s="131"/>
      <c r="L135" s="131"/>
      <c r="M135" s="131"/>
      <c r="N135" s="131"/>
      <c r="O135" s="121"/>
      <c r="P135" s="429"/>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2567</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2567</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2567</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6" t="s">
        <v>2453</v>
      </c>
      <c r="G144" s="427"/>
      <c r="H144" s="427"/>
      <c r="I144" s="427"/>
      <c r="J144" s="428"/>
      <c r="K144" s="408"/>
      <c r="L144" s="408"/>
      <c r="M144" s="408"/>
      <c r="N144" s="408"/>
      <c r="O144" s="93"/>
      <c r="P144" s="409"/>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3" t="s">
        <v>435</v>
      </c>
      <c r="I194" s="424"/>
      <c r="J194" s="424"/>
      <c r="K194" s="424"/>
      <c r="L194" s="425"/>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51" t="s">
        <v>100</v>
      </c>
      <c r="C197" s="237"/>
      <c r="D197" s="237"/>
      <c r="E197" s="237"/>
      <c r="F197" s="13" t="s">
        <v>2568</v>
      </c>
      <c r="G197" s="306" t="s">
        <v>455</v>
      </c>
      <c r="H197" s="306"/>
      <c r="I197" s="306"/>
      <c r="J197" s="306"/>
      <c r="K197" s="306"/>
      <c r="L197" s="306"/>
      <c r="M197" s="306"/>
      <c r="N197" s="306"/>
      <c r="O197" s="306"/>
      <c r="P197" s="413"/>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t="s">
        <v>2568</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t="s">
        <v>2569</v>
      </c>
      <c r="K200" s="122"/>
      <c r="L200" s="122"/>
      <c r="M200" s="122"/>
      <c r="N200" s="122"/>
      <c r="O200" s="122"/>
      <c r="P200" s="123"/>
    </row>
    <row r="201" spans="1:20" ht="39.950000000000003" customHeight="1">
      <c r="B201" s="81" t="s">
        <v>101</v>
      </c>
      <c r="C201" s="76"/>
      <c r="D201" s="456">
        <v>1</v>
      </c>
      <c r="E201" s="415"/>
      <c r="F201" s="130" t="s">
        <v>5</v>
      </c>
      <c r="G201" s="130"/>
      <c r="H201" s="130"/>
      <c r="I201" s="131" t="s">
        <v>2570</v>
      </c>
      <c r="J201" s="105"/>
      <c r="K201" s="105"/>
      <c r="L201" s="105"/>
      <c r="M201" s="105"/>
      <c r="N201" s="105"/>
      <c r="O201" s="106"/>
      <c r="P201" s="107"/>
    </row>
    <row r="202" spans="1:20" ht="39.950000000000003" customHeight="1">
      <c r="B202" s="82"/>
      <c r="C202" s="78"/>
      <c r="D202" s="489"/>
      <c r="E202" s="417"/>
      <c r="F202" s="130" t="s">
        <v>103</v>
      </c>
      <c r="G202" s="130"/>
      <c r="H202" s="130"/>
      <c r="I202" s="131" t="s">
        <v>2571</v>
      </c>
      <c r="J202" s="105"/>
      <c r="K202" s="105"/>
      <c r="L202" s="105"/>
      <c r="M202" s="105"/>
      <c r="N202" s="105"/>
      <c r="O202" s="106"/>
      <c r="P202" s="107"/>
    </row>
    <row r="203" spans="1:20" ht="79.5" customHeight="1">
      <c r="B203" s="82"/>
      <c r="C203" s="78"/>
      <c r="D203" s="489"/>
      <c r="E203" s="417"/>
      <c r="F203" s="130" t="s">
        <v>104</v>
      </c>
      <c r="G203" s="130"/>
      <c r="H203" s="130"/>
      <c r="I203" s="131" t="s">
        <v>2572</v>
      </c>
      <c r="J203" s="105"/>
      <c r="K203" s="105"/>
      <c r="L203" s="105"/>
      <c r="M203" s="105"/>
      <c r="N203" s="105"/>
      <c r="O203" s="106"/>
      <c r="P203" s="107"/>
    </row>
    <row r="204" spans="1:20" ht="79.5" customHeight="1">
      <c r="B204" s="82"/>
      <c r="C204" s="78"/>
      <c r="D204" s="489"/>
      <c r="E204" s="417"/>
      <c r="F204" s="130" t="s">
        <v>413</v>
      </c>
      <c r="G204" s="130"/>
      <c r="H204" s="130"/>
      <c r="I204" s="131" t="s">
        <v>2573</v>
      </c>
      <c r="J204" s="105"/>
      <c r="K204" s="105"/>
      <c r="L204" s="105"/>
      <c r="M204" s="105"/>
      <c r="N204" s="105"/>
      <c r="O204" s="106"/>
      <c r="P204" s="107"/>
    </row>
    <row r="205" spans="1:20" customFormat="1" ht="39.950000000000003" customHeight="1">
      <c r="A205" s="2"/>
      <c r="B205" s="82"/>
      <c r="C205" s="78"/>
      <c r="D205" s="489"/>
      <c r="E205" s="417"/>
      <c r="F205" s="96" t="s">
        <v>105</v>
      </c>
      <c r="G205" s="97"/>
      <c r="H205" s="267"/>
      <c r="I205" s="197" t="s">
        <v>2486</v>
      </c>
      <c r="J205" s="198"/>
      <c r="K205" s="198"/>
      <c r="L205" s="199"/>
      <c r="M205" s="109" t="s">
        <v>2559</v>
      </c>
      <c r="N205" s="117"/>
      <c r="O205" s="117"/>
      <c r="P205" s="118"/>
      <c r="Q205" s="2"/>
      <c r="R205" s="2"/>
      <c r="S205" s="15"/>
      <c r="T205" s="69"/>
    </row>
    <row r="206" spans="1:20" customFormat="1" ht="39.950000000000003" customHeight="1">
      <c r="A206" s="2"/>
      <c r="B206" s="82"/>
      <c r="C206" s="78"/>
      <c r="D206" s="396"/>
      <c r="E206" s="397"/>
      <c r="F206" s="322"/>
      <c r="G206" s="323"/>
      <c r="H206" s="302"/>
      <c r="I206" s="197" t="s">
        <v>2487</v>
      </c>
      <c r="J206" s="198"/>
      <c r="K206" s="198"/>
      <c r="L206" s="199"/>
      <c r="M206" s="109" t="s">
        <v>2559</v>
      </c>
      <c r="N206" s="117"/>
      <c r="O206" s="117"/>
      <c r="P206" s="118"/>
      <c r="T206" s="69"/>
    </row>
    <row r="207" spans="1:20" ht="39.950000000000003" customHeight="1">
      <c r="B207" s="82"/>
      <c r="C207" s="78"/>
      <c r="D207" s="456">
        <v>2</v>
      </c>
      <c r="E207" s="415"/>
      <c r="F207" s="130" t="s">
        <v>5</v>
      </c>
      <c r="G207" s="130"/>
      <c r="H207" s="130"/>
      <c r="I207" s="121"/>
      <c r="J207" s="268"/>
      <c r="K207" s="268"/>
      <c r="L207" s="268"/>
      <c r="M207" s="268"/>
      <c r="N207" s="268"/>
      <c r="O207" s="268"/>
      <c r="P207" s="269"/>
    </row>
    <row r="208" spans="1:20" ht="39.950000000000003" customHeight="1">
      <c r="B208" s="82"/>
      <c r="C208" s="78"/>
      <c r="D208" s="489"/>
      <c r="E208" s="417"/>
      <c r="F208" s="130" t="s">
        <v>103</v>
      </c>
      <c r="G208" s="130"/>
      <c r="H208" s="130"/>
      <c r="I208" s="131"/>
      <c r="J208" s="105"/>
      <c r="K208" s="105"/>
      <c r="L208" s="105"/>
      <c r="M208" s="105"/>
      <c r="N208" s="105"/>
      <c r="O208" s="106"/>
      <c r="P208" s="107"/>
    </row>
    <row r="209" spans="1:20" ht="79.5" customHeight="1">
      <c r="B209" s="82"/>
      <c r="C209" s="78"/>
      <c r="D209" s="489"/>
      <c r="E209" s="417"/>
      <c r="F209" s="130" t="s">
        <v>104</v>
      </c>
      <c r="G209" s="130"/>
      <c r="H209" s="130"/>
      <c r="I209" s="131"/>
      <c r="J209" s="105"/>
      <c r="K209" s="105"/>
      <c r="L209" s="105"/>
      <c r="M209" s="105"/>
      <c r="N209" s="105"/>
      <c r="O209" s="106"/>
      <c r="P209" s="107"/>
    </row>
    <row r="210" spans="1:20" ht="79.5" customHeight="1">
      <c r="B210" s="82"/>
      <c r="C210" s="78"/>
      <c r="D210" s="489"/>
      <c r="E210" s="417"/>
      <c r="F210" s="130" t="s">
        <v>413</v>
      </c>
      <c r="G210" s="130"/>
      <c r="H210" s="130"/>
      <c r="I210" s="131"/>
      <c r="J210" s="105"/>
      <c r="K210" s="105"/>
      <c r="L210" s="105"/>
      <c r="M210" s="105"/>
      <c r="N210" s="105"/>
      <c r="O210" s="106"/>
      <c r="P210" s="107"/>
    </row>
    <row r="211" spans="1:20" customFormat="1" ht="39.950000000000003" customHeight="1">
      <c r="A211" s="2"/>
      <c r="B211" s="82"/>
      <c r="C211" s="78"/>
      <c r="D211" s="489"/>
      <c r="E211" s="417"/>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6"/>
      <c r="E212" s="397"/>
      <c r="F212" s="322"/>
      <c r="G212" s="323"/>
      <c r="H212" s="302"/>
      <c r="I212" s="197" t="s">
        <v>2487</v>
      </c>
      <c r="J212" s="198"/>
      <c r="K212" s="198"/>
      <c r="L212" s="199"/>
      <c r="M212" s="109"/>
      <c r="N212" s="117"/>
      <c r="O212" s="117"/>
      <c r="P212" s="118"/>
      <c r="T212" s="69"/>
    </row>
    <row r="213" spans="1:20" ht="39.950000000000003" customHeight="1">
      <c r="B213" s="82"/>
      <c r="C213" s="78"/>
      <c r="D213" s="456">
        <v>3</v>
      </c>
      <c r="E213" s="415"/>
      <c r="F213" s="130" t="s">
        <v>5</v>
      </c>
      <c r="G213" s="130"/>
      <c r="H213" s="130"/>
      <c r="I213" s="121"/>
      <c r="J213" s="268"/>
      <c r="K213" s="268"/>
      <c r="L213" s="268"/>
      <c r="M213" s="268"/>
      <c r="N213" s="268"/>
      <c r="O213" s="268"/>
      <c r="P213" s="269"/>
    </row>
    <row r="214" spans="1:20" ht="39.950000000000003" customHeight="1">
      <c r="B214" s="82"/>
      <c r="C214" s="78"/>
      <c r="D214" s="489"/>
      <c r="E214" s="417"/>
      <c r="F214" s="130" t="s">
        <v>103</v>
      </c>
      <c r="G214" s="130"/>
      <c r="H214" s="130"/>
      <c r="I214" s="131"/>
      <c r="J214" s="105"/>
      <c r="K214" s="105"/>
      <c r="L214" s="105"/>
      <c r="M214" s="105"/>
      <c r="N214" s="105"/>
      <c r="O214" s="106"/>
      <c r="P214" s="107"/>
    </row>
    <row r="215" spans="1:20" ht="79.5" customHeight="1">
      <c r="B215" s="82"/>
      <c r="C215" s="78"/>
      <c r="D215" s="489"/>
      <c r="E215" s="417"/>
      <c r="F215" s="130" t="s">
        <v>104</v>
      </c>
      <c r="G215" s="130"/>
      <c r="H215" s="130"/>
      <c r="I215" s="131"/>
      <c r="J215" s="105"/>
      <c r="K215" s="105"/>
      <c r="L215" s="105"/>
      <c r="M215" s="105"/>
      <c r="N215" s="105"/>
      <c r="O215" s="106"/>
      <c r="P215" s="107"/>
    </row>
    <row r="216" spans="1:20" ht="79.5" customHeight="1">
      <c r="B216" s="82"/>
      <c r="C216" s="78"/>
      <c r="D216" s="489"/>
      <c r="E216" s="417"/>
      <c r="F216" s="130" t="s">
        <v>413</v>
      </c>
      <c r="G216" s="130"/>
      <c r="H216" s="130"/>
      <c r="I216" s="131"/>
      <c r="J216" s="105"/>
      <c r="K216" s="105"/>
      <c r="L216" s="105"/>
      <c r="M216" s="105"/>
      <c r="N216" s="105"/>
      <c r="O216" s="106"/>
      <c r="P216" s="107"/>
    </row>
    <row r="217" spans="1:20" customFormat="1" ht="39.950000000000003" customHeight="1">
      <c r="A217" s="2"/>
      <c r="B217" s="82"/>
      <c r="C217" s="78"/>
      <c r="D217" s="489"/>
      <c r="E217" s="417"/>
      <c r="F217" s="490" t="s">
        <v>105</v>
      </c>
      <c r="G217" s="491"/>
      <c r="H217" s="492"/>
      <c r="I217" s="197" t="s">
        <v>2486</v>
      </c>
      <c r="J217" s="198"/>
      <c r="K217" s="198"/>
      <c r="L217" s="199"/>
      <c r="M217" s="109"/>
      <c r="N217" s="117"/>
      <c r="O217" s="117"/>
      <c r="P217" s="118"/>
      <c r="Q217" s="2"/>
      <c r="R217" s="2"/>
      <c r="S217" s="15"/>
      <c r="T217" s="69"/>
    </row>
    <row r="218" spans="1:20" customFormat="1" ht="39.950000000000003" customHeight="1">
      <c r="A218" s="2"/>
      <c r="B218" s="82"/>
      <c r="C218" s="78"/>
      <c r="D218" s="396"/>
      <c r="E218" s="397"/>
      <c r="F218" s="493"/>
      <c r="G218" s="480"/>
      <c r="H218" s="481"/>
      <c r="I218" s="197" t="s">
        <v>2487</v>
      </c>
      <c r="J218" s="198"/>
      <c r="K218" s="198"/>
      <c r="L218" s="199"/>
      <c r="M218" s="109"/>
      <c r="N218" s="117"/>
      <c r="O218" s="117"/>
      <c r="P218" s="118"/>
      <c r="T218" s="69"/>
    </row>
    <row r="219" spans="1:20" ht="39.950000000000003" customHeight="1">
      <c r="B219" s="82"/>
      <c r="C219" s="78"/>
      <c r="D219" s="456">
        <v>4</v>
      </c>
      <c r="E219" s="415"/>
      <c r="F219" s="130" t="s">
        <v>5</v>
      </c>
      <c r="G219" s="130"/>
      <c r="H219" s="130"/>
      <c r="I219" s="121"/>
      <c r="J219" s="268"/>
      <c r="K219" s="268"/>
      <c r="L219" s="268"/>
      <c r="M219" s="268"/>
      <c r="N219" s="268"/>
      <c r="O219" s="268"/>
      <c r="P219" s="269"/>
    </row>
    <row r="220" spans="1:20" ht="39.950000000000003" customHeight="1">
      <c r="B220" s="82"/>
      <c r="C220" s="78"/>
      <c r="D220" s="489"/>
      <c r="E220" s="417"/>
      <c r="F220" s="130" t="s">
        <v>103</v>
      </c>
      <c r="G220" s="130"/>
      <c r="H220" s="130"/>
      <c r="I220" s="131"/>
      <c r="J220" s="105"/>
      <c r="K220" s="105"/>
      <c r="L220" s="105"/>
      <c r="M220" s="105"/>
      <c r="N220" s="105"/>
      <c r="O220" s="106"/>
      <c r="P220" s="107"/>
    </row>
    <row r="221" spans="1:20" ht="79.5" customHeight="1">
      <c r="B221" s="82"/>
      <c r="C221" s="78"/>
      <c r="D221" s="489"/>
      <c r="E221" s="417"/>
      <c r="F221" s="130" t="s">
        <v>104</v>
      </c>
      <c r="G221" s="130"/>
      <c r="H221" s="130"/>
      <c r="I221" s="131"/>
      <c r="J221" s="105"/>
      <c r="K221" s="105"/>
      <c r="L221" s="105"/>
      <c r="M221" s="105"/>
      <c r="N221" s="105"/>
      <c r="O221" s="106"/>
      <c r="P221" s="107"/>
    </row>
    <row r="222" spans="1:20" ht="79.5" customHeight="1">
      <c r="B222" s="82"/>
      <c r="C222" s="78"/>
      <c r="D222" s="489"/>
      <c r="E222" s="417"/>
      <c r="F222" s="130" t="s">
        <v>413</v>
      </c>
      <c r="G222" s="130"/>
      <c r="H222" s="130"/>
      <c r="I222" s="131"/>
      <c r="J222" s="105"/>
      <c r="K222" s="105"/>
      <c r="L222" s="105"/>
      <c r="M222" s="105"/>
      <c r="N222" s="105"/>
      <c r="O222" s="106"/>
      <c r="P222" s="107"/>
    </row>
    <row r="223" spans="1:20" customFormat="1" ht="39.950000000000003" customHeight="1">
      <c r="A223" s="2"/>
      <c r="B223" s="82"/>
      <c r="C223" s="78"/>
      <c r="D223" s="489"/>
      <c r="E223" s="417"/>
      <c r="F223" s="490" t="s">
        <v>105</v>
      </c>
      <c r="G223" s="491"/>
      <c r="H223" s="492"/>
      <c r="I223" s="197" t="s">
        <v>2486</v>
      </c>
      <c r="J223" s="198"/>
      <c r="K223" s="198"/>
      <c r="L223" s="199"/>
      <c r="M223" s="109"/>
      <c r="N223" s="117"/>
      <c r="O223" s="117"/>
      <c r="P223" s="118"/>
      <c r="Q223" s="2"/>
      <c r="R223" s="2"/>
      <c r="S223" s="15"/>
      <c r="T223" s="69"/>
    </row>
    <row r="224" spans="1:20" customFormat="1" ht="39.950000000000003" customHeight="1">
      <c r="A224" s="2"/>
      <c r="B224" s="82"/>
      <c r="C224" s="78"/>
      <c r="D224" s="396"/>
      <c r="E224" s="397"/>
      <c r="F224" s="493"/>
      <c r="G224" s="480"/>
      <c r="H224" s="481"/>
      <c r="I224" s="197" t="s">
        <v>2487</v>
      </c>
      <c r="J224" s="198"/>
      <c r="K224" s="198"/>
      <c r="L224" s="199"/>
      <c r="M224" s="109"/>
      <c r="N224" s="117"/>
      <c r="O224" s="117"/>
      <c r="P224" s="118"/>
      <c r="T224" s="69"/>
    </row>
    <row r="225" spans="1:20" ht="39.950000000000003" customHeight="1">
      <c r="B225" s="82"/>
      <c r="C225" s="78"/>
      <c r="D225" s="456">
        <v>5</v>
      </c>
      <c r="E225" s="415"/>
      <c r="F225" s="130" t="s">
        <v>5</v>
      </c>
      <c r="G225" s="130"/>
      <c r="H225" s="130"/>
      <c r="I225" s="121"/>
      <c r="J225" s="268"/>
      <c r="K225" s="268"/>
      <c r="L225" s="268"/>
      <c r="M225" s="268"/>
      <c r="N225" s="268"/>
      <c r="O225" s="268"/>
      <c r="P225" s="269"/>
    </row>
    <row r="226" spans="1:20" ht="39.950000000000003" customHeight="1">
      <c r="B226" s="82"/>
      <c r="C226" s="78"/>
      <c r="D226" s="489"/>
      <c r="E226" s="417"/>
      <c r="F226" s="130" t="s">
        <v>103</v>
      </c>
      <c r="G226" s="130"/>
      <c r="H226" s="130"/>
      <c r="I226" s="131"/>
      <c r="J226" s="105"/>
      <c r="K226" s="105"/>
      <c r="L226" s="105"/>
      <c r="M226" s="105"/>
      <c r="N226" s="105"/>
      <c r="O226" s="106"/>
      <c r="P226" s="107"/>
    </row>
    <row r="227" spans="1:20" ht="79.5" customHeight="1">
      <c r="B227" s="82"/>
      <c r="C227" s="78"/>
      <c r="D227" s="489"/>
      <c r="E227" s="417"/>
      <c r="F227" s="130" t="s">
        <v>104</v>
      </c>
      <c r="G227" s="130"/>
      <c r="H227" s="130"/>
      <c r="I227" s="131"/>
      <c r="J227" s="105"/>
      <c r="K227" s="105"/>
      <c r="L227" s="105"/>
      <c r="M227" s="105"/>
      <c r="N227" s="105"/>
      <c r="O227" s="106"/>
      <c r="P227" s="107"/>
    </row>
    <row r="228" spans="1:20" ht="79.5" customHeight="1">
      <c r="B228" s="82"/>
      <c r="C228" s="78"/>
      <c r="D228" s="489"/>
      <c r="E228" s="417"/>
      <c r="F228" s="130" t="s">
        <v>413</v>
      </c>
      <c r="G228" s="130"/>
      <c r="H228" s="130"/>
      <c r="I228" s="131"/>
      <c r="J228" s="105"/>
      <c r="K228" s="105"/>
      <c r="L228" s="105"/>
      <c r="M228" s="105"/>
      <c r="N228" s="105"/>
      <c r="O228" s="106"/>
      <c r="P228" s="107"/>
    </row>
    <row r="229" spans="1:20" customFormat="1" ht="39.950000000000003" customHeight="1">
      <c r="A229" s="2"/>
      <c r="B229" s="82"/>
      <c r="C229" s="78"/>
      <c r="D229" s="489"/>
      <c r="E229" s="417"/>
      <c r="F229" s="490" t="s">
        <v>105</v>
      </c>
      <c r="G229" s="491"/>
      <c r="H229" s="492"/>
      <c r="I229" s="197" t="s">
        <v>2486</v>
      </c>
      <c r="J229" s="198"/>
      <c r="K229" s="198"/>
      <c r="L229" s="199"/>
      <c r="M229" s="109"/>
      <c r="N229" s="117"/>
      <c r="O229" s="117"/>
      <c r="P229" s="118"/>
      <c r="Q229" s="2"/>
      <c r="R229" s="2"/>
      <c r="S229" s="15"/>
      <c r="T229" s="69"/>
    </row>
    <row r="230" spans="1:20" customFormat="1" ht="39.950000000000003" customHeight="1">
      <c r="A230" s="2"/>
      <c r="B230" s="82"/>
      <c r="C230" s="78"/>
      <c r="D230" s="489"/>
      <c r="E230" s="417"/>
      <c r="F230" s="493"/>
      <c r="G230" s="480"/>
      <c r="H230" s="481"/>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5"/>
      <c r="I233" s="486"/>
      <c r="J233" s="486"/>
      <c r="K233" s="486"/>
      <c r="L233" s="486"/>
      <c r="M233" s="486"/>
      <c r="N233" s="486"/>
      <c r="O233" s="487"/>
      <c r="P233" s="488"/>
      <c r="S233" s="15" t="str">
        <f>IF($F$231=MST!$I$6,IF(I233="","未記入",""),"")</f>
        <v/>
      </c>
      <c r="T233" s="69"/>
    </row>
    <row r="234" spans="1:20" customFormat="1" ht="39.950000000000003" customHeight="1">
      <c r="A234" s="2"/>
      <c r="B234" s="83"/>
      <c r="C234" s="80"/>
      <c r="D234" s="79"/>
      <c r="E234" s="80"/>
      <c r="F234" s="70"/>
      <c r="G234" s="203" t="s">
        <v>2489</v>
      </c>
      <c r="H234" s="485"/>
      <c r="I234" s="486"/>
      <c r="J234" s="486"/>
      <c r="K234" s="486"/>
      <c r="L234" s="486"/>
      <c r="M234" s="486"/>
      <c r="N234" s="486"/>
      <c r="O234" s="487"/>
      <c r="P234" s="488"/>
      <c r="S234" s="15" t="str">
        <f>IF($F$231=MST!$I$6,IF(I234="","未記入",""),"")</f>
        <v/>
      </c>
      <c r="T234" s="69"/>
    </row>
    <row r="235" spans="1:20" ht="39.950000000000003" customHeight="1">
      <c r="B235" s="81" t="s">
        <v>102</v>
      </c>
      <c r="C235" s="76"/>
      <c r="D235" s="414">
        <v>1</v>
      </c>
      <c r="E235" s="415"/>
      <c r="F235" s="130" t="s">
        <v>5</v>
      </c>
      <c r="G235" s="130"/>
      <c r="H235" s="130"/>
      <c r="I235" s="131" t="s">
        <v>2574</v>
      </c>
      <c r="J235" s="105"/>
      <c r="K235" s="105"/>
      <c r="L235" s="105"/>
      <c r="M235" s="105"/>
      <c r="N235" s="105"/>
      <c r="O235" s="106"/>
      <c r="P235" s="107"/>
    </row>
    <row r="236" spans="1:20" ht="39.950000000000003" customHeight="1">
      <c r="B236" s="82"/>
      <c r="C236" s="78"/>
      <c r="D236" s="416"/>
      <c r="E236" s="417"/>
      <c r="F236" s="130" t="s">
        <v>103</v>
      </c>
      <c r="G236" s="130"/>
      <c r="H236" s="130"/>
      <c r="I236" s="131" t="s">
        <v>2575</v>
      </c>
      <c r="J236" s="105"/>
      <c r="K236" s="105"/>
      <c r="L236" s="105"/>
      <c r="M236" s="105"/>
      <c r="N236" s="105"/>
      <c r="O236" s="106"/>
      <c r="P236" s="107"/>
    </row>
    <row r="237" spans="1:20" ht="39.950000000000003" customHeight="1">
      <c r="B237" s="82"/>
      <c r="C237" s="78"/>
      <c r="D237" s="416"/>
      <c r="E237" s="417"/>
      <c r="F237" s="260" t="s">
        <v>105</v>
      </c>
      <c r="G237" s="260"/>
      <c r="H237" s="260"/>
      <c r="I237" s="131" t="s">
        <v>2576</v>
      </c>
      <c r="J237" s="105"/>
      <c r="K237" s="105"/>
      <c r="L237" s="105"/>
      <c r="M237" s="105"/>
      <c r="N237" s="105"/>
      <c r="O237" s="106"/>
      <c r="P237" s="107"/>
    </row>
    <row r="238" spans="1:20" ht="39.950000000000003" customHeight="1">
      <c r="B238" s="82"/>
      <c r="C238" s="78"/>
      <c r="D238" s="414">
        <v>2</v>
      </c>
      <c r="E238" s="415"/>
      <c r="F238" s="130" t="s">
        <v>5</v>
      </c>
      <c r="G238" s="130"/>
      <c r="H238" s="130"/>
      <c r="I238" s="131"/>
      <c r="J238" s="105"/>
      <c r="K238" s="105"/>
      <c r="L238" s="105"/>
      <c r="M238" s="105"/>
      <c r="N238" s="105"/>
      <c r="O238" s="106"/>
      <c r="P238" s="107"/>
    </row>
    <row r="239" spans="1:20" ht="39.950000000000003" customHeight="1">
      <c r="B239" s="82"/>
      <c r="C239" s="78"/>
      <c r="D239" s="416"/>
      <c r="E239" s="417"/>
      <c r="F239" s="130" t="s">
        <v>103</v>
      </c>
      <c r="G239" s="130"/>
      <c r="H239" s="130"/>
      <c r="I239" s="131"/>
      <c r="J239" s="105"/>
      <c r="K239" s="105"/>
      <c r="L239" s="105"/>
      <c r="M239" s="105"/>
      <c r="N239" s="105"/>
      <c r="O239" s="106"/>
      <c r="P239" s="107"/>
    </row>
    <row r="240" spans="1:20" ht="39.950000000000003" customHeight="1" thickBot="1">
      <c r="B240" s="421"/>
      <c r="C240" s="422"/>
      <c r="D240" s="418"/>
      <c r="E240" s="419"/>
      <c r="F240" s="257" t="s">
        <v>105</v>
      </c>
      <c r="G240" s="257"/>
      <c r="H240" s="257"/>
      <c r="I240" s="371"/>
      <c r="J240" s="372"/>
      <c r="K240" s="372"/>
      <c r="L240" s="372"/>
      <c r="M240" s="372"/>
      <c r="N240" s="372"/>
      <c r="O240" s="420"/>
      <c r="P240" s="373"/>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2" t="s">
        <v>458</v>
      </c>
      <c r="H243" s="306"/>
      <c r="I243" s="306"/>
      <c r="J243" s="306"/>
      <c r="K243" s="306"/>
      <c r="L243" s="306"/>
      <c r="M243" s="306"/>
      <c r="N243" s="306"/>
      <c r="O243" s="306"/>
      <c r="P243" s="413"/>
    </row>
    <row r="244" spans="2:16" ht="20.100000000000001" customHeight="1">
      <c r="B244" s="87"/>
      <c r="C244" s="88"/>
      <c r="D244" s="88"/>
      <c r="E244" s="89"/>
      <c r="F244" s="14"/>
      <c r="G244" s="348" t="s">
        <v>459</v>
      </c>
      <c r="H244" s="102"/>
      <c r="I244" s="102"/>
      <c r="J244" s="102"/>
      <c r="K244" s="102"/>
      <c r="L244" s="102"/>
      <c r="M244" s="102"/>
      <c r="N244" s="102"/>
      <c r="O244" s="102"/>
      <c r="P244" s="263"/>
    </row>
    <row r="245" spans="2:16" ht="60" customHeight="1">
      <c r="B245" s="90"/>
      <c r="C245" s="91"/>
      <c r="D245" s="91"/>
      <c r="E245" s="92"/>
      <c r="F245" s="14"/>
      <c r="G245" s="348"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10"/>
      <c r="L258" s="410"/>
      <c r="M258" s="410"/>
      <c r="N258" s="410"/>
      <c r="O258" s="410"/>
      <c r="P258" s="411"/>
    </row>
    <row r="259" spans="2:20" ht="20.100000000000001" customHeight="1"/>
    <row r="260" spans="2:20" s="17" customFormat="1" ht="20.100000000000001" customHeight="1" thickBot="1">
      <c r="B260" s="17" t="s">
        <v>113</v>
      </c>
      <c r="S260" s="18"/>
      <c r="T260" s="15"/>
    </row>
    <row r="261" spans="2:20" ht="20.100000000000001" customHeight="1">
      <c r="B261" s="351" t="s">
        <v>122</v>
      </c>
      <c r="C261" s="237"/>
      <c r="D261" s="237"/>
      <c r="E261" s="237"/>
      <c r="F261" s="370" t="s">
        <v>128</v>
      </c>
      <c r="G261" s="306"/>
      <c r="H261" s="306"/>
      <c r="I261" s="307"/>
      <c r="J261" s="408" t="s">
        <v>2556</v>
      </c>
      <c r="K261" s="408"/>
      <c r="L261" s="408"/>
      <c r="M261" s="408"/>
      <c r="N261" s="408"/>
      <c r="O261" s="93"/>
      <c r="P261" s="409"/>
      <c r="S261" s="15" t="str">
        <f>IF(J261="","未記入","")</f>
        <v/>
      </c>
    </row>
    <row r="262" spans="2:20" ht="20.100000000000001" customHeight="1">
      <c r="B262" s="186"/>
      <c r="C262" s="130"/>
      <c r="D262" s="130"/>
      <c r="E262" s="130"/>
      <c r="F262" s="101" t="s">
        <v>129</v>
      </c>
      <c r="G262" s="102"/>
      <c r="H262" s="102"/>
      <c r="I262" s="103"/>
      <c r="J262" s="108" t="s">
        <v>2556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2559</v>
      </c>
      <c r="K263" s="108"/>
      <c r="L263" s="108"/>
      <c r="M263" s="108"/>
      <c r="N263" s="108"/>
      <c r="O263" s="109"/>
      <c r="P263" s="110"/>
      <c r="S263" s="15" t="str">
        <f>IF(J263="","未記入","")</f>
        <v/>
      </c>
    </row>
    <row r="264" spans="2:20" ht="120" customHeight="1">
      <c r="B264" s="186" t="s">
        <v>123</v>
      </c>
      <c r="C264" s="130"/>
      <c r="D264" s="130"/>
      <c r="E264" s="130"/>
      <c r="F264" s="121" t="s">
        <v>2577</v>
      </c>
      <c r="G264" s="268"/>
      <c r="H264" s="268"/>
      <c r="I264" s="268"/>
      <c r="J264" s="268"/>
      <c r="K264" s="268"/>
      <c r="L264" s="268"/>
      <c r="M264" s="268"/>
      <c r="N264" s="268"/>
      <c r="O264" s="268"/>
      <c r="P264" s="269"/>
    </row>
    <row r="265" spans="2:20" ht="60" customHeight="1">
      <c r="B265" s="186" t="s">
        <v>474</v>
      </c>
      <c r="C265" s="130"/>
      <c r="D265" s="130"/>
      <c r="E265" s="130"/>
      <c r="F265" s="121" t="s">
        <v>2578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2579</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7"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2559</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2580</v>
      </c>
      <c r="K271" s="122"/>
      <c r="L271" s="122"/>
      <c r="M271" s="122"/>
      <c r="N271" s="122"/>
      <c r="O271" s="122"/>
      <c r="P271" s="123"/>
    </row>
    <row r="272" spans="2:20" ht="20.100000000000001" customHeight="1">
      <c r="B272" s="186" t="s">
        <v>127</v>
      </c>
      <c r="C272" s="130"/>
      <c r="D272" s="130"/>
      <c r="E272" s="130"/>
      <c r="F272" s="109">
        <v>11</v>
      </c>
      <c r="G272" s="117"/>
      <c r="H272" s="117"/>
      <c r="I272" s="117"/>
      <c r="J272" s="117"/>
      <c r="K272" s="117"/>
      <c r="L272" s="117"/>
      <c r="M272" s="117"/>
      <c r="N272" s="102" t="s">
        <v>476</v>
      </c>
      <c r="O272" s="102"/>
      <c r="P272" s="263"/>
    </row>
    <row r="273" spans="1:20" ht="120" customHeight="1" thickBot="1">
      <c r="B273" s="315" t="s">
        <v>71</v>
      </c>
      <c r="C273" s="125"/>
      <c r="D273" s="125"/>
      <c r="E273" s="126"/>
      <c r="F273" s="242" t="s">
        <v>2581</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1"/>
      <c r="C279" s="392"/>
      <c r="D279" s="392"/>
      <c r="E279" s="370" t="s">
        <v>146</v>
      </c>
      <c r="F279" s="306"/>
      <c r="G279" s="306"/>
      <c r="H279" s="306"/>
      <c r="I279" s="306"/>
      <c r="J279" s="306"/>
      <c r="K279" s="306"/>
      <c r="L279" s="306"/>
      <c r="M279" s="307"/>
      <c r="N279" s="377" t="s">
        <v>397</v>
      </c>
      <c r="O279" s="85"/>
      <c r="P279" s="404"/>
    </row>
    <row r="280" spans="1:20" ht="20.100000000000001" customHeight="1">
      <c r="B280" s="387"/>
      <c r="C280" s="388"/>
      <c r="D280" s="388"/>
      <c r="E280" s="130" t="s">
        <v>147</v>
      </c>
      <c r="F280" s="130"/>
      <c r="G280" s="101"/>
      <c r="H280" s="102"/>
      <c r="I280" s="102"/>
      <c r="J280" s="102"/>
      <c r="K280" s="102"/>
      <c r="L280" s="102"/>
      <c r="M280" s="103"/>
      <c r="N280" s="135"/>
      <c r="O280" s="88"/>
      <c r="P280" s="405"/>
    </row>
    <row r="281" spans="1:20" ht="20.100000000000001" customHeight="1">
      <c r="B281" s="387"/>
      <c r="C281" s="388"/>
      <c r="D281" s="388"/>
      <c r="E281" s="130"/>
      <c r="F281" s="130"/>
      <c r="G281" s="130"/>
      <c r="H281" s="101" t="s">
        <v>148</v>
      </c>
      <c r="I281" s="102"/>
      <c r="J281" s="103"/>
      <c r="K281" s="130" t="s">
        <v>149</v>
      </c>
      <c r="L281" s="130"/>
      <c r="M281" s="130"/>
      <c r="N281" s="136"/>
      <c r="O281" s="91"/>
      <c r="P281" s="406"/>
    </row>
    <row r="282" spans="1:20" ht="20.100000000000001" customHeight="1">
      <c r="B282" s="186" t="s">
        <v>135</v>
      </c>
      <c r="C282" s="130"/>
      <c r="D282" s="130"/>
      <c r="E282" s="402">
        <f>IF(OR($H$282&lt;&gt;"",$K$282&lt;&gt;""),SUM($H$282,$K$282),"")</f>
        <v>1</v>
      </c>
      <c r="F282" s="402"/>
      <c r="G282" s="402"/>
      <c r="H282" s="109">
        <v>1</v>
      </c>
      <c r="I282" s="117"/>
      <c r="J282" s="403"/>
      <c r="K282" s="108"/>
      <c r="L282" s="108"/>
      <c r="M282" s="108"/>
      <c r="N282" s="108"/>
      <c r="O282" s="109"/>
      <c r="P282" s="110"/>
    </row>
    <row r="283" spans="1:20" ht="20.100000000000001" customHeight="1">
      <c r="B283" s="186" t="s">
        <v>136</v>
      </c>
      <c r="C283" s="130"/>
      <c r="D283" s="130"/>
      <c r="E283" s="402" t="str">
        <f>IF(OR($H$283&lt;&gt;"",$K$283&lt;&gt;""),SUM($H$283,$K$283),"")</f>
        <v/>
      </c>
      <c r="F283" s="402"/>
      <c r="G283" s="402"/>
      <c r="H283" s="109"/>
      <c r="I283" s="117"/>
      <c r="J283" s="403"/>
      <c r="K283" s="108"/>
      <c r="L283" s="108"/>
      <c r="M283" s="108"/>
      <c r="N283" s="108"/>
      <c r="O283" s="109"/>
      <c r="P283" s="110"/>
    </row>
    <row r="284" spans="1:20" ht="20.100000000000001" customHeight="1">
      <c r="B284" s="259" t="s">
        <v>137</v>
      </c>
      <c r="C284" s="130"/>
      <c r="D284" s="130"/>
      <c r="E284" s="402" t="str">
        <f>IF(OR($H$284&lt;&gt;"",$K$284&lt;&gt;""),SUM($H$284,$K$284),"")</f>
        <v/>
      </c>
      <c r="F284" s="402"/>
      <c r="G284" s="402"/>
      <c r="H284" s="109"/>
      <c r="I284" s="117"/>
      <c r="J284" s="403"/>
      <c r="K284" s="108"/>
      <c r="L284" s="108"/>
      <c r="M284" s="108"/>
      <c r="N284" s="108"/>
      <c r="O284" s="109"/>
      <c r="P284" s="110"/>
    </row>
    <row r="285" spans="1:20" ht="20.100000000000001" customHeight="1">
      <c r="B285" s="44"/>
      <c r="C285" s="130" t="s">
        <v>138</v>
      </c>
      <c r="D285" s="130"/>
      <c r="E285" s="402" t="str">
        <f>IF(OR($H$285&lt;&gt;"",$K$285&lt;&gt;""),SUM($H$285,$K$285),"")</f>
        <v/>
      </c>
      <c r="F285" s="402"/>
      <c r="G285" s="402"/>
      <c r="H285" s="109"/>
      <c r="I285" s="117"/>
      <c r="J285" s="403"/>
      <c r="K285" s="108"/>
      <c r="L285" s="108"/>
      <c r="M285" s="108"/>
      <c r="N285" s="108"/>
      <c r="O285" s="109"/>
      <c r="P285" s="110"/>
    </row>
    <row r="286" spans="1:20" ht="20.100000000000001" customHeight="1">
      <c r="B286" s="45"/>
      <c r="C286" s="130" t="s">
        <v>139</v>
      </c>
      <c r="D286" s="130"/>
      <c r="E286" s="402" t="str">
        <f>IF(OR($H$286&lt;&gt;"",$K$286&lt;&gt;""),SUM($H$286,$K$286),"")</f>
        <v/>
      </c>
      <c r="F286" s="402"/>
      <c r="G286" s="402"/>
      <c r="H286" s="109"/>
      <c r="I286" s="117"/>
      <c r="J286" s="403"/>
      <c r="K286" s="108"/>
      <c r="L286" s="108"/>
      <c r="M286" s="108"/>
      <c r="N286" s="108"/>
      <c r="O286" s="109"/>
      <c r="P286" s="110"/>
    </row>
    <row r="287" spans="1:20" ht="20.100000000000001" customHeight="1">
      <c r="B287" s="186" t="s">
        <v>140</v>
      </c>
      <c r="C287" s="130"/>
      <c r="D287" s="130"/>
      <c r="E287" s="402" t="str">
        <f>IF(OR($H$287&lt;&gt;"",$K$287&lt;&gt;""),SUM($H$287,$K$287),"")</f>
        <v/>
      </c>
      <c r="F287" s="402"/>
      <c r="G287" s="402"/>
      <c r="H287" s="109"/>
      <c r="I287" s="117"/>
      <c r="J287" s="403"/>
      <c r="K287" s="108"/>
      <c r="L287" s="108"/>
      <c r="M287" s="108"/>
      <c r="N287" s="108"/>
      <c r="O287" s="109"/>
      <c r="P287" s="110"/>
    </row>
    <row r="288" spans="1:20" ht="20.100000000000001" customHeight="1">
      <c r="B288" s="186" t="s">
        <v>141</v>
      </c>
      <c r="C288" s="130"/>
      <c r="D288" s="130"/>
      <c r="E288" s="402" t="str">
        <f>IF(OR($H$288&lt;&gt;"",$K$288&lt;&gt;""),SUM($H$288,$K$288),"")</f>
        <v/>
      </c>
      <c r="F288" s="402"/>
      <c r="G288" s="402"/>
      <c r="H288" s="109"/>
      <c r="I288" s="117"/>
      <c r="J288" s="403"/>
      <c r="K288" s="108"/>
      <c r="L288" s="108"/>
      <c r="M288" s="108"/>
      <c r="N288" s="108"/>
      <c r="O288" s="109"/>
      <c r="P288" s="110"/>
    </row>
    <row r="289" spans="2:20" ht="20.100000000000001" customHeight="1">
      <c r="B289" s="186" t="s">
        <v>142</v>
      </c>
      <c r="C289" s="130"/>
      <c r="D289" s="130"/>
      <c r="E289" s="402" t="str">
        <f>IF(OR($H$289&lt;&gt;"",$K$289&lt;&gt;""),SUM($H$289,$K$289),"")</f>
        <v/>
      </c>
      <c r="F289" s="402"/>
      <c r="G289" s="402"/>
      <c r="H289" s="109"/>
      <c r="I289" s="117"/>
      <c r="J289" s="403"/>
      <c r="K289" s="108"/>
      <c r="L289" s="108"/>
      <c r="M289" s="108"/>
      <c r="N289" s="108"/>
      <c r="O289" s="109"/>
      <c r="P289" s="110"/>
    </row>
    <row r="290" spans="2:20" ht="20.100000000000001" customHeight="1">
      <c r="B290" s="186" t="s">
        <v>143</v>
      </c>
      <c r="C290" s="130"/>
      <c r="D290" s="130"/>
      <c r="E290" s="402" t="str">
        <f>IF(OR($H$290&lt;&gt;"",$K$290&lt;&gt;""),SUM($H$290,$K$290),"")</f>
        <v/>
      </c>
      <c r="F290" s="402"/>
      <c r="G290" s="402"/>
      <c r="H290" s="109"/>
      <c r="I290" s="117"/>
      <c r="J290" s="403"/>
      <c r="K290" s="108"/>
      <c r="L290" s="108"/>
      <c r="M290" s="108"/>
      <c r="N290" s="108"/>
      <c r="O290" s="109"/>
      <c r="P290" s="110"/>
    </row>
    <row r="291" spans="2:20" ht="20.100000000000001" customHeight="1">
      <c r="B291" s="186" t="s">
        <v>144</v>
      </c>
      <c r="C291" s="130"/>
      <c r="D291" s="130"/>
      <c r="E291" s="402" t="str">
        <f>IF(OR($H$291&lt;&gt;"",$K$291&lt;&gt;""),SUM($H$291,$K$291),"")</f>
        <v/>
      </c>
      <c r="F291" s="402"/>
      <c r="G291" s="402"/>
      <c r="H291" s="109"/>
      <c r="I291" s="117"/>
      <c r="J291" s="403"/>
      <c r="K291" s="108"/>
      <c r="L291" s="108"/>
      <c r="M291" s="108"/>
      <c r="N291" s="108"/>
      <c r="O291" s="109"/>
      <c r="P291" s="110"/>
    </row>
    <row r="292" spans="2:20" ht="20.100000000000001" customHeight="1">
      <c r="B292" s="186" t="s">
        <v>145</v>
      </c>
      <c r="C292" s="130"/>
      <c r="D292" s="130"/>
      <c r="E292" s="402" t="str">
        <f>IF(OR($H$292&lt;&gt;"",$K$292&lt;&gt;""),SUM($H$292,$K$292),"")</f>
        <v/>
      </c>
      <c r="F292" s="402"/>
      <c r="G292" s="402"/>
      <c r="H292" s="109"/>
      <c r="I292" s="117"/>
      <c r="J292" s="403"/>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7" t="s">
        <v>153</v>
      </c>
      <c r="C295" s="368"/>
      <c r="D295" s="368"/>
      <c r="E295" s="368"/>
      <c r="F295" s="368"/>
      <c r="G295" s="368"/>
      <c r="H295" s="368"/>
      <c r="I295" s="368"/>
      <c r="J295" s="368"/>
      <c r="K295" s="368"/>
      <c r="L295" s="368"/>
      <c r="M295" s="368"/>
      <c r="N295" s="368"/>
      <c r="O295" s="368"/>
      <c r="P295" s="398"/>
    </row>
    <row r="296" spans="2:20" ht="20.100000000000001" customHeight="1">
      <c r="B296" s="367" t="s">
        <v>154</v>
      </c>
      <c r="C296" s="368"/>
      <c r="D296" s="368"/>
      <c r="E296" s="368"/>
      <c r="F296" s="368"/>
      <c r="G296" s="368"/>
      <c r="H296" s="368"/>
      <c r="I296" s="368"/>
      <c r="J296" s="368"/>
      <c r="K296" s="368"/>
      <c r="L296" s="368"/>
      <c r="M296" s="368"/>
      <c r="N296" s="368"/>
      <c r="O296" s="368"/>
      <c r="P296" s="398"/>
    </row>
    <row r="297" spans="2:20" ht="20.100000000000001" customHeight="1" thickBot="1">
      <c r="B297" s="399" t="s">
        <v>151</v>
      </c>
      <c r="C297" s="400"/>
      <c r="D297" s="400"/>
      <c r="E297" s="400"/>
      <c r="F297" s="400"/>
      <c r="G297" s="400"/>
      <c r="H297" s="400"/>
      <c r="I297" s="400"/>
      <c r="J297" s="400"/>
      <c r="K297" s="400"/>
      <c r="L297" s="400"/>
      <c r="M297" s="400"/>
      <c r="N297" s="400"/>
      <c r="O297" s="400"/>
      <c r="P297" s="401"/>
    </row>
    <row r="298" spans="2:20" ht="20.100000000000001" customHeight="1"/>
    <row r="299" spans="2:20" s="17" customFormat="1" ht="20.100000000000001" customHeight="1" thickBot="1">
      <c r="B299" s="17" t="s">
        <v>155</v>
      </c>
      <c r="S299" s="18"/>
      <c r="T299" s="15"/>
    </row>
    <row r="300" spans="2:20" ht="20.100000000000001" customHeight="1">
      <c r="B300" s="391"/>
      <c r="C300" s="392"/>
      <c r="D300" s="392"/>
      <c r="E300" s="392"/>
      <c r="F300" s="392"/>
      <c r="G300" s="393" t="s">
        <v>147</v>
      </c>
      <c r="H300" s="366"/>
      <c r="I300" s="366"/>
      <c r="J300" s="366"/>
      <c r="K300" s="366"/>
      <c r="L300" s="366"/>
      <c r="M300" s="366"/>
      <c r="N300" s="366"/>
      <c r="O300" s="366"/>
      <c r="P300" s="394"/>
    </row>
    <row r="301" spans="2:20" ht="20.100000000000001" customHeight="1">
      <c r="B301" s="387"/>
      <c r="C301" s="388"/>
      <c r="D301" s="388"/>
      <c r="E301" s="388"/>
      <c r="F301" s="388"/>
      <c r="G301" s="395"/>
      <c r="H301" s="396"/>
      <c r="I301" s="397"/>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v>
      </c>
      <c r="H303" s="195"/>
      <c r="I303" s="196"/>
      <c r="J303" s="108"/>
      <c r="K303" s="108"/>
      <c r="L303" s="108"/>
      <c r="M303" s="108">
        <v>1</v>
      </c>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4" t="str">
        <f>IF(OR($J$306&lt;&gt;"",$M$306&lt;&gt;""),SUM($J$306,$M$306),"")</f>
        <v/>
      </c>
      <c r="H306" s="385"/>
      <c r="I306" s="386"/>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1"/>
      <c r="C309" s="392"/>
      <c r="D309" s="392"/>
      <c r="E309" s="392"/>
      <c r="F309" s="392"/>
      <c r="G309" s="393" t="s">
        <v>147</v>
      </c>
      <c r="H309" s="366"/>
      <c r="I309" s="366"/>
      <c r="J309" s="366"/>
      <c r="K309" s="366"/>
      <c r="L309" s="366"/>
      <c r="M309" s="366"/>
      <c r="N309" s="366"/>
      <c r="O309" s="366"/>
      <c r="P309" s="394"/>
    </row>
    <row r="310" spans="1:20" ht="20.100000000000001" customHeight="1">
      <c r="B310" s="387"/>
      <c r="C310" s="388"/>
      <c r="D310" s="388"/>
      <c r="E310" s="388"/>
      <c r="F310" s="388"/>
      <c r="G310" s="395"/>
      <c r="H310" s="396"/>
      <c r="I310" s="397"/>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4" t="str">
        <f>IF(OR($J$318&lt;&gt;"",$M$318&lt;&gt;""),SUM($J$318,$M$318),"")</f>
        <v/>
      </c>
      <c r="H318" s="385"/>
      <c r="I318" s="386"/>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7"/>
      <c r="C322" s="388"/>
      <c r="D322" s="388"/>
      <c r="E322" s="388"/>
      <c r="F322" s="312" t="s">
        <v>168</v>
      </c>
      <c r="G322" s="313"/>
      <c r="H322" s="313"/>
      <c r="I322" s="313"/>
      <c r="J322" s="389"/>
      <c r="K322" s="364" t="s">
        <v>169</v>
      </c>
      <c r="L322" s="390"/>
      <c r="M322" s="390"/>
      <c r="N322" s="390"/>
      <c r="O322" s="390"/>
      <c r="P322" s="365"/>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1</v>
      </c>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6"/>
      <c r="D327" s="366"/>
      <c r="E327" s="300"/>
      <c r="F327" s="377" t="s">
        <v>391</v>
      </c>
      <c r="G327" s="85"/>
      <c r="H327" s="85"/>
      <c r="I327" s="85"/>
      <c r="J327" s="85"/>
      <c r="K327" s="86"/>
      <c r="L327" s="378"/>
      <c r="M327" s="379"/>
      <c r="N327" s="379"/>
      <c r="O327" s="379"/>
      <c r="P327" s="380"/>
    </row>
    <row r="328" spans="2:20" ht="20.100000000000001" customHeight="1">
      <c r="B328" s="367"/>
      <c r="C328" s="368"/>
      <c r="D328" s="368"/>
      <c r="E328" s="369"/>
      <c r="F328" s="136"/>
      <c r="G328" s="91"/>
      <c r="H328" s="91"/>
      <c r="I328" s="91"/>
      <c r="J328" s="91"/>
      <c r="K328" s="92"/>
      <c r="L328" s="381"/>
      <c r="M328" s="382"/>
      <c r="N328" s="382"/>
      <c r="O328" s="382"/>
      <c r="P328" s="383"/>
    </row>
    <row r="329" spans="2:20" ht="20.100000000000001" customHeight="1">
      <c r="B329" s="367"/>
      <c r="C329" s="368"/>
      <c r="D329" s="368"/>
      <c r="E329" s="369"/>
      <c r="F329" s="134" t="s">
        <v>173</v>
      </c>
      <c r="G329" s="112"/>
      <c r="H329" s="112"/>
      <c r="I329" s="112"/>
      <c r="J329" s="112"/>
      <c r="K329" s="113"/>
      <c r="L329" s="160"/>
      <c r="M329" s="161"/>
      <c r="N329" s="161"/>
      <c r="O329" s="161"/>
      <c r="P329" s="374" t="s">
        <v>436</v>
      </c>
    </row>
    <row r="330" spans="2:20" ht="20.100000000000001" customHeight="1">
      <c r="B330" s="367"/>
      <c r="C330" s="368"/>
      <c r="D330" s="368"/>
      <c r="E330" s="369"/>
      <c r="F330" s="135"/>
      <c r="G330" s="88"/>
      <c r="H330" s="88"/>
      <c r="I330" s="88"/>
      <c r="J330" s="88"/>
      <c r="K330" s="89"/>
      <c r="L330" s="163"/>
      <c r="M330" s="164"/>
      <c r="N330" s="164"/>
      <c r="O330" s="164"/>
      <c r="P330" s="375"/>
    </row>
    <row r="331" spans="2:20" ht="20.100000000000001" customHeight="1">
      <c r="B331" s="301"/>
      <c r="C331" s="323"/>
      <c r="D331" s="323"/>
      <c r="E331" s="302"/>
      <c r="F331" s="136"/>
      <c r="G331" s="91"/>
      <c r="H331" s="91"/>
      <c r="I331" s="91"/>
      <c r="J331" s="91"/>
      <c r="K331" s="92"/>
      <c r="L331" s="166"/>
      <c r="M331" s="167"/>
      <c r="N331" s="167"/>
      <c r="O331" s="167"/>
      <c r="P331" s="376"/>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71"/>
      <c r="L336" s="372"/>
      <c r="M336" s="372"/>
      <c r="N336" s="372"/>
      <c r="O336" s="372"/>
      <c r="P336" s="373"/>
    </row>
    <row r="337" spans="2:20" ht="20.100000000000001" customHeight="1"/>
    <row r="338" spans="2:20" s="17" customFormat="1" ht="20.100000000000001" customHeight="1" thickBot="1">
      <c r="B338" s="17" t="s">
        <v>177</v>
      </c>
      <c r="S338" s="18"/>
      <c r="T338" s="15"/>
    </row>
    <row r="339" spans="2:20" ht="20.100000000000001" customHeight="1">
      <c r="B339" s="299" t="s">
        <v>135</v>
      </c>
      <c r="C339" s="366"/>
      <c r="D339" s="366"/>
      <c r="E339" s="366"/>
      <c r="F339" s="300"/>
      <c r="G339" s="370" t="s">
        <v>178</v>
      </c>
      <c r="H339" s="306"/>
      <c r="I339" s="306"/>
      <c r="J339" s="306"/>
      <c r="K339" s="307"/>
      <c r="L339" s="93" t="s">
        <v>2559</v>
      </c>
      <c r="M339" s="94"/>
      <c r="N339" s="94"/>
      <c r="O339" s="94"/>
      <c r="P339" s="95"/>
    </row>
    <row r="340" spans="2:20" ht="20.100000000000001" customHeight="1">
      <c r="B340" s="367"/>
      <c r="C340" s="368"/>
      <c r="D340" s="368"/>
      <c r="E340" s="368"/>
      <c r="F340" s="369"/>
      <c r="G340" s="134" t="s">
        <v>440</v>
      </c>
      <c r="H340" s="113"/>
      <c r="I340" s="109" t="s">
        <v>2559</v>
      </c>
      <c r="J340" s="117"/>
      <c r="K340" s="117"/>
      <c r="L340" s="117"/>
      <c r="M340" s="117"/>
      <c r="N340" s="117"/>
      <c r="O340" s="117"/>
      <c r="P340" s="118"/>
    </row>
    <row r="341" spans="2:20" ht="20.100000000000001" customHeight="1">
      <c r="B341" s="367"/>
      <c r="C341" s="368"/>
      <c r="D341" s="368"/>
      <c r="E341" s="368"/>
      <c r="F341" s="369"/>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2582</v>
      </c>
      <c r="N342" s="122"/>
      <c r="O342" s="122"/>
      <c r="P342" s="123"/>
    </row>
    <row r="343" spans="2:20" ht="20.100000000000001" customHeight="1">
      <c r="B343" s="339"/>
      <c r="C343" s="97"/>
      <c r="D343" s="97"/>
      <c r="E343" s="97"/>
      <c r="F343" s="267"/>
      <c r="G343" s="363" t="s">
        <v>139</v>
      </c>
      <c r="H343" s="363"/>
      <c r="I343" s="363" t="s">
        <v>138</v>
      </c>
      <c r="J343" s="363"/>
      <c r="K343" s="363" t="s">
        <v>136</v>
      </c>
      <c r="L343" s="363"/>
      <c r="M343" s="363" t="s">
        <v>140</v>
      </c>
      <c r="N343" s="363"/>
      <c r="O343" s="364" t="s">
        <v>141</v>
      </c>
      <c r="P343" s="365"/>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7" t="s">
        <v>182</v>
      </c>
      <c r="C347" s="358"/>
      <c r="D347" s="101" t="s">
        <v>183</v>
      </c>
      <c r="E347" s="102"/>
      <c r="F347" s="103"/>
      <c r="G347" s="28"/>
      <c r="H347" s="28"/>
      <c r="I347" s="28"/>
      <c r="J347" s="28"/>
      <c r="K347" s="28"/>
      <c r="L347" s="28"/>
      <c r="M347" s="28"/>
      <c r="N347" s="28"/>
      <c r="O347" s="28"/>
      <c r="P347" s="28"/>
      <c r="Q347" s="12"/>
    </row>
    <row r="348" spans="2:20" ht="20.100000000000001" customHeight="1">
      <c r="B348" s="359"/>
      <c r="C348" s="360"/>
      <c r="D348" s="134" t="s">
        <v>184</v>
      </c>
      <c r="E348" s="112"/>
      <c r="F348" s="113"/>
      <c r="G348" s="355"/>
      <c r="H348" s="355"/>
      <c r="I348" s="355"/>
      <c r="J348" s="355"/>
      <c r="K348" s="355"/>
      <c r="L348" s="355"/>
      <c r="M348" s="355"/>
      <c r="N348" s="355"/>
      <c r="O348" s="355"/>
      <c r="P348" s="355"/>
      <c r="Q348" s="12"/>
    </row>
    <row r="349" spans="2:20" ht="20.100000000000001" customHeight="1">
      <c r="B349" s="359"/>
      <c r="C349" s="360"/>
      <c r="D349" s="136"/>
      <c r="E349" s="91"/>
      <c r="F349" s="92"/>
      <c r="G349" s="356"/>
      <c r="H349" s="356"/>
      <c r="I349" s="356"/>
      <c r="J349" s="356"/>
      <c r="K349" s="356"/>
      <c r="L349" s="356"/>
      <c r="M349" s="356"/>
      <c r="N349" s="356"/>
      <c r="O349" s="356"/>
      <c r="P349" s="356"/>
      <c r="Q349" s="12"/>
    </row>
    <row r="350" spans="2:20" ht="20.100000000000001" customHeight="1">
      <c r="B350" s="359"/>
      <c r="C350" s="360"/>
      <c r="D350" s="134" t="s">
        <v>185</v>
      </c>
      <c r="E350" s="112"/>
      <c r="F350" s="113"/>
      <c r="G350" s="355"/>
      <c r="H350" s="355"/>
      <c r="I350" s="355"/>
      <c r="J350" s="355"/>
      <c r="K350" s="355"/>
      <c r="L350" s="355"/>
      <c r="M350" s="355"/>
      <c r="N350" s="355"/>
      <c r="O350" s="355"/>
      <c r="P350" s="355"/>
      <c r="Q350" s="12"/>
    </row>
    <row r="351" spans="2:20" ht="20.100000000000001" customHeight="1">
      <c r="B351" s="359"/>
      <c r="C351" s="360"/>
      <c r="D351" s="136"/>
      <c r="E351" s="91"/>
      <c r="F351" s="92"/>
      <c r="G351" s="356"/>
      <c r="H351" s="356"/>
      <c r="I351" s="356"/>
      <c r="J351" s="356"/>
      <c r="K351" s="356"/>
      <c r="L351" s="356"/>
      <c r="M351" s="356"/>
      <c r="N351" s="356"/>
      <c r="O351" s="356"/>
      <c r="P351" s="356"/>
      <c r="Q351" s="12"/>
    </row>
    <row r="352" spans="2:20" ht="20.100000000000001" customHeight="1">
      <c r="B352" s="359"/>
      <c r="C352" s="360"/>
      <c r="D352" s="134" t="s">
        <v>186</v>
      </c>
      <c r="E352" s="112"/>
      <c r="F352" s="113"/>
      <c r="G352" s="355"/>
      <c r="H352" s="355"/>
      <c r="I352" s="355"/>
      <c r="J352" s="355"/>
      <c r="K352" s="355"/>
      <c r="L352" s="355"/>
      <c r="M352" s="355"/>
      <c r="N352" s="355"/>
      <c r="O352" s="355"/>
      <c r="P352" s="355"/>
      <c r="Q352" s="12"/>
    </row>
    <row r="353" spans="1:20" ht="20.100000000000001" customHeight="1">
      <c r="B353" s="359"/>
      <c r="C353" s="360"/>
      <c r="D353" s="136"/>
      <c r="E353" s="91"/>
      <c r="F353" s="92"/>
      <c r="G353" s="356"/>
      <c r="H353" s="356"/>
      <c r="I353" s="356"/>
      <c r="J353" s="356"/>
      <c r="K353" s="356"/>
      <c r="L353" s="356"/>
      <c r="M353" s="356"/>
      <c r="N353" s="356"/>
      <c r="O353" s="356"/>
      <c r="P353" s="356"/>
      <c r="Q353" s="12"/>
    </row>
    <row r="354" spans="1:20" ht="20.100000000000001" customHeight="1">
      <c r="B354" s="361"/>
      <c r="C354" s="362"/>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2559</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1" t="s">
        <v>191</v>
      </c>
      <c r="C359" s="237"/>
      <c r="D359" s="237"/>
      <c r="E359" s="237"/>
      <c r="F359" s="352" t="s">
        <v>2583</v>
      </c>
      <c r="G359" s="353"/>
      <c r="H359" s="353"/>
      <c r="I359" s="353"/>
      <c r="J359" s="353"/>
      <c r="K359" s="353"/>
      <c r="L359" s="353"/>
      <c r="M359" s="353"/>
      <c r="N359" s="353"/>
      <c r="O359" s="353"/>
      <c r="P359" s="354"/>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8"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9" t="s">
        <v>461</v>
      </c>
      <c r="I364" s="340"/>
      <c r="J364" s="340"/>
      <c r="K364" s="340"/>
      <c r="L364" s="340"/>
      <c r="M364" s="340"/>
      <c r="N364" s="340"/>
      <c r="O364" s="340"/>
      <c r="P364" s="350"/>
      <c r="S364" s="15" t="str">
        <f>IF($F$361=MST!$CF$7,IF(AND($G$363="",$G$364="",$G$365=""),"未記入",""),"")</f>
        <v/>
      </c>
    </row>
    <row r="365" spans="1:20" ht="20.100000000000001" customHeight="1">
      <c r="B365" s="186"/>
      <c r="C365" s="130"/>
      <c r="D365" s="130"/>
      <c r="E365" s="130"/>
      <c r="F365" s="171"/>
      <c r="G365" s="14"/>
      <c r="H365" s="348"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2556</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2586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342" t="s">
        <v>2587</v>
      </c>
      <c r="G372" s="343"/>
      <c r="H372" s="343"/>
      <c r="I372" s="343"/>
      <c r="J372" s="343"/>
      <c r="K372" s="343"/>
      <c r="L372" s="343"/>
      <c r="M372" s="343"/>
      <c r="N372" s="343"/>
      <c r="O372" s="343"/>
      <c r="P372" s="3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5"/>
      <c r="C375" s="346"/>
      <c r="D375" s="346"/>
      <c r="E375" s="346"/>
      <c r="F375" s="346"/>
      <c r="G375" s="346"/>
      <c r="H375" s="347"/>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4</v>
      </c>
      <c r="J376" s="108"/>
      <c r="K376" s="108"/>
      <c r="L376" s="108"/>
      <c r="M376" s="109">
        <v>4</v>
      </c>
      <c r="N376" s="117"/>
      <c r="O376" s="117"/>
      <c r="P376" s="118"/>
    </row>
    <row r="377" spans="2:20" ht="20.100000000000001" customHeight="1">
      <c r="B377" s="186"/>
      <c r="C377" s="130"/>
      <c r="D377" s="130"/>
      <c r="E377" s="101" t="s">
        <v>210</v>
      </c>
      <c r="F377" s="102"/>
      <c r="G377" s="102"/>
      <c r="H377" s="103"/>
      <c r="I377" s="109">
        <v>80</v>
      </c>
      <c r="J377" s="117"/>
      <c r="K377" s="117"/>
      <c r="L377" s="55" t="s">
        <v>479</v>
      </c>
      <c r="M377" s="109">
        <v>50</v>
      </c>
      <c r="N377" s="117"/>
      <c r="O377" s="117"/>
      <c r="P377" s="40" t="s">
        <v>479</v>
      </c>
    </row>
    <row r="378" spans="2:20" ht="20.100000000000001" customHeight="1">
      <c r="B378" s="186" t="s">
        <v>45</v>
      </c>
      <c r="C378" s="130"/>
      <c r="D378" s="130"/>
      <c r="E378" s="101" t="s">
        <v>211</v>
      </c>
      <c r="F378" s="102"/>
      <c r="G378" s="102"/>
      <c r="H378" s="103"/>
      <c r="I378" s="109">
        <v>9.24</v>
      </c>
      <c r="J378" s="117"/>
      <c r="K378" s="117"/>
      <c r="L378" s="55" t="s">
        <v>471</v>
      </c>
      <c r="M378" s="109">
        <v>7.46</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v>240000</v>
      </c>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180000</v>
      </c>
      <c r="J384" s="117"/>
      <c r="K384" s="117"/>
      <c r="L384" s="50" t="s">
        <v>480</v>
      </c>
      <c r="M384" s="109">
        <v>131870</v>
      </c>
      <c r="N384" s="117"/>
      <c r="O384" s="117"/>
      <c r="P384" s="37" t="s">
        <v>480</v>
      </c>
    </row>
    <row r="385" spans="2:20" ht="20.100000000000001" customHeight="1">
      <c r="B385" s="258"/>
      <c r="C385" s="101" t="s">
        <v>205</v>
      </c>
      <c r="D385" s="102"/>
      <c r="E385" s="102"/>
      <c r="F385" s="102"/>
      <c r="G385" s="102"/>
      <c r="H385" s="103"/>
      <c r="I385" s="109">
        <v>60000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45000</v>
      </c>
      <c r="J387" s="117"/>
      <c r="K387" s="117"/>
      <c r="L387" s="50" t="s">
        <v>480</v>
      </c>
      <c r="M387" s="109">
        <v>36540</v>
      </c>
      <c r="N387" s="117"/>
      <c r="O387" s="117"/>
      <c r="P387" s="37" t="s">
        <v>480</v>
      </c>
    </row>
    <row r="388" spans="2:20" ht="20.100000000000001" customHeight="1">
      <c r="B388" s="186"/>
      <c r="C388" s="338"/>
      <c r="D388" s="338"/>
      <c r="E388" s="101" t="s">
        <v>217</v>
      </c>
      <c r="F388" s="102"/>
      <c r="G388" s="102"/>
      <c r="H388" s="103"/>
      <c r="I388" s="109">
        <v>75000</v>
      </c>
      <c r="J388" s="117"/>
      <c r="K388" s="117"/>
      <c r="L388" s="50" t="s">
        <v>480</v>
      </c>
      <c r="M388" s="109">
        <v>40700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v>2630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4</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2589</v>
      </c>
      <c r="H401" s="268"/>
      <c r="I401" s="268"/>
      <c r="J401" s="268"/>
      <c r="K401" s="268"/>
      <c r="L401" s="268"/>
      <c r="M401" s="268"/>
      <c r="N401" s="268"/>
      <c r="O401" s="268"/>
      <c r="P401" s="269"/>
    </row>
    <row r="402" spans="2:20" ht="120" customHeight="1">
      <c r="B402" s="303" t="s">
        <v>216</v>
      </c>
      <c r="C402" s="102"/>
      <c r="D402" s="102"/>
      <c r="E402" s="102"/>
      <c r="F402" s="103"/>
      <c r="G402" s="121" t="s">
        <v>2590</v>
      </c>
      <c r="H402" s="268"/>
      <c r="I402" s="268"/>
      <c r="J402" s="268"/>
      <c r="K402" s="268"/>
      <c r="L402" s="268"/>
      <c r="M402" s="268"/>
      <c r="N402" s="268"/>
      <c r="O402" s="268"/>
      <c r="P402" s="269"/>
    </row>
    <row r="403" spans="2:20" ht="120" customHeight="1">
      <c r="B403" s="303" t="s">
        <v>219</v>
      </c>
      <c r="C403" s="102"/>
      <c r="D403" s="102"/>
      <c r="E403" s="102"/>
      <c r="F403" s="103"/>
      <c r="G403" s="121" t="s">
        <v>2591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7</v>
      </c>
      <c r="I431" s="94"/>
      <c r="J431" s="94"/>
      <c r="K431" s="94"/>
      <c r="L431" s="94"/>
      <c r="M431" s="94"/>
      <c r="N431" s="94"/>
      <c r="O431" s="94"/>
      <c r="P431" s="49" t="s">
        <v>476</v>
      </c>
    </row>
    <row r="432" spans="1:20" ht="20.100000000000001" customHeight="1">
      <c r="B432" s="301"/>
      <c r="C432" s="302"/>
      <c r="D432" s="130" t="s">
        <v>245</v>
      </c>
      <c r="E432" s="130"/>
      <c r="F432" s="130"/>
      <c r="G432" s="130"/>
      <c r="H432" s="109">
        <v>4</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6</v>
      </c>
      <c r="I435" s="117"/>
      <c r="J435" s="117"/>
      <c r="K435" s="117"/>
      <c r="L435" s="117"/>
      <c r="M435" s="117"/>
      <c r="N435" s="117"/>
      <c r="O435" s="117"/>
      <c r="P435" s="37" t="s">
        <v>478</v>
      </c>
    </row>
    <row r="436" spans="2:16" ht="20.100000000000001" customHeight="1">
      <c r="B436" s="186"/>
      <c r="C436" s="130"/>
      <c r="D436" s="130" t="s">
        <v>249</v>
      </c>
      <c r="E436" s="130"/>
      <c r="F436" s="130"/>
      <c r="G436" s="130"/>
      <c r="H436" s="109">
        <v>2</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v>5</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3</v>
      </c>
      <c r="I446" s="117"/>
      <c r="J446" s="117"/>
      <c r="K446" s="117"/>
      <c r="L446" s="117"/>
      <c r="M446" s="117"/>
      <c r="N446" s="117"/>
      <c r="O446" s="117"/>
      <c r="P446" s="37" t="s">
        <v>478</v>
      </c>
    </row>
    <row r="447" spans="2:16" ht="20.100000000000001" customHeight="1">
      <c r="B447" s="186"/>
      <c r="C447" s="130"/>
      <c r="D447" s="130" t="s">
        <v>260</v>
      </c>
      <c r="E447" s="130"/>
      <c r="F447" s="130"/>
      <c r="G447" s="130"/>
      <c r="H447" s="109">
        <v>6</v>
      </c>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v>
      </c>
      <c r="I453" s="94"/>
      <c r="J453" s="94"/>
      <c r="K453" s="94"/>
      <c r="L453" s="94"/>
      <c r="M453" s="94"/>
      <c r="N453" s="94"/>
      <c r="O453" s="94"/>
      <c r="P453" s="49" t="s">
        <v>484</v>
      </c>
    </row>
    <row r="454" spans="2:20" ht="20.100000000000001" customHeight="1">
      <c r="B454" s="186" t="s">
        <v>266</v>
      </c>
      <c r="C454" s="130"/>
      <c r="D454" s="130"/>
      <c r="E454" s="130"/>
      <c r="F454" s="130"/>
      <c r="G454" s="130"/>
      <c r="H454" s="109">
        <v>11</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5</v>
      </c>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4</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5</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2613</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2593</v>
      </c>
      <c r="I475" s="268"/>
      <c r="J475" s="268"/>
      <c r="K475" s="268"/>
      <c r="L475" s="268"/>
      <c r="M475" s="268"/>
      <c r="N475" s="268"/>
      <c r="O475" s="268"/>
      <c r="P475" s="269"/>
    </row>
    <row r="476" spans="1:20" ht="20.100000000000001" customHeight="1">
      <c r="B476" s="280"/>
      <c r="C476" s="101" t="s">
        <v>14</v>
      </c>
      <c r="D476" s="102"/>
      <c r="E476" s="102"/>
      <c r="F476" s="102"/>
      <c r="G476" s="103"/>
      <c r="H476" s="217" t="s">
        <v>2535</v>
      </c>
      <c r="I476" s="132"/>
      <c r="J476" s="35" t="s">
        <v>468</v>
      </c>
      <c r="K476" s="132" t="s">
        <v>2536</v>
      </c>
      <c r="L476" s="132"/>
      <c r="M476" s="35" t="s">
        <v>468</v>
      </c>
      <c r="N476" s="132" t="s">
        <v>2537</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2594</v>
      </c>
      <c r="I482" s="268"/>
      <c r="J482" s="268"/>
      <c r="K482" s="268"/>
      <c r="L482" s="268"/>
      <c r="M482" s="268"/>
      <c r="N482" s="268"/>
      <c r="O482" s="268"/>
      <c r="P482" s="269"/>
    </row>
    <row r="483" spans="2:16" ht="20.100000000000001" customHeight="1">
      <c r="B483" s="273"/>
      <c r="C483" s="101" t="s">
        <v>14</v>
      </c>
      <c r="D483" s="102"/>
      <c r="E483" s="102"/>
      <c r="F483" s="102"/>
      <c r="G483" s="103"/>
      <c r="H483" s="217" t="s">
        <v>2535</v>
      </c>
      <c r="I483" s="132"/>
      <c r="J483" s="35" t="s">
        <v>468</v>
      </c>
      <c r="K483" s="132" t="s">
        <v>2595</v>
      </c>
      <c r="L483" s="132"/>
      <c r="M483" s="35" t="s">
        <v>468</v>
      </c>
      <c r="N483" s="132" t="s">
        <v>2596</v>
      </c>
      <c r="O483" s="132"/>
      <c r="P483" s="133"/>
    </row>
    <row r="484" spans="2:16" ht="20.100000000000001" customHeight="1">
      <c r="B484" s="273"/>
      <c r="C484" s="134" t="s">
        <v>280</v>
      </c>
      <c r="D484" s="112"/>
      <c r="E484" s="113"/>
      <c r="F484" s="137" t="s">
        <v>281</v>
      </c>
      <c r="G484" s="138"/>
      <c r="H484" s="23">
        <v>8</v>
      </c>
      <c r="I484" s="35" t="s">
        <v>485</v>
      </c>
      <c r="J484" s="24">
        <v>45</v>
      </c>
      <c r="K484" s="35" t="s">
        <v>486</v>
      </c>
      <c r="L484" s="56" t="s">
        <v>434</v>
      </c>
      <c r="M484" s="24">
        <v>17</v>
      </c>
      <c r="N484" s="35" t="s">
        <v>485</v>
      </c>
      <c r="O484" s="24">
        <v>15</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2598</v>
      </c>
      <c r="I489" s="268"/>
      <c r="J489" s="268"/>
      <c r="K489" s="268"/>
      <c r="L489" s="268"/>
      <c r="M489" s="268"/>
      <c r="N489" s="268"/>
      <c r="O489" s="268"/>
      <c r="P489" s="269"/>
    </row>
    <row r="490" spans="2:16" ht="20.100000000000001" customHeight="1">
      <c r="B490" s="273"/>
      <c r="C490" s="101" t="s">
        <v>14</v>
      </c>
      <c r="D490" s="102"/>
      <c r="E490" s="102"/>
      <c r="F490" s="102"/>
      <c r="G490" s="103"/>
      <c r="H490" s="217" t="s">
        <v>2535</v>
      </c>
      <c r="I490" s="132"/>
      <c r="J490" s="35" t="s">
        <v>468</v>
      </c>
      <c r="K490" s="132" t="s">
        <v>2599</v>
      </c>
      <c r="L490" s="132"/>
      <c r="M490" s="35" t="s">
        <v>468</v>
      </c>
      <c r="N490" s="132" t="s">
        <v>2600</v>
      </c>
      <c r="O490" s="132"/>
      <c r="P490" s="133"/>
    </row>
    <row r="491" spans="2:16" ht="20.100000000000001"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2601</v>
      </c>
      <c r="I496" s="268"/>
      <c r="J496" s="268"/>
      <c r="K496" s="268"/>
      <c r="L496" s="268"/>
      <c r="M496" s="268"/>
      <c r="N496" s="268"/>
      <c r="O496" s="268"/>
      <c r="P496" s="269"/>
    </row>
    <row r="497" spans="2:20" ht="20.100000000000001" customHeight="1">
      <c r="B497" s="273"/>
      <c r="C497" s="101" t="s">
        <v>14</v>
      </c>
      <c r="D497" s="102"/>
      <c r="E497" s="102"/>
      <c r="F497" s="102"/>
      <c r="G497" s="103"/>
      <c r="H497" s="217" t="s">
        <v>2535</v>
      </c>
      <c r="I497" s="132"/>
      <c r="J497" s="35" t="s">
        <v>468</v>
      </c>
      <c r="K497" s="132" t="s">
        <v>2599</v>
      </c>
      <c r="L497" s="132"/>
      <c r="M497" s="35" t="s">
        <v>468</v>
      </c>
      <c r="N497" s="132" t="s">
        <v>2602</v>
      </c>
      <c r="O497" s="132"/>
      <c r="P497" s="133"/>
    </row>
    <row r="498" spans="2:20" ht="20.100000000000001" customHeight="1">
      <c r="B498" s="273"/>
      <c r="C498" s="134" t="s">
        <v>280</v>
      </c>
      <c r="D498" s="112"/>
      <c r="E498" s="113"/>
      <c r="F498" s="137" t="s">
        <v>281</v>
      </c>
      <c r="G498" s="138"/>
      <c r="H498" s="23">
        <v>8</v>
      </c>
      <c r="I498" s="35" t="s">
        <v>485</v>
      </c>
      <c r="J498" s="24">
        <v>45</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2597</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2559</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2603</v>
      </c>
      <c r="M513" s="105"/>
      <c r="N513" s="105"/>
      <c r="O513" s="106"/>
      <c r="P513" s="107"/>
    </row>
    <row r="514" spans="2:20" ht="20.100000000000001" customHeight="1">
      <c r="B514" s="111" t="s">
        <v>287</v>
      </c>
      <c r="C514" s="112"/>
      <c r="D514" s="112"/>
      <c r="E514" s="112"/>
      <c r="F514" s="112"/>
      <c r="G514" s="113"/>
      <c r="H514" s="109" t="s">
        <v>2559</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2604</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2559</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2556</v>
      </c>
      <c r="K523" s="108"/>
      <c r="L523" s="108"/>
      <c r="M523" s="108"/>
      <c r="N523" s="108"/>
      <c r="O523" s="109"/>
      <c r="P523" s="110"/>
      <c r="S523" s="15" t="str">
        <f>IF($F$520=MST!$I$6,IF(J523="","未記入",""),"")</f>
        <v/>
      </c>
    </row>
    <row r="524" spans="2:20" ht="20.100000000000001" customHeight="1">
      <c r="B524" s="111" t="s">
        <v>2503</v>
      </c>
      <c r="C524" s="112"/>
      <c r="D524" s="112"/>
      <c r="E524" s="113"/>
      <c r="F524" s="109" t="s">
        <v>2556</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2559</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t="s">
        <v>2608</v>
      </c>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t="s">
        <v>2609</v>
      </c>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2559</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2559</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2559</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2559</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2556</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2556</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2556</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2610</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4" sqref="M4:Q4"/>
    </sheetView>
  </sheetViews>
  <sheetFormatPr defaultColWidth="9" defaultRowHeight="13.5"/>
  <cols>
    <col min="1" max="1" width="5.625" style="2" customWidth="1"/>
    <col min="2" max="2" width="1.625" style="2" customWidth="1"/>
    <col min="3" max="21" width="5.625" style="2" customWidth="1"/>
    <col min="22" max="22" width="7.625" style="15" customWidth="1"/>
    <col min="23" max="23" width="47.625" style="15" customWidth="1"/>
    <col min="24" max="16384" width="9" style="2"/>
  </cols>
  <sheetData>
    <row r="1" spans="1:23" s="20" customFormat="1" ht="20.100000000000001" customHeight="1" thickBot="1">
      <c r="A1" s="20" t="s">
        <v>304</v>
      </c>
      <c r="C1" s="530" t="s">
        <v>404</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493</v>
      </c>
      <c r="I2" s="532"/>
      <c r="J2" s="536" t="s">
        <v>463</v>
      </c>
      <c r="K2" s="536"/>
      <c r="L2" s="536"/>
      <c r="M2" s="536" t="s">
        <v>25</v>
      </c>
      <c r="N2" s="536"/>
      <c r="O2" s="536"/>
      <c r="P2" s="536"/>
      <c r="Q2" s="536"/>
      <c r="R2" s="57" t="s">
        <v>489</v>
      </c>
      <c r="S2" s="58" t="s">
        <v>490</v>
      </c>
    </row>
    <row r="3" spans="1:23" ht="20.100000000000001" customHeight="1">
      <c r="B3" s="299" t="s">
        <v>306</v>
      </c>
      <c r="C3" s="366"/>
      <c r="D3" s="366"/>
      <c r="E3" s="366"/>
      <c r="F3" s="366"/>
      <c r="G3" s="366"/>
      <c r="H3" s="366"/>
      <c r="I3" s="366"/>
      <c r="J3" s="366"/>
      <c r="K3" s="366"/>
      <c r="L3" s="366"/>
      <c r="M3" s="366"/>
      <c r="N3" s="366"/>
      <c r="O3" s="366"/>
      <c r="P3" s="366"/>
      <c r="Q3" s="366"/>
      <c r="R3" s="366"/>
      <c r="S3" s="394"/>
    </row>
    <row r="4" spans="1:23" ht="50.1" customHeight="1">
      <c r="B4" s="527"/>
      <c r="C4" s="507" t="s">
        <v>307</v>
      </c>
      <c r="D4" s="507"/>
      <c r="E4" s="507"/>
      <c r="F4" s="507"/>
      <c r="G4" s="507"/>
      <c r="H4" s="497" t="s">
        <v>2358</v>
      </c>
      <c r="I4" s="498"/>
      <c r="J4" s="499" t="s">
        <v>2611</v>
      </c>
      <c r="K4" s="500"/>
      <c r="L4" s="500"/>
      <c r="M4" s="499" t="s">
        <v>2612</v>
      </c>
      <c r="N4" s="500"/>
      <c r="O4" s="500"/>
      <c r="P4" s="500"/>
      <c r="Q4" s="500"/>
      <c r="R4" s="65"/>
      <c r="S4" s="25"/>
      <c r="T4" s="12"/>
    </row>
    <row r="5" spans="1:23" ht="50.1" customHeight="1">
      <c r="B5" s="528"/>
      <c r="C5" s="507" t="s">
        <v>308</v>
      </c>
      <c r="D5" s="507"/>
      <c r="E5" s="507"/>
      <c r="F5" s="507"/>
      <c r="G5" s="507"/>
      <c r="H5" s="497"/>
      <c r="I5" s="498"/>
      <c r="J5" s="499"/>
      <c r="K5" s="500"/>
      <c r="L5" s="500"/>
      <c r="M5" s="499"/>
      <c r="N5" s="500"/>
      <c r="O5" s="500"/>
      <c r="P5" s="500"/>
      <c r="Q5" s="500"/>
      <c r="R5" s="65"/>
      <c r="S5" s="25"/>
    </row>
    <row r="6" spans="1:23" ht="50.1" customHeight="1">
      <c r="B6" s="528"/>
      <c r="C6" s="507" t="s">
        <v>309</v>
      </c>
      <c r="D6" s="507"/>
      <c r="E6" s="507"/>
      <c r="F6" s="507"/>
      <c r="G6" s="507"/>
      <c r="H6" s="497"/>
      <c r="I6" s="498"/>
      <c r="J6" s="499"/>
      <c r="K6" s="500"/>
      <c r="L6" s="500"/>
      <c r="M6" s="499"/>
      <c r="N6" s="500"/>
      <c r="O6" s="500"/>
      <c r="P6" s="500"/>
      <c r="Q6" s="500"/>
      <c r="R6" s="65"/>
      <c r="S6" s="25"/>
    </row>
    <row r="7" spans="1:23" ht="50.1" customHeight="1">
      <c r="B7" s="528"/>
      <c r="C7" s="507" t="s">
        <v>310</v>
      </c>
      <c r="D7" s="507"/>
      <c r="E7" s="507"/>
      <c r="F7" s="507"/>
      <c r="G7" s="507"/>
      <c r="H7" s="497"/>
      <c r="I7" s="498"/>
      <c r="J7" s="499"/>
      <c r="K7" s="500"/>
      <c r="L7" s="500"/>
      <c r="M7" s="499"/>
      <c r="N7" s="500"/>
      <c r="O7" s="500"/>
      <c r="P7" s="500"/>
      <c r="Q7" s="500"/>
      <c r="R7" s="65"/>
      <c r="S7" s="25"/>
    </row>
    <row r="8" spans="1:23" ht="50.1" customHeight="1">
      <c r="B8" s="528"/>
      <c r="C8" s="507" t="s">
        <v>311</v>
      </c>
      <c r="D8" s="507"/>
      <c r="E8" s="507"/>
      <c r="F8" s="507"/>
      <c r="G8" s="507"/>
      <c r="H8" s="497"/>
      <c r="I8" s="498"/>
      <c r="J8" s="499"/>
      <c r="K8" s="500"/>
      <c r="L8" s="500"/>
      <c r="M8" s="499"/>
      <c r="N8" s="500"/>
      <c r="O8" s="500"/>
      <c r="P8" s="500"/>
      <c r="Q8" s="500"/>
      <c r="R8" s="65"/>
      <c r="S8" s="25"/>
    </row>
    <row r="9" spans="1:23" ht="50.1" customHeight="1">
      <c r="B9" s="528"/>
      <c r="C9" s="507" t="s">
        <v>312</v>
      </c>
      <c r="D9" s="507"/>
      <c r="E9" s="507"/>
      <c r="F9" s="507"/>
      <c r="G9" s="507"/>
      <c r="H9" s="497"/>
      <c r="I9" s="498"/>
      <c r="J9" s="499"/>
      <c r="K9" s="500"/>
      <c r="L9" s="500"/>
      <c r="M9" s="499"/>
      <c r="N9" s="500"/>
      <c r="O9" s="500"/>
      <c r="P9" s="500"/>
      <c r="Q9" s="500"/>
      <c r="R9" s="65"/>
      <c r="S9" s="25"/>
    </row>
    <row r="10" spans="1:23" ht="50.1" customHeight="1">
      <c r="B10" s="528"/>
      <c r="C10" s="507" t="s">
        <v>313</v>
      </c>
      <c r="D10" s="507"/>
      <c r="E10" s="507"/>
      <c r="F10" s="507"/>
      <c r="G10" s="507"/>
      <c r="H10" s="497"/>
      <c r="I10" s="498"/>
      <c r="J10" s="499"/>
      <c r="K10" s="500"/>
      <c r="L10" s="500"/>
      <c r="M10" s="499"/>
      <c r="N10" s="500"/>
      <c r="O10" s="500"/>
      <c r="P10" s="500"/>
      <c r="Q10" s="500"/>
      <c r="R10" s="65"/>
      <c r="S10" s="25"/>
    </row>
    <row r="11" spans="1:23" ht="50.1" customHeight="1">
      <c r="B11" s="528"/>
      <c r="C11" s="507" t="s">
        <v>314</v>
      </c>
      <c r="D11" s="507"/>
      <c r="E11" s="507"/>
      <c r="F11" s="507"/>
      <c r="G11" s="507"/>
      <c r="H11" s="497"/>
      <c r="I11" s="498"/>
      <c r="J11" s="499"/>
      <c r="K11" s="500"/>
      <c r="L11" s="500"/>
      <c r="M11" s="499"/>
      <c r="N11" s="500"/>
      <c r="O11" s="500"/>
      <c r="P11" s="500"/>
      <c r="Q11" s="500"/>
      <c r="R11" s="65"/>
      <c r="S11" s="25"/>
    </row>
    <row r="12" spans="1:23" ht="50.1" customHeight="1">
      <c r="B12" s="528"/>
      <c r="C12" s="507" t="s">
        <v>315</v>
      </c>
      <c r="D12" s="507"/>
      <c r="E12" s="507"/>
      <c r="F12" s="507"/>
      <c r="G12" s="507"/>
      <c r="H12" s="497"/>
      <c r="I12" s="498"/>
      <c r="J12" s="499"/>
      <c r="K12" s="500"/>
      <c r="L12" s="500"/>
      <c r="M12" s="499"/>
      <c r="N12" s="500"/>
      <c r="O12" s="500"/>
      <c r="P12" s="500"/>
      <c r="Q12" s="500"/>
      <c r="R12" s="65"/>
      <c r="S12" s="25"/>
    </row>
    <row r="13" spans="1:23" ht="50.1" customHeight="1">
      <c r="B13" s="528"/>
      <c r="C13" s="507" t="s">
        <v>316</v>
      </c>
      <c r="D13" s="507"/>
      <c r="E13" s="507"/>
      <c r="F13" s="507"/>
      <c r="G13" s="507"/>
      <c r="H13" s="497"/>
      <c r="I13" s="498"/>
      <c r="J13" s="499"/>
      <c r="K13" s="500"/>
      <c r="L13" s="500"/>
      <c r="M13" s="499"/>
      <c r="N13" s="500"/>
      <c r="O13" s="500"/>
      <c r="P13" s="500"/>
      <c r="Q13" s="500"/>
      <c r="R13" s="65"/>
      <c r="S13" s="25"/>
    </row>
    <row r="14" spans="1:23" ht="50.1" customHeight="1">
      <c r="B14" s="528"/>
      <c r="C14" s="507" t="s">
        <v>317</v>
      </c>
      <c r="D14" s="507"/>
      <c r="E14" s="507"/>
      <c r="F14" s="507"/>
      <c r="G14" s="507"/>
      <c r="H14" s="497" t="s">
        <v>2358</v>
      </c>
      <c r="I14" s="498"/>
      <c r="J14" s="499" t="s">
        <v>2611</v>
      </c>
      <c r="K14" s="500"/>
      <c r="L14" s="500"/>
      <c r="M14" s="499" t="s">
        <v>2612</v>
      </c>
      <c r="N14" s="500"/>
      <c r="O14" s="500"/>
      <c r="P14" s="500"/>
      <c r="Q14" s="500"/>
      <c r="R14" s="65"/>
      <c r="S14" s="25"/>
    </row>
    <row r="15" spans="1:23" ht="50.1" customHeight="1" thickBot="1">
      <c r="B15" s="529"/>
      <c r="C15" s="537" t="s">
        <v>318</v>
      </c>
      <c r="D15" s="537"/>
      <c r="E15" s="537"/>
      <c r="F15" s="537"/>
      <c r="G15" s="537"/>
      <c r="H15" s="501"/>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c r="I17" s="498"/>
      <c r="J17" s="499"/>
      <c r="K17" s="500"/>
      <c r="L17" s="500"/>
      <c r="M17" s="499"/>
      <c r="N17" s="500"/>
      <c r="O17" s="500"/>
      <c r="P17" s="500"/>
      <c r="Q17" s="500"/>
      <c r="R17" s="65"/>
      <c r="S17" s="25"/>
    </row>
    <row r="18" spans="2:19" ht="50.1" customHeight="1">
      <c r="B18" s="59"/>
      <c r="C18" s="507" t="s">
        <v>341</v>
      </c>
      <c r="D18" s="507"/>
      <c r="E18" s="507"/>
      <c r="F18" s="507"/>
      <c r="G18" s="507"/>
      <c r="H18" s="497"/>
      <c r="I18" s="498"/>
      <c r="J18" s="499"/>
      <c r="K18" s="500"/>
      <c r="L18" s="500"/>
      <c r="M18" s="499"/>
      <c r="N18" s="500"/>
      <c r="O18" s="500"/>
      <c r="P18" s="500"/>
      <c r="Q18" s="500"/>
      <c r="R18" s="65"/>
      <c r="S18" s="25"/>
    </row>
    <row r="19" spans="2:19" ht="50.1" customHeight="1">
      <c r="B19" s="59"/>
      <c r="C19" s="533" t="s">
        <v>405</v>
      </c>
      <c r="D19" s="534"/>
      <c r="E19" s="534"/>
      <c r="F19" s="534"/>
      <c r="G19" s="535"/>
      <c r="H19" s="497"/>
      <c r="I19" s="498"/>
      <c r="J19" s="499"/>
      <c r="K19" s="500"/>
      <c r="L19" s="500"/>
      <c r="M19" s="499"/>
      <c r="N19" s="500"/>
      <c r="O19" s="500"/>
      <c r="P19" s="500"/>
      <c r="Q19" s="500"/>
      <c r="R19" s="65"/>
      <c r="S19" s="25"/>
    </row>
    <row r="20" spans="2:19" ht="50.1" customHeight="1">
      <c r="B20" s="59"/>
      <c r="C20" s="507" t="s">
        <v>334</v>
      </c>
      <c r="D20" s="507"/>
      <c r="E20" s="507"/>
      <c r="F20" s="507"/>
      <c r="G20" s="507"/>
      <c r="H20" s="497"/>
      <c r="I20" s="498"/>
      <c r="J20" s="499"/>
      <c r="K20" s="500"/>
      <c r="L20" s="500"/>
      <c r="M20" s="499"/>
      <c r="N20" s="500"/>
      <c r="O20" s="500"/>
      <c r="P20" s="500"/>
      <c r="Q20" s="500"/>
      <c r="R20" s="65"/>
      <c r="S20" s="25"/>
    </row>
    <row r="21" spans="2:19" ht="50.1" customHeight="1">
      <c r="B21" s="59"/>
      <c r="C21" s="507" t="s">
        <v>338</v>
      </c>
      <c r="D21" s="507"/>
      <c r="E21" s="507"/>
      <c r="F21" s="507"/>
      <c r="G21" s="507"/>
      <c r="H21" s="497"/>
      <c r="I21" s="498"/>
      <c r="J21" s="499"/>
      <c r="K21" s="500"/>
      <c r="L21" s="500"/>
      <c r="M21" s="499"/>
      <c r="N21" s="500"/>
      <c r="O21" s="500"/>
      <c r="P21" s="500"/>
      <c r="Q21" s="500"/>
      <c r="R21" s="65"/>
      <c r="S21" s="25"/>
    </row>
    <row r="22" spans="2:19" ht="50.1" customHeight="1">
      <c r="B22" s="59"/>
      <c r="C22" s="507" t="s">
        <v>337</v>
      </c>
      <c r="D22" s="507"/>
      <c r="E22" s="507"/>
      <c r="F22" s="507"/>
      <c r="G22" s="507"/>
      <c r="H22" s="497"/>
      <c r="I22" s="498"/>
      <c r="J22" s="499"/>
      <c r="K22" s="500"/>
      <c r="L22" s="500"/>
      <c r="M22" s="499"/>
      <c r="N22" s="500"/>
      <c r="O22" s="500"/>
      <c r="P22" s="500"/>
      <c r="Q22" s="500"/>
      <c r="R22" s="65"/>
      <c r="S22" s="25"/>
    </row>
    <row r="23" spans="2:19" ht="50.1" customHeight="1">
      <c r="B23" s="59"/>
      <c r="C23" s="507" t="s">
        <v>342</v>
      </c>
      <c r="D23" s="507"/>
      <c r="E23" s="507"/>
      <c r="F23" s="507"/>
      <c r="G23" s="507"/>
      <c r="H23" s="497"/>
      <c r="I23" s="498"/>
      <c r="J23" s="499"/>
      <c r="K23" s="500"/>
      <c r="L23" s="500"/>
      <c r="M23" s="499"/>
      <c r="N23" s="500"/>
      <c r="O23" s="500"/>
      <c r="P23" s="500"/>
      <c r="Q23" s="500"/>
      <c r="R23" s="65"/>
      <c r="S23" s="25"/>
    </row>
    <row r="24" spans="2:19" ht="50.1" customHeight="1">
      <c r="B24" s="59"/>
      <c r="C24" s="507" t="s">
        <v>395</v>
      </c>
      <c r="D24" s="507"/>
      <c r="E24" s="507"/>
      <c r="F24" s="507"/>
      <c r="G24" s="507"/>
      <c r="H24" s="497"/>
      <c r="I24" s="498"/>
      <c r="J24" s="499"/>
      <c r="K24" s="500"/>
      <c r="L24" s="500"/>
      <c r="M24" s="499"/>
      <c r="N24" s="500"/>
      <c r="O24" s="500"/>
      <c r="P24" s="500"/>
      <c r="Q24" s="500"/>
      <c r="R24" s="65"/>
      <c r="S24" s="25"/>
    </row>
    <row r="25" spans="2:19" ht="50.1" customHeight="1" thickBot="1">
      <c r="B25" s="59"/>
      <c r="C25" s="519" t="s">
        <v>339</v>
      </c>
      <c r="D25" s="519"/>
      <c r="E25" s="519"/>
      <c r="F25" s="519"/>
      <c r="G25" s="519"/>
      <c r="H25" s="501"/>
      <c r="I25" s="502"/>
      <c r="J25" s="514"/>
      <c r="K25" s="515"/>
      <c r="L25" s="515"/>
      <c r="M25" s="514"/>
      <c r="N25" s="515"/>
      <c r="O25" s="515"/>
      <c r="P25" s="515"/>
      <c r="Q25" s="515"/>
      <c r="R25" s="66"/>
      <c r="S25" s="26"/>
    </row>
    <row r="26" spans="2:19" ht="50.1" customHeight="1" thickBot="1">
      <c r="B26" s="525" t="s">
        <v>320</v>
      </c>
      <c r="C26" s="526"/>
      <c r="D26" s="526"/>
      <c r="E26" s="526"/>
      <c r="F26" s="526"/>
      <c r="G26" s="526"/>
      <c r="H26" s="503" t="s">
        <v>2358</v>
      </c>
      <c r="I26" s="504"/>
      <c r="J26" s="523" t="s">
        <v>2611</v>
      </c>
      <c r="K26" s="524"/>
      <c r="L26" s="524"/>
      <c r="M26" s="523" t="s">
        <v>2612</v>
      </c>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c r="I28" s="498"/>
      <c r="J28" s="499"/>
      <c r="K28" s="500"/>
      <c r="L28" s="500"/>
      <c r="M28" s="499"/>
      <c r="N28" s="500"/>
      <c r="O28" s="500"/>
      <c r="P28" s="500"/>
      <c r="Q28" s="500"/>
      <c r="R28" s="65"/>
      <c r="S28" s="25"/>
    </row>
    <row r="29" spans="2:19" ht="50.1" customHeight="1">
      <c r="B29" s="59"/>
      <c r="C29" s="507" t="s">
        <v>323</v>
      </c>
      <c r="D29" s="507"/>
      <c r="E29" s="507"/>
      <c r="F29" s="507"/>
      <c r="G29" s="507"/>
      <c r="H29" s="497"/>
      <c r="I29" s="498"/>
      <c r="J29" s="499"/>
      <c r="K29" s="500"/>
      <c r="L29" s="500"/>
      <c r="M29" s="499"/>
      <c r="N29" s="500"/>
      <c r="O29" s="500"/>
      <c r="P29" s="500"/>
      <c r="Q29" s="500"/>
      <c r="R29" s="65"/>
      <c r="S29" s="25"/>
    </row>
    <row r="30" spans="2:19" ht="50.1" customHeight="1">
      <c r="B30" s="59"/>
      <c r="C30" s="507" t="s">
        <v>324</v>
      </c>
      <c r="D30" s="507"/>
      <c r="E30" s="507"/>
      <c r="F30" s="507"/>
      <c r="G30" s="507"/>
      <c r="H30" s="497"/>
      <c r="I30" s="498"/>
      <c r="J30" s="499"/>
      <c r="K30" s="500"/>
      <c r="L30" s="500"/>
      <c r="M30" s="499"/>
      <c r="N30" s="500"/>
      <c r="O30" s="500"/>
      <c r="P30" s="500"/>
      <c r="Q30" s="500"/>
      <c r="R30" s="65"/>
      <c r="S30" s="25"/>
    </row>
    <row r="31" spans="2:19" ht="50.1" customHeight="1">
      <c r="B31" s="59"/>
      <c r="C31" s="507" t="s">
        <v>325</v>
      </c>
      <c r="D31" s="507"/>
      <c r="E31" s="507"/>
      <c r="F31" s="507"/>
      <c r="G31" s="507"/>
      <c r="H31" s="497"/>
      <c r="I31" s="498"/>
      <c r="J31" s="499"/>
      <c r="K31" s="500"/>
      <c r="L31" s="500"/>
      <c r="M31" s="499"/>
      <c r="N31" s="500"/>
      <c r="O31" s="500"/>
      <c r="P31" s="500"/>
      <c r="Q31" s="500"/>
      <c r="R31" s="65"/>
      <c r="S31" s="25"/>
    </row>
    <row r="32" spans="2:19" ht="50.1" customHeight="1">
      <c r="B32" s="59"/>
      <c r="C32" s="507" t="s">
        <v>326</v>
      </c>
      <c r="D32" s="507"/>
      <c r="E32" s="507"/>
      <c r="F32" s="507"/>
      <c r="G32" s="507"/>
      <c r="H32" s="497"/>
      <c r="I32" s="498"/>
      <c r="J32" s="499"/>
      <c r="K32" s="500"/>
      <c r="L32" s="500"/>
      <c r="M32" s="499"/>
      <c r="N32" s="500"/>
      <c r="O32" s="500"/>
      <c r="P32" s="500"/>
      <c r="Q32" s="500"/>
      <c r="R32" s="65"/>
      <c r="S32" s="25"/>
    </row>
    <row r="33" spans="2:19" ht="50.1" customHeight="1">
      <c r="B33" s="59"/>
      <c r="C33" s="507" t="s">
        <v>327</v>
      </c>
      <c r="D33" s="507"/>
      <c r="E33" s="507"/>
      <c r="F33" s="507"/>
      <c r="G33" s="507"/>
      <c r="H33" s="497"/>
      <c r="I33" s="498"/>
      <c r="J33" s="499"/>
      <c r="K33" s="500"/>
      <c r="L33" s="500"/>
      <c r="M33" s="499"/>
      <c r="N33" s="500"/>
      <c r="O33" s="500"/>
      <c r="P33" s="500"/>
      <c r="Q33" s="500"/>
      <c r="R33" s="65"/>
      <c r="S33" s="25"/>
    </row>
    <row r="34" spans="2:19" ht="50.1" customHeight="1">
      <c r="B34" s="59"/>
      <c r="C34" s="507" t="s">
        <v>328</v>
      </c>
      <c r="D34" s="507"/>
      <c r="E34" s="507"/>
      <c r="F34" s="507"/>
      <c r="G34" s="507"/>
      <c r="H34" s="497"/>
      <c r="I34" s="498"/>
      <c r="J34" s="499"/>
      <c r="K34" s="500"/>
      <c r="L34" s="500"/>
      <c r="M34" s="499"/>
      <c r="N34" s="500"/>
      <c r="O34" s="500"/>
      <c r="P34" s="500"/>
      <c r="Q34" s="500"/>
      <c r="R34" s="65"/>
      <c r="S34" s="25"/>
    </row>
    <row r="35" spans="2:19" ht="50.1" customHeight="1">
      <c r="B35" s="59"/>
      <c r="C35" s="507" t="s">
        <v>329</v>
      </c>
      <c r="D35" s="507"/>
      <c r="E35" s="507"/>
      <c r="F35" s="507"/>
      <c r="G35" s="507"/>
      <c r="H35" s="497"/>
      <c r="I35" s="498"/>
      <c r="J35" s="499"/>
      <c r="K35" s="500"/>
      <c r="L35" s="500"/>
      <c r="M35" s="499"/>
      <c r="N35" s="500"/>
      <c r="O35" s="500"/>
      <c r="P35" s="500"/>
      <c r="Q35" s="500"/>
      <c r="R35" s="65"/>
      <c r="S35" s="25"/>
    </row>
    <row r="36" spans="2:19" ht="50.1" customHeight="1">
      <c r="B36" s="59"/>
      <c r="C36" s="507" t="s">
        <v>331</v>
      </c>
      <c r="D36" s="507"/>
      <c r="E36" s="507"/>
      <c r="F36" s="507"/>
      <c r="G36" s="507"/>
      <c r="H36" s="497"/>
      <c r="I36" s="498"/>
      <c r="J36" s="499"/>
      <c r="K36" s="500"/>
      <c r="L36" s="500"/>
      <c r="M36" s="499"/>
      <c r="N36" s="500"/>
      <c r="O36" s="500"/>
      <c r="P36" s="500"/>
      <c r="Q36" s="500"/>
      <c r="R36" s="65"/>
      <c r="S36" s="25"/>
    </row>
    <row r="37" spans="2:19" ht="50.1" customHeight="1" thickBot="1">
      <c r="B37" s="59"/>
      <c r="C37" s="519" t="s">
        <v>330</v>
      </c>
      <c r="D37" s="519"/>
      <c r="E37" s="519"/>
      <c r="F37" s="519"/>
      <c r="G37" s="519"/>
      <c r="H37" s="497"/>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c r="I39" s="498"/>
      <c r="J39" s="499"/>
      <c r="K39" s="500"/>
      <c r="L39" s="500"/>
      <c r="M39" s="499"/>
      <c r="N39" s="500"/>
      <c r="O39" s="500"/>
      <c r="P39" s="500"/>
      <c r="Q39" s="500"/>
      <c r="R39" s="65"/>
      <c r="S39" s="25"/>
    </row>
    <row r="40" spans="2:19" ht="50.1" customHeight="1">
      <c r="B40" s="505"/>
      <c r="C40" s="507" t="s">
        <v>335</v>
      </c>
      <c r="D40" s="507"/>
      <c r="E40" s="507"/>
      <c r="F40" s="507"/>
      <c r="G40" s="507"/>
      <c r="H40" s="497"/>
      <c r="I40" s="498"/>
      <c r="J40" s="499"/>
      <c r="K40" s="500"/>
      <c r="L40" s="500"/>
      <c r="M40" s="499"/>
      <c r="N40" s="500"/>
      <c r="O40" s="500"/>
      <c r="P40" s="500"/>
      <c r="Q40" s="500"/>
      <c r="R40" s="65"/>
      <c r="S40" s="25"/>
    </row>
    <row r="41" spans="2:19" ht="50.1" customHeight="1" thickBot="1">
      <c r="B41" s="505"/>
      <c r="C41" s="519" t="s">
        <v>336</v>
      </c>
      <c r="D41" s="519"/>
      <c r="E41" s="519"/>
      <c r="F41" s="519"/>
      <c r="G41" s="519"/>
      <c r="H41" s="501"/>
      <c r="I41" s="502"/>
      <c r="J41" s="514"/>
      <c r="K41" s="515"/>
      <c r="L41" s="515"/>
      <c r="M41" s="514"/>
      <c r="N41" s="515"/>
      <c r="O41" s="515"/>
      <c r="P41" s="515"/>
      <c r="Q41" s="515"/>
      <c r="R41" s="66"/>
      <c r="S41" s="26"/>
    </row>
    <row r="42" spans="2:19" ht="50.1" customHeight="1" thickBot="1">
      <c r="B42" s="520" t="s">
        <v>343</v>
      </c>
      <c r="C42" s="521"/>
      <c r="D42" s="521"/>
      <c r="E42" s="521"/>
      <c r="F42" s="521"/>
      <c r="G42" s="522"/>
      <c r="H42" s="503"/>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c r="I44" s="498"/>
      <c r="J44" s="499"/>
      <c r="K44" s="500"/>
      <c r="L44" s="500"/>
      <c r="M44" s="499"/>
      <c r="N44" s="500"/>
      <c r="O44" s="500"/>
      <c r="P44" s="500"/>
      <c r="Q44" s="500"/>
      <c r="R44" s="65"/>
      <c r="S44" s="25"/>
    </row>
    <row r="45" spans="2:19" ht="50.1" customHeight="1">
      <c r="B45" s="505"/>
      <c r="C45" s="507" t="s">
        <v>346</v>
      </c>
      <c r="D45" s="507"/>
      <c r="E45" s="507"/>
      <c r="F45" s="507"/>
      <c r="G45" s="507"/>
      <c r="H45" s="497"/>
      <c r="I45" s="498"/>
      <c r="J45" s="499"/>
      <c r="K45" s="500"/>
      <c r="L45" s="500"/>
      <c r="M45" s="499"/>
      <c r="N45" s="500"/>
      <c r="O45" s="500"/>
      <c r="P45" s="500"/>
      <c r="Q45" s="500"/>
      <c r="R45" s="65"/>
      <c r="S45" s="25"/>
    </row>
    <row r="46" spans="2:19" ht="50.1" customHeight="1" thickBot="1">
      <c r="B46" s="505"/>
      <c r="C46" s="516" t="s">
        <v>402</v>
      </c>
      <c r="D46" s="516"/>
      <c r="E46" s="516"/>
      <c r="F46" s="516"/>
      <c r="G46" s="516"/>
      <c r="H46" s="497"/>
      <c r="I46" s="498"/>
      <c r="J46" s="517"/>
      <c r="K46" s="518"/>
      <c r="L46" s="518"/>
      <c r="M46" s="517"/>
      <c r="N46" s="518"/>
      <c r="O46" s="518"/>
      <c r="P46" s="518"/>
      <c r="Q46" s="518"/>
      <c r="R46" s="65"/>
      <c r="S46" s="25"/>
    </row>
    <row r="47" spans="2:19" ht="20.100000000000001" customHeight="1">
      <c r="B47" s="494" t="s">
        <v>406</v>
      </c>
      <c r="C47" s="495"/>
      <c r="D47" s="495"/>
      <c r="E47" s="495"/>
      <c r="F47" s="495"/>
      <c r="G47" s="495"/>
      <c r="H47" s="495"/>
      <c r="I47" s="495"/>
      <c r="J47" s="495"/>
      <c r="K47" s="495"/>
      <c r="L47" s="495"/>
      <c r="M47" s="495"/>
      <c r="N47" s="495"/>
      <c r="O47" s="495"/>
      <c r="P47" s="495"/>
      <c r="Q47" s="495"/>
      <c r="R47" s="495"/>
      <c r="S47" s="496"/>
    </row>
    <row r="48" spans="2:19" ht="50.1" customHeight="1">
      <c r="B48" s="505"/>
      <c r="C48" s="507" t="s">
        <v>407</v>
      </c>
      <c r="D48" s="507"/>
      <c r="E48" s="507"/>
      <c r="F48" s="507"/>
      <c r="G48" s="507"/>
      <c r="H48" s="497"/>
      <c r="I48" s="498"/>
      <c r="J48" s="499"/>
      <c r="K48" s="500"/>
      <c r="L48" s="500"/>
      <c r="M48" s="499"/>
      <c r="N48" s="500"/>
      <c r="O48" s="500"/>
      <c r="P48" s="500"/>
      <c r="Q48" s="500"/>
      <c r="R48" s="65"/>
      <c r="S48" s="25"/>
    </row>
    <row r="49" spans="2:19" ht="50.1" customHeight="1">
      <c r="B49" s="505"/>
      <c r="C49" s="507" t="s">
        <v>408</v>
      </c>
      <c r="D49" s="507"/>
      <c r="E49" s="507"/>
      <c r="F49" s="507"/>
      <c r="G49" s="507"/>
      <c r="H49" s="497"/>
      <c r="I49" s="498"/>
      <c r="J49" s="499"/>
      <c r="K49" s="500"/>
      <c r="L49" s="500"/>
      <c r="M49" s="499"/>
      <c r="N49" s="500"/>
      <c r="O49" s="500"/>
      <c r="P49" s="500"/>
      <c r="Q49" s="500"/>
      <c r="R49" s="65"/>
      <c r="S49" s="25"/>
    </row>
    <row r="50" spans="2:19" ht="50.1" customHeight="1" thickBot="1">
      <c r="B50" s="506"/>
      <c r="C50" s="537" t="s">
        <v>409</v>
      </c>
      <c r="D50" s="537"/>
      <c r="E50" s="537"/>
      <c r="F50" s="537"/>
      <c r="G50" s="537"/>
      <c r="H50" s="501"/>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125" style="16" customWidth="1"/>
    <col min="44" max="44" width="47.62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c r="AF2" s="585"/>
      <c r="AG2" s="585"/>
      <c r="AH2" s="585"/>
      <c r="AI2" s="585"/>
      <c r="AJ2" s="585"/>
      <c r="AK2" s="585"/>
      <c r="AL2" s="585"/>
      <c r="AM2" s="585"/>
      <c r="AN2" s="586"/>
      <c r="AQ2" s="15" t="str">
        <f>IF($AE$2="","未記入","")</f>
        <v>未記入</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7"/>
    </row>
    <row r="5" spans="1:44" ht="15" customHeight="1" thickBot="1">
      <c r="A5" s="152"/>
      <c r="B5" s="451"/>
      <c r="C5" s="451"/>
      <c r="D5" s="451"/>
      <c r="E5" s="451"/>
      <c r="F5" s="451"/>
      <c r="G5" s="451"/>
      <c r="H5" s="451"/>
      <c r="I5" s="451"/>
      <c r="J5" s="583"/>
      <c r="K5" s="583"/>
      <c r="L5" s="583"/>
      <c r="M5" s="583"/>
      <c r="N5" s="583"/>
      <c r="O5" s="583"/>
      <c r="P5" s="576"/>
      <c r="Q5" s="576"/>
      <c r="R5" s="576"/>
      <c r="S5" s="576"/>
      <c r="T5" s="576"/>
      <c r="U5" s="576"/>
      <c r="V5" s="257"/>
      <c r="W5" s="257"/>
      <c r="X5" s="257"/>
      <c r="Y5" s="257"/>
      <c r="Z5" s="257"/>
      <c r="AA5" s="257"/>
      <c r="AB5" s="257" t="s">
        <v>352</v>
      </c>
      <c r="AC5" s="257"/>
      <c r="AD5" s="257"/>
      <c r="AE5" s="451"/>
      <c r="AF5" s="451"/>
      <c r="AG5" s="451"/>
      <c r="AH5" s="451"/>
      <c r="AI5" s="451"/>
      <c r="AJ5" s="451"/>
      <c r="AK5" s="451"/>
      <c r="AL5" s="451"/>
      <c r="AM5" s="451"/>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50000000000003" customHeight="1">
      <c r="A7" s="546"/>
      <c r="B7" s="555" t="s">
        <v>359</v>
      </c>
      <c r="C7" s="555"/>
      <c r="D7" s="555"/>
      <c r="E7" s="555"/>
      <c r="F7" s="555"/>
      <c r="G7" s="555"/>
      <c r="H7" s="555"/>
      <c r="I7" s="555"/>
      <c r="J7" s="549"/>
      <c r="K7" s="550"/>
      <c r="L7" s="550"/>
      <c r="M7" s="550"/>
      <c r="N7" s="550"/>
      <c r="O7" s="551"/>
      <c r="P7" s="549"/>
      <c r="Q7" s="550"/>
      <c r="R7" s="550"/>
      <c r="S7" s="550"/>
      <c r="T7" s="550"/>
      <c r="U7" s="551"/>
      <c r="V7" s="592"/>
      <c r="W7" s="592"/>
      <c r="X7" s="592"/>
      <c r="Y7" s="592"/>
      <c r="Z7" s="592"/>
      <c r="AA7" s="592"/>
      <c r="AB7" s="590"/>
      <c r="AC7" s="591"/>
      <c r="AD7" s="591"/>
      <c r="AE7" s="590"/>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c r="K8" s="553"/>
      <c r="L8" s="553"/>
      <c r="M8" s="553"/>
      <c r="N8" s="553"/>
      <c r="O8" s="554"/>
      <c r="P8" s="552"/>
      <c r="Q8" s="553"/>
      <c r="R8" s="553"/>
      <c r="S8" s="553"/>
      <c r="T8" s="553"/>
      <c r="U8" s="554"/>
      <c r="V8" s="548"/>
      <c r="W8" s="548"/>
      <c r="X8" s="548"/>
      <c r="Y8" s="548"/>
      <c r="Z8" s="548"/>
      <c r="AA8" s="548"/>
      <c r="AB8" s="557"/>
      <c r="AC8" s="558"/>
      <c r="AD8" s="558"/>
      <c r="AE8" s="557"/>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c r="Q9" s="553"/>
      <c r="R9" s="553"/>
      <c r="S9" s="553"/>
      <c r="T9" s="553"/>
      <c r="U9" s="554"/>
      <c r="V9" s="548"/>
      <c r="W9" s="548"/>
      <c r="X9" s="548"/>
      <c r="Y9" s="548"/>
      <c r="Z9" s="548"/>
      <c r="AA9" s="548"/>
      <c r="AB9" s="557"/>
      <c r="AC9" s="558"/>
      <c r="AD9" s="558"/>
      <c r="AE9" s="557"/>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c r="K10" s="553"/>
      <c r="L10" s="553"/>
      <c r="M10" s="553"/>
      <c r="N10" s="553"/>
      <c r="O10" s="554"/>
      <c r="P10" s="552"/>
      <c r="Q10" s="553"/>
      <c r="R10" s="553"/>
      <c r="S10" s="553"/>
      <c r="T10" s="553"/>
      <c r="U10" s="554"/>
      <c r="V10" s="548"/>
      <c r="W10" s="548"/>
      <c r="X10" s="548"/>
      <c r="Y10" s="548"/>
      <c r="Z10" s="548"/>
      <c r="AA10" s="548"/>
      <c r="AB10" s="557"/>
      <c r="AC10" s="558"/>
      <c r="AD10" s="558"/>
      <c r="AE10" s="557"/>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c r="K11" s="553"/>
      <c r="L11" s="553"/>
      <c r="M11" s="553"/>
      <c r="N11" s="553"/>
      <c r="O11" s="554"/>
      <c r="P11" s="552"/>
      <c r="Q11" s="553"/>
      <c r="R11" s="553"/>
      <c r="S11" s="553"/>
      <c r="T11" s="553"/>
      <c r="U11" s="554"/>
      <c r="V11" s="548"/>
      <c r="W11" s="548"/>
      <c r="X11" s="548"/>
      <c r="Y11" s="548"/>
      <c r="Z11" s="548"/>
      <c r="AA11" s="548"/>
      <c r="AB11" s="557"/>
      <c r="AC11" s="558"/>
      <c r="AD11" s="558"/>
      <c r="AE11" s="557"/>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c r="K12" s="553"/>
      <c r="L12" s="553"/>
      <c r="M12" s="553"/>
      <c r="N12" s="553"/>
      <c r="O12" s="554"/>
      <c r="P12" s="552"/>
      <c r="Q12" s="553"/>
      <c r="R12" s="553"/>
      <c r="S12" s="553"/>
      <c r="T12" s="553"/>
      <c r="U12" s="554"/>
      <c r="V12" s="548"/>
      <c r="W12" s="548"/>
      <c r="X12" s="548"/>
      <c r="Y12" s="548"/>
      <c r="Z12" s="548"/>
      <c r="AA12" s="548"/>
      <c r="AB12" s="557"/>
      <c r="AC12" s="558"/>
      <c r="AD12" s="558"/>
      <c r="AE12" s="557"/>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c r="K13" s="553"/>
      <c r="L13" s="553"/>
      <c r="M13" s="553"/>
      <c r="N13" s="553"/>
      <c r="O13" s="554"/>
      <c r="P13" s="552"/>
      <c r="Q13" s="553"/>
      <c r="R13" s="553"/>
      <c r="S13" s="553"/>
      <c r="T13" s="553"/>
      <c r="U13" s="554"/>
      <c r="V13" s="548"/>
      <c r="W13" s="548"/>
      <c r="X13" s="548"/>
      <c r="Y13" s="548"/>
      <c r="Z13" s="548"/>
      <c r="AA13" s="548"/>
      <c r="AB13" s="557"/>
      <c r="AC13" s="558"/>
      <c r="AD13" s="558"/>
      <c r="AE13" s="557"/>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c r="K14" s="553"/>
      <c r="L14" s="553"/>
      <c r="M14" s="553"/>
      <c r="N14" s="553"/>
      <c r="O14" s="554"/>
      <c r="P14" s="552"/>
      <c r="Q14" s="553"/>
      <c r="R14" s="553"/>
      <c r="S14" s="553"/>
      <c r="T14" s="553"/>
      <c r="U14" s="554"/>
      <c r="V14" s="548"/>
      <c r="W14" s="548"/>
      <c r="X14" s="548"/>
      <c r="Y14" s="548"/>
      <c r="Z14" s="548"/>
      <c r="AA14" s="548"/>
      <c r="AB14" s="557"/>
      <c r="AC14" s="558"/>
      <c r="AD14" s="558"/>
      <c r="AE14" s="557"/>
      <c r="AF14" s="558"/>
      <c r="AG14" s="558"/>
      <c r="AH14" s="558"/>
      <c r="AI14" s="558"/>
      <c r="AJ14" s="558"/>
      <c r="AK14" s="558"/>
      <c r="AL14" s="558"/>
      <c r="AM14" s="558"/>
      <c r="AN14" s="595"/>
    </row>
    <row r="15" spans="1:44" s="72" customFormat="1" ht="39.950000000000003" customHeight="1" thickBot="1">
      <c r="A15" s="547"/>
      <c r="B15" s="538" t="s">
        <v>2512</v>
      </c>
      <c r="C15" s="538"/>
      <c r="D15" s="538"/>
      <c r="E15" s="538"/>
      <c r="F15" s="538"/>
      <c r="G15" s="538"/>
      <c r="H15" s="538"/>
      <c r="I15" s="538"/>
      <c r="J15" s="539"/>
      <c r="K15" s="540"/>
      <c r="L15" s="540"/>
      <c r="M15" s="540"/>
      <c r="N15" s="540"/>
      <c r="O15" s="541"/>
      <c r="P15" s="539"/>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50000000000003" customHeight="1">
      <c r="A17" s="600"/>
      <c r="B17" s="555" t="s">
        <v>367</v>
      </c>
      <c r="C17" s="555"/>
      <c r="D17" s="555"/>
      <c r="E17" s="555"/>
      <c r="F17" s="555"/>
      <c r="G17" s="555"/>
      <c r="H17" s="555"/>
      <c r="I17" s="555"/>
      <c r="J17" s="549"/>
      <c r="K17" s="550"/>
      <c r="L17" s="550"/>
      <c r="M17" s="550"/>
      <c r="N17" s="550"/>
      <c r="O17" s="551"/>
      <c r="P17" s="549"/>
      <c r="Q17" s="550"/>
      <c r="R17" s="550"/>
      <c r="S17" s="550"/>
      <c r="T17" s="550"/>
      <c r="U17" s="551"/>
      <c r="V17" s="592"/>
      <c r="W17" s="592"/>
      <c r="X17" s="592"/>
      <c r="Y17" s="592"/>
      <c r="Z17" s="592"/>
      <c r="AA17" s="592"/>
      <c r="AB17" s="590"/>
      <c r="AC17" s="591"/>
      <c r="AD17" s="591"/>
      <c r="AE17" s="590"/>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c r="K18" s="553"/>
      <c r="L18" s="553"/>
      <c r="M18" s="553"/>
      <c r="N18" s="553"/>
      <c r="O18" s="554"/>
      <c r="P18" s="552"/>
      <c r="Q18" s="553"/>
      <c r="R18" s="553"/>
      <c r="S18" s="553"/>
      <c r="T18" s="553"/>
      <c r="U18" s="554"/>
      <c r="V18" s="548"/>
      <c r="W18" s="548"/>
      <c r="X18" s="548"/>
      <c r="Y18" s="548"/>
      <c r="Z18" s="548"/>
      <c r="AA18" s="548"/>
      <c r="AB18" s="557"/>
      <c r="AC18" s="558"/>
      <c r="AD18" s="558"/>
      <c r="AE18" s="557"/>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c r="K19" s="553"/>
      <c r="L19" s="553"/>
      <c r="M19" s="553"/>
      <c r="N19" s="553"/>
      <c r="O19" s="554"/>
      <c r="P19" s="552"/>
      <c r="Q19" s="553"/>
      <c r="R19" s="553"/>
      <c r="S19" s="553"/>
      <c r="T19" s="553"/>
      <c r="U19" s="554"/>
      <c r="V19" s="548"/>
      <c r="W19" s="548"/>
      <c r="X19" s="548"/>
      <c r="Y19" s="548"/>
      <c r="Z19" s="548"/>
      <c r="AA19" s="548"/>
      <c r="AB19" s="557"/>
      <c r="AC19" s="558"/>
      <c r="AD19" s="558"/>
      <c r="AE19" s="557"/>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c r="K20" s="553"/>
      <c r="L20" s="553"/>
      <c r="M20" s="553"/>
      <c r="N20" s="553"/>
      <c r="O20" s="554"/>
      <c r="P20" s="552"/>
      <c r="Q20" s="553"/>
      <c r="R20" s="553"/>
      <c r="S20" s="553"/>
      <c r="T20" s="553"/>
      <c r="U20" s="554"/>
      <c r="V20" s="548"/>
      <c r="W20" s="548"/>
      <c r="X20" s="548"/>
      <c r="Y20" s="548"/>
      <c r="Z20" s="548"/>
      <c r="AA20" s="548"/>
      <c r="AB20" s="557"/>
      <c r="AC20" s="558"/>
      <c r="AD20" s="558"/>
      <c r="AE20" s="557"/>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c r="Q21" s="553"/>
      <c r="R21" s="553"/>
      <c r="S21" s="553"/>
      <c r="T21" s="553"/>
      <c r="U21" s="554"/>
      <c r="V21" s="548"/>
      <c r="W21" s="548"/>
      <c r="X21" s="548"/>
      <c r="Y21" s="548"/>
      <c r="Z21" s="548"/>
      <c r="AA21" s="548"/>
      <c r="AB21" s="557"/>
      <c r="AC21" s="558"/>
      <c r="AD21" s="558"/>
      <c r="AE21" s="557"/>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c r="Q23" s="553"/>
      <c r="R23" s="553"/>
      <c r="S23" s="553"/>
      <c r="T23" s="553"/>
      <c r="U23" s="554"/>
      <c r="V23" s="548"/>
      <c r="W23" s="548"/>
      <c r="X23" s="548"/>
      <c r="Y23" s="548"/>
      <c r="Z23" s="548"/>
      <c r="AA23" s="548"/>
      <c r="AB23" s="557"/>
      <c r="AC23" s="558"/>
      <c r="AD23" s="558"/>
      <c r="AE23" s="557"/>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c r="K24" s="553"/>
      <c r="L24" s="553"/>
      <c r="M24" s="553"/>
      <c r="N24" s="553"/>
      <c r="O24" s="554"/>
      <c r="P24" s="552"/>
      <c r="Q24" s="553"/>
      <c r="R24" s="553"/>
      <c r="S24" s="553"/>
      <c r="T24" s="553"/>
      <c r="U24" s="554"/>
      <c r="V24" s="548"/>
      <c r="W24" s="548"/>
      <c r="X24" s="548"/>
      <c r="Y24" s="548"/>
      <c r="Z24" s="548"/>
      <c r="AA24" s="548"/>
      <c r="AB24" s="557"/>
      <c r="AC24" s="558"/>
      <c r="AD24" s="558"/>
      <c r="AE24" s="557"/>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c r="K25" s="553"/>
      <c r="L25" s="553"/>
      <c r="M25" s="553"/>
      <c r="N25" s="553"/>
      <c r="O25" s="554"/>
      <c r="P25" s="552"/>
      <c r="Q25" s="553"/>
      <c r="R25" s="553"/>
      <c r="S25" s="553"/>
      <c r="T25" s="553"/>
      <c r="U25" s="554"/>
      <c r="V25" s="548"/>
      <c r="W25" s="548"/>
      <c r="X25" s="548"/>
      <c r="Y25" s="548"/>
      <c r="Z25" s="548"/>
      <c r="AA25" s="548"/>
      <c r="AB25" s="557"/>
      <c r="AC25" s="558"/>
      <c r="AD25" s="558"/>
      <c r="AE25" s="557"/>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50000000000003" customHeight="1">
      <c r="A28" s="600"/>
      <c r="B28" s="555" t="s">
        <v>377</v>
      </c>
      <c r="C28" s="555"/>
      <c r="D28" s="555"/>
      <c r="E28" s="555"/>
      <c r="F28" s="555"/>
      <c r="G28" s="555"/>
      <c r="H28" s="555"/>
      <c r="I28" s="555"/>
      <c r="J28" s="562"/>
      <c r="K28" s="563"/>
      <c r="L28" s="563"/>
      <c r="M28" s="563"/>
      <c r="N28" s="563"/>
      <c r="O28" s="564"/>
      <c r="P28" s="549"/>
      <c r="Q28" s="550"/>
      <c r="R28" s="550"/>
      <c r="S28" s="550"/>
      <c r="T28" s="550"/>
      <c r="U28" s="551"/>
      <c r="V28" s="592"/>
      <c r="W28" s="592"/>
      <c r="X28" s="592"/>
      <c r="Y28" s="592"/>
      <c r="Z28" s="592"/>
      <c r="AA28" s="592"/>
      <c r="AB28" s="590"/>
      <c r="AC28" s="591"/>
      <c r="AD28" s="591"/>
      <c r="AE28" s="590"/>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c r="K29" s="553"/>
      <c r="L29" s="553"/>
      <c r="M29" s="553"/>
      <c r="N29" s="553"/>
      <c r="O29" s="554"/>
      <c r="P29" s="552"/>
      <c r="Q29" s="553"/>
      <c r="R29" s="553"/>
      <c r="S29" s="553"/>
      <c r="T29" s="553"/>
      <c r="U29" s="554"/>
      <c r="V29" s="548"/>
      <c r="W29" s="548"/>
      <c r="X29" s="548"/>
      <c r="Y29" s="548"/>
      <c r="Z29" s="548"/>
      <c r="AA29" s="548"/>
      <c r="AB29" s="557"/>
      <c r="AC29" s="558"/>
      <c r="AD29" s="558"/>
      <c r="AE29" s="557"/>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c r="K30" s="553"/>
      <c r="L30" s="553"/>
      <c r="M30" s="553"/>
      <c r="N30" s="553"/>
      <c r="O30" s="554"/>
      <c r="P30" s="552"/>
      <c r="Q30" s="553"/>
      <c r="R30" s="553"/>
      <c r="S30" s="553"/>
      <c r="T30" s="553"/>
      <c r="U30" s="554"/>
      <c r="V30" s="548"/>
      <c r="W30" s="548"/>
      <c r="X30" s="548"/>
      <c r="Y30" s="548"/>
      <c r="Z30" s="548"/>
      <c r="AA30" s="548"/>
      <c r="AB30" s="557"/>
      <c r="AC30" s="558"/>
      <c r="AD30" s="558"/>
      <c r="AE30" s="557"/>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c r="K31" s="553"/>
      <c r="L31" s="553"/>
      <c r="M31" s="553"/>
      <c r="N31" s="553"/>
      <c r="O31" s="554"/>
      <c r="P31" s="552"/>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c r="K32" s="560"/>
      <c r="L32" s="560"/>
      <c r="M32" s="560"/>
      <c r="N32" s="560"/>
      <c r="O32" s="561"/>
      <c r="P32" s="559"/>
      <c r="Q32" s="560"/>
      <c r="R32" s="560"/>
      <c r="S32" s="560"/>
      <c r="T32" s="560"/>
      <c r="U32" s="561"/>
      <c r="V32" s="593"/>
      <c r="W32" s="593"/>
      <c r="X32" s="593"/>
      <c r="Y32" s="593"/>
      <c r="Z32" s="593"/>
      <c r="AA32" s="593"/>
      <c r="AB32" s="596"/>
      <c r="AC32" s="597"/>
      <c r="AD32" s="597"/>
      <c r="AE32" s="596"/>
      <c r="AF32" s="597"/>
      <c r="AG32" s="597"/>
      <c r="AH32" s="597"/>
      <c r="AI32" s="597"/>
      <c r="AJ32" s="597"/>
      <c r="AK32" s="597"/>
      <c r="AL32" s="597"/>
      <c r="AM32" s="597"/>
      <c r="AN32" s="598"/>
    </row>
    <row r="33" spans="1:40" ht="15" customHeight="1">
      <c r="A33" s="299" t="s">
        <v>358</v>
      </c>
      <c r="B33" s="366"/>
      <c r="C33" s="366"/>
      <c r="D33" s="366"/>
      <c r="E33" s="366"/>
      <c r="F33" s="366"/>
      <c r="G33" s="366"/>
      <c r="H33" s="366"/>
      <c r="I33" s="300"/>
      <c r="J33" s="370"/>
      <c r="K33" s="306"/>
      <c r="L33" s="306"/>
      <c r="M33" s="306"/>
      <c r="N33" s="306"/>
      <c r="O33" s="306"/>
      <c r="P33" s="306"/>
      <c r="Q33" s="306"/>
      <c r="R33" s="306"/>
      <c r="S33" s="306"/>
      <c r="T33" s="306"/>
      <c r="U33" s="307"/>
      <c r="V33" s="370"/>
      <c r="W33" s="306"/>
      <c r="X33" s="307"/>
      <c r="Y33" s="370"/>
      <c r="Z33" s="306"/>
      <c r="AA33" s="307"/>
      <c r="AB33" s="370"/>
      <c r="AC33" s="306"/>
      <c r="AD33" s="307"/>
      <c r="AE33" s="370"/>
      <c r="AF33" s="306"/>
      <c r="AG33" s="306"/>
      <c r="AH33" s="306"/>
      <c r="AI33" s="306"/>
      <c r="AJ33" s="306"/>
      <c r="AK33" s="306"/>
      <c r="AL33" s="306"/>
      <c r="AM33" s="306"/>
      <c r="AN33" s="413"/>
    </row>
    <row r="34" spans="1:40" ht="39.950000000000003" customHeight="1">
      <c r="A34" s="600"/>
      <c r="B34" s="555" t="s">
        <v>382</v>
      </c>
      <c r="C34" s="555"/>
      <c r="D34" s="555"/>
      <c r="E34" s="555"/>
      <c r="F34" s="555"/>
      <c r="G34" s="555"/>
      <c r="H34" s="555"/>
      <c r="I34" s="555"/>
      <c r="J34" s="549"/>
      <c r="K34" s="550"/>
      <c r="L34" s="550"/>
      <c r="M34" s="550"/>
      <c r="N34" s="550"/>
      <c r="O34" s="551"/>
      <c r="P34" s="549"/>
      <c r="Q34" s="550"/>
      <c r="R34" s="550"/>
      <c r="S34" s="550"/>
      <c r="T34" s="550"/>
      <c r="U34" s="551"/>
      <c r="V34" s="592"/>
      <c r="W34" s="592"/>
      <c r="X34" s="592"/>
      <c r="Y34" s="592"/>
      <c r="Z34" s="592"/>
      <c r="AA34" s="592"/>
      <c r="AB34" s="590"/>
      <c r="AC34" s="591"/>
      <c r="AD34" s="591"/>
      <c r="AE34" s="590"/>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c r="K35" s="553"/>
      <c r="L35" s="553"/>
      <c r="M35" s="553"/>
      <c r="N35" s="553"/>
      <c r="O35" s="554"/>
      <c r="P35" s="552"/>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c r="K36" s="560"/>
      <c r="L36" s="560"/>
      <c r="M36" s="560"/>
      <c r="N36" s="560"/>
      <c r="O36" s="561"/>
      <c r="P36" s="559"/>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2513</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ColWidth="8.875"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ColWidth="8.875"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ColWidth="8.875" defaultRowHeight="13.5"/>
  <cols>
    <col min="1" max="2" width="2.625" customWidth="1"/>
    <col min="16" max="16" width="10.125" customWidth="1"/>
    <col min="32" max="32" width="10.125" customWidth="1"/>
    <col min="48" max="48" width="10.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2026-03-18T08:06:40Z</dcterms:modified>
</cp:coreProperties>
</file>