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BB57EDB1-CD4C-47E3-B28F-A875FD367F8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25" yWindow="112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<sst xmlns="http://schemas.openxmlformats.org/spreadsheetml/2006/main" count="3088" uniqueCount="2617">
  <si>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</si>
  <si>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</si>
  <si>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</si>
  <si>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</si>
  <si>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</si>
  <si>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</si>
  <si>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</si>
  <si>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</si>
  <si>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</si>
  <si>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</si>
  <si>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</si>
  <si>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</si>
  <si>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</si>
  <si>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</si>
  <si>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</si>
  <si>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</si>
  <si>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</si>
  <si>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</si>
  <si>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</si>
  <si>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</si>
  <si>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</si>
  <si>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</si>
  <si>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</si>
  <si>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</si>
  <si>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</si>
  <si>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</si>
  <si>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</si>
  <si>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</si>
  <si>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</si>
  <si>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</si>
  <si>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</si>
  <si>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</si>
  <si>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</si>
  <si>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</si>
  <si>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</si>
  <si>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</si>
  <si>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</si>
  <si>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</si>
  <si>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</si>
  <si>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</si>
  <si>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</si>
  <si>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</si>
  <si>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</si>
  <si>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</si>
  <si>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</si>
  <si>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</si>
  <si>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</si>
  <si>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</si>
  <si>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</si>
  <si>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</si>
  <si>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</si>
  <si>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</si>
  <si>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</si>
  <si>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</si>
  <si>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</si>
  <si>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</si>
  <si>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</si>
  <si>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</si>
  <si>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</si>
  <si>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</si>
  <si>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</si>
  <si>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</si>
  <si>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</si>
  <si>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</si>
  <si>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</si>
  <si>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</si>
  <si>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</si>
  <si>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</si>
  <si>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</si>
  <si>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</si>
  <si>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</si>
  <si>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</si>
  <si>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</si>
  <si>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</si>
  <si>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</si>
  <si>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</si>
  <si>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</si>
  <si>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</si>
  <si>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</si>
  <si>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</si>
  <si>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</si>
  <si>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</si>
  <si>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</si>
  <si>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</si>
  <si>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</si>
  <si>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</si>
  <si>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</si>
  <si>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</si>
  <si>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</si>
  <si>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</si>
  <si>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</si>
  <si>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</si>
  <si>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</si>
  <si>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</si>
  <si>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</si>
  <si>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</si>
  <si>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</si>
  <si>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</si>
  <si>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</si>
  <si>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</si>
  <si>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</si>
  <si>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</si>
  <si>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</si>
  <si>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</si>
  <si>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</si>
  <si>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</si>
  <si>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</si>
  <si>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</si>
  <si>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</si>
  <si>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</si>
  <si>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</si>
  <si>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</si>
  <si>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</si>
  <si>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</si>
  <si>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</si>
  <si>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</si>
  <si>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</si>
  <si>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</si>
  <si>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</si>
  <si>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</si>
  <si>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</si>
  <si>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</si>
  <si>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</si>
  <si>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</si>
  <si>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</si>
  <si>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</si>
  <si>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</si>
  <si>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</si>
  <si>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</si>
  <si>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</si>
  <si>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</si>
  <si>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</si>
  <si>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</si>
  <si>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</si>
  <si>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</si>
  <si>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</si>
  <si>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</si>
  <si>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</si>
  <si>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</si>
  <si>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</si>
  <si>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</si>
  <si>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</si>
  <si>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</si>
  <si>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</si>
  <si>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</si>
  <si>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</si>
  <si>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</si>
  <si>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</si>
  <si>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</si>
  <si>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</si>
  <si>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</si>
  <si>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</si>
  <si>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</si>
  <si>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</si>
  <si>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</si>
  <si>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</si>
  <si>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</si>
  <si>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</si>
  <si>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</si>
  <si>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</si>
  <si>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</si>
  <si>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</si>
  <si>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</si>
  <si>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</si>
  <si>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</si>
  <si>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</si>
  <si>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</si>
  <si>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</si>
  <si>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</si>
  <si>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</si>
  <si>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</si>
  <si>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</si>
  <si>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</si>
  <si>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</si>
  <si>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</si>
  <si>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</si>
  <si>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</si>
  <si>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</si>
  <si>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</si>
  <si>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</si>
  <si>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</si>
  <si>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</si>
  <si>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</si>
  <si>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</si>
  <si>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</si>
  <si>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</si>
  <si>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</si>
  <si>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</si>
  <si>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</si>
  <si>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</si>
  <si>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</si>
  <si>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</si>
  <si>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</si>
  <si>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</si>
  <si>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</si>
  <si>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</si>
  <si>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</si>
  <si>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</si>
  <si>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</si>
  <si>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</si>
  <si>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</si>
  <si>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</si>
  <si>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</si>
  <si>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</si>
  <si>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</si>
  <si>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</si>
  <si>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</si>
  <si>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</si>
  <si>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</si>
  <si>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</si>
  <si>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</si>
  <si>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</si>
  <si>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</si>
  <si>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</si>
  <si>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</si>
  <si>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</si>
  <si>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</si>
  <si>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</si>
  <si>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</si>
  <si>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</si>
  <si>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</si>
  <si>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</si>
  <si>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</si>
  <si>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</si>
  <si>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</si>
  <si>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</si>
  <si>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</si>
  <si>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</si>
  <si>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</si>
  <si>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</si>
  <si>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</si>
  <si>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</si>
  <si>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</si>
  <si>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</si>
  <si>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</si>
  <si>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</si>
  <si>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</si>
  <si>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</si>
  <si>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</si>
  <si>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</si>
  <si>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</si>
  <si>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</si>
  <si>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</si>
  <si>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</si>
  <si>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</si>
  <si>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</si>
  <si>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</si>
  <si>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</si>
  <si>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</si>
  <si>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</si>
  <si>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</si>
  <si>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</si>
  <si>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</si>
  <si>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</si>
  <si>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</si>
  <si>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</si>
  <si>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</si>
  <si>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</si>
  <si>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</si>
  <si>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</si>
  <si>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</si>
  <si>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</si>
  <si>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</si>
  <si>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</si>
  <si>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</si>
  <si>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</si>
  <si>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</si>
  <si>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</si>
  <si>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</si>
  <si>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</si>
  <si>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</si>
  <si>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</si>
  <si>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</si>
  <si>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</si>
  <si>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</si>
  <si>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</si>
  <si>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</si>
  <si>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</si>
  <si>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</si>
  <si>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</si>
  <si>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</si>
  <si>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</si>
  <si>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</si>
  <si>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</si>
  <si>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</si>
  <si>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</si>
  <si>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</si>
  <si>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</si>
  <si>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</si>
  <si>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</si>
  <si>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</si>
  <si>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</si>
  <si>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</si>
  <si>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</si>
  <si>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</si>
  <si>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</si>
  <si>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</si>
  <si>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</si>
  <si>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</si>
  <si>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</si>
  <si>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</si>
  <si>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</si>
  <si>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</si>
  <si>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</si>
  <si>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</si>
  <si>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</si>
  <si>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</si>
  <si>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</si>
  <si>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</si>
  <si>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</si>
  <si>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</si>
  <si>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</si>
  <si>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</si>
  <si>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</si>
  <si>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</si>
  <si>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</si>
  <si>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</si>
  <si>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</si>
  <si>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</si>
  <si>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</si>
  <si>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</si>
  <si>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</si>
  <si>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</si>
  <si>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</si>
  <si>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</si>
  <si>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</si>
  <si>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</si>
  <si>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</si>
  <si>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</si>
  <si>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</si>
  <si>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</si>
  <si>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</si>
  <si>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</si>
  <si>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</si>
  <si>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</si>
  <si>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</si>
  <si>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</si>
  <si>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</si>
  <si>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</si>
  <si>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</si>
  <si>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</si>
  <si>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</si>
  <si>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</si>
  <si>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</si>
  <si>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</si>
  <si>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</si>
  <si>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</si>
  <si>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</si>
  <si>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</si>
  <si>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</si>
  <si>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</si>
  <si>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</si>
  <si>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</si>
  <si>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</si>
  <si>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</si>
  <si>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</si>
  <si>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</si>
  <si>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</si>
  <si>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</si>
  <si>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</si>
  <si>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</si>
  <si>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</si>
  <si>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</si>
  <si>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</si>
  <si>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</si>
  <si>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</si>
  <si>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</si>
  <si>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</si>
  <si>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</si>
  <si>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</si>
  <si>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</si>
  <si>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</si>
  <si>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</si>
  <si>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</si>
  <si>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</si>
  <si>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</si>
  <si>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</si>
  <si>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</si>
  <si>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</si>
  <si>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</si>
  <si>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</si>
  <si>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</si>
  <si>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</si>
  <si>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</si>
  <si>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</si>
  <si>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</si>
  <si>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</si>
  <si>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</si>
  <si>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</si>
  <si>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</si>
  <si>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</si>
  <si>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</si>
  <si>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</si>
  <si>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</si>
  <si>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</si>
  <si>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</si>
  <si>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</si>
  <si>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</si>
  <si>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</si>
  <si>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</si>
  <si>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</si>
  <si>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</si>
  <si>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</si>
  <si>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</si>
  <si>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</si>
  <si>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</si>
  <si>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</si>
  <si>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</si>
  <si>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</si>
  <si>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</si>
  <si>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</si>
  <si>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</si>
  <si>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</si>
  <si>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</si>
  <si>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</si>
  <si>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</si>
  <si>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</si>
  <si>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</si>
  <si>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</si>
  <si>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</si>
  <si>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</si>
  <si>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</si>
  <si>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</si>
  <si>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</si>
  <si>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</si>
  <si>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</si>
  <si>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</si>
  <si>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</si>
  <si>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</si>
  <si>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</si>
  <si>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</si>
  <si>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</si>
  <si>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</si>
  <si>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</si>
  <si>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</si>
  <si>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</si>
  <si>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</si>
  <si>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</si>
  <si>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</si>
  <si>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</si>
  <si>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</si>
  <si>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</si>
  <si>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</si>
  <si>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</si>
  <si>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</si>
  <si>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</si>
  <si>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</si>
  <si>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</si>
  <si>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</si>
  <si>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</si>
  <si>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</si>
  <si>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</si>
  <si>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</si>
  <si>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</si>
  <si>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</si>
  <si>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</si>
  <si>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</si>
  <si>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</si>
  <si>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</si>
  <si>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</si>
  <si>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</si>
  <si>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</si>
  <si>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</si>
  <si>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</si>
  <si>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</si>
  <si>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</si>
  <si>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</si>
  <si>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</si>
  <si>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</si>
  <si>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</si>
  <si>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</si>
  <si>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</si>
  <si>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</si>
  <si>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</si>
  <si>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</si>
  <si>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</si>
  <si>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</si>
  <si>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</si>
  <si>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</si>
  <si>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</si>
  <si>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</si>
  <si>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</si>
  <si>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</si>
  <si>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</si>
  <si>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</si>
  <si>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</si>
  <si>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</si>
  <si>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</si>
  <si>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</si>
  <si>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</si>
  <si>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</si>
  <si>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</si>
  <si>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</si>
  <si>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</si>
  <si>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</si>
  <si>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</si>
  <si>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</si>
  <si>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</si>
  <si>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</si>
  <si>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</si>
  <si>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</si>
  <si>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</si>
  <si>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</si>
  <si>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</si>
  <si>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</si>
  <si>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</si>
  <si>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</si>
  <si>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</si>
  <si>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</si>
  <si>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</si>
  <si>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</si>
  <si>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</si>
  <si>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</si>
  <si>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</si>
  <si>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</si>
  <si>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</si>
  <si>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</si>
  <si>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</si>
  <si>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</si>
  <si>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</si>
  <si>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</si>
  <si>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</si>
  <si>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</si>
  <si>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</si>
  <si>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</si>
  <si>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</si>
  <si>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</si>
  <si>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</si>
  <si>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</si>
  <si>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</si>
  <si>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</si>
  <si>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</si>
  <si>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</si>
  <si>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</si>
  <si>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</si>
  <si>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</si>
  <si>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</si>
  <si>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</si>
  <si>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</si>
  <si>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</si>
  <si>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</si>
  <si>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</si>
  <si>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</si>
  <si>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</si>
  <si>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</si>
  <si>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</si>
  <si>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</si>
  <si>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</si>
  <si>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</si>
  <si>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</si>
  <si>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</si>
  <si>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</si>
  <si>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</si>
  <si>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</si>
  <si>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</si>
  <si>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</si>
  <si>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</si>
  <si>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</si>
  <si>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</si>
  <si>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</si>
  <si>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</si>
  <si>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</si>
  <si>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</si>
  <si>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</si>
  <si>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</si>
  <si>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</si>
  <si>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</si>
  <si>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</si>
  <si>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</si>
  <si>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</si>
  <si>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</si>
  <si>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</si>
  <si>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</si>
  <si>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</si>
  <si>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</si>
  <si>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</si>
  <si>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</si>
  <si>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</si>
  <si>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</si>
  <si>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</si>
  <si>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</si>
  <si>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</si>
  <si>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</si>
  <si>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</si>
  <si>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</si>
  <si>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</si>
  <si>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</si>
  <si>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</si>
  <si>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</si>
  <si>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</si>
  <si>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</si>
  <si>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</si>
  <si>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</si>
  <si>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</si>
  <si>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</si>
  <si>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</si>
  <si>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</si>
  <si>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</si>
  <si>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</si>
  <si>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</si>
  <si>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</si>
  <si>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</si>
  <si>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</si>
  <si>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</si>
  <si>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</si>
  <si>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</si>
  <si>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</si>
  <si>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</si>
  <si>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</si>
  <si>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</si>
  <si>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</si>
  <si>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</si>
  <si>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</si>
  <si>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</si>
  <si>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</si>
  <si>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</si>
  <si>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</si>
  <si>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</si>
  <si>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</si>
  <si>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</si>
  <si>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</si>
  <si>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</si>
  <si>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</si>
  <si>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</si>
  <si>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</si>
  <si>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</si>
  <si>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</si>
  <si>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</si>
  <si>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</si>
  <si>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</si>
  <si>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</si>
  <si>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</si>
  <si>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</si>
  <si>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</si>
  <si>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</si>
  <si>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</si>
  <si>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</si>
  <si>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</si>
  <si>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</si>
  <si>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</si>
  <si>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</si>
  <si>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</si>
  <si>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</si>
  <si>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</si>
  <si>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</si>
  <si>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</si>
  <si>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</si>
  <si>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</si>
  <si>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</si>
  <si>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</si>
  <si>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</si>
  <si>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</si>
  <si>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</si>
  <si>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</si>
  <si>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</si>
  <si>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</si>
  <si>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</si>
  <si>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</si>
  <si>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</si>
  <si>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</si>
  <si>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</si>
  <si>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</si>
  <si>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</si>
  <si>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</si>
  <si>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</si>
  <si>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</si>
  <si>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</si>
  <si>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</si>
  <si>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</si>
  <si>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</si>
  <si>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</si>
  <si>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</si>
  <si>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</si>
  <si>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</si>
  <si>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</si>
  <si>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</si>
  <si>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</si>
  <si>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</si>
  <si>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</si>
  <si>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</si>
  <si>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</si>
  <si>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</si>
  <si>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</si>
  <si>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</si>
  <si>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</si>
  <si>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</si>
  <si>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</si>
  <si>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</si>
  <si>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</si>
  <si>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</si>
  <si>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</si>
  <si>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</si>
  <si>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</si>
  <si>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</si>
  <si>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</si>
  <si>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</si>
  <si>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</si>
  <si>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</si>
  <si>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</si>
  <si>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</si>
  <si>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</si>
  <si>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</si>
  <si>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</si>
  <si>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</si>
  <si>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</si>
  <si>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</si>
  <si>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</si>
  <si>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</si>
  <si>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</si>
  <si>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</si>
  <si>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</si>
  <si>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</si>
  <si>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</si>
  <si>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</si>
  <si>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</si>
  <si>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</si>
  <si>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</si>
  <si>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</si>
  <si>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</si>
  <si>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</si>
  <si>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</si>
  <si>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</si>
  <si>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</si>
  <si>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</si>
  <si>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</si>
  <si>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</si>
  <si>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</si>
  <si>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</si>
  <si>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</si>
  <si>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</si>
  <si>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</si>
  <si>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</si>
  <si>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</si>
  <si>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</si>
  <si>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</si>
  <si>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</si>
  <si>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</si>
  <si>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</si>
  <si>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</si>
  <si>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</si>
  <si>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</si>
  <si>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</si>
  <si>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</si>
  <si>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</si>
  <si>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</si>
  <si>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</si>
  <si>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</si>
  <si>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</si>
  <si>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</si>
  <si>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</si>
  <si>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</si>
  <si>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</si>
  <si>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</si>
  <si>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</si>
  <si>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</si>
  <si>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</si>
  <si>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</si>
  <si>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</si>
  <si>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</si>
  <si>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</si>
  <si>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</si>
  <si>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</si>
  <si>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</si>
  <si>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</si>
  <si>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</si>
  <si>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</si>
  <si>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</si>
  <si>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</si>
  <si>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</si>
  <si>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</si>
  <si>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</si>
  <si>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</si>
  <si>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</si>
  <si>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</si>
  <si>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</si>
  <si>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</si>
  <si>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</si>
  <si>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</si>
  <si>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</si>
  <si>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</si>
  <si>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</si>
  <si>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</si>
  <si>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</si>
  <si>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</si>
  <si>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</si>
  <si>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</si>
  <si>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</si>
  <si>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</si>
  <si>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</si>
  <si>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</si>
  <si>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</si>
  <si>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</si>
  <si>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</si>
  <si>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</si>
  <si>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</si>
  <si>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</si>
  <si>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</si>
  <si>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</si>
  <si>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</si>
  <si>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</si>
  <si>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</si>
  <si>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</si>
  <si>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</si>
  <si>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</si>
  <si>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</si>
  <si>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</si>
  <si>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</si>
  <si>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</si>
  <si>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</si>
  <si>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</si>
  <si>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</si>
  <si>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</si>
  <si>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</si>
  <si>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</si>
  <si>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</si>
  <si>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</si>
  <si>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</si>
  <si>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</si>
  <si>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</si>
  <si>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</si>
  <si>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</si>
  <si>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</si>
  <si>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</si>
  <si>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</si>
  <si>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</si>
  <si>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</si>
  <si>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</si>
  <si>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</si>
  <si>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</si>
  <si>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</si>
  <si>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</si>
  <si>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</si>
  <si>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</si>
  <si>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</si>
  <si>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</si>
  <si>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</si>
  <si>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</si>
  <si>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</si>
  <si>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</si>
  <si>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</si>
  <si>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</si>
  <si>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</si>
  <si>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</si>
  <si>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</si>
  <si>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</si>
  <si>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</si>
  <si>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</si>
  <si>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</si>
  <si>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</si>
  <si>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</si>
  <si>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</si>
  <si>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</si>
  <si>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</si>
  <si>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</si>
  <si>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</si>
  <si>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</si>
  <si>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</si>
  <si>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</si>
  <si>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</si>
  <si>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</si>
  <si>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</si>
  <si>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</si>
  <si>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</si>
  <si>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</si>
  <si>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</si>
  <si>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</si>
  <si>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</si>
  <si>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</si>
  <si>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</si>
  <si>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</si>
  <si>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</si>
  <si>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</si>
  <si>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</si>
  <si>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</si>
  <si>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</si>
  <si>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</si>
  <si>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</si>
  <si>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</si>
  <si>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</si>
  <si>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</si>
  <si>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</si>
  <si>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</si>
  <si>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</si>
  <si>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</si>
  <si>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</si>
  <si>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</si>
  <si>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</si>
  <si>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</si>
  <si>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</si>
  <si>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</si>
  <si>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</si>
  <si>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</si>
  <si>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</si>
  <si>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</si>
  <si>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</si>
  <si>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</si>
  <si>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</si>
  <si>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</si>
  <si>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</si>
  <si>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</si>
  <si>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</si>
  <si>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</si>
  <si>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</si>
  <si>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</si>
  <si>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</si>
  <si>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</si>
  <si>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</si>
  <si>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</si>
  <si>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</si>
  <si>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</si>
  <si>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</si>
  <si>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</si>
  <si>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</si>
  <si>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</si>
  <si>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</si>
  <si>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</si>
  <si>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</si>
  <si>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</si>
  <si>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</si>
  <si>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</si>
  <si>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</si>
  <si>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</si>
  <si>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</si>
  <si>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</si>
  <si>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</si>
  <si>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</si>
  <si>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</si>
  <si>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</si>
  <si>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</si>
  <si>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</si>
  <si>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</si>
  <si>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</si>
  <si>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</si>
  <si>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</si>
  <si>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</si>
  <si>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</si>
  <si>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</si>
  <si>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</si>
  <si>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</si>
  <si>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</si>
  <si>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</si>
  <si>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</si>
  <si>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</si>
  <si>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</si>
  <si>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</si>
  <si>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</si>
  <si>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</si>
  <si>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</si>
  <si>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</si>
  <si>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</si>
  <si>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</si>
  <si>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</si>
  <si>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</si>
  <si>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</si>
  <si>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</si>
  <si>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</si>
  <si>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</si>
  <si>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</si>
  <si>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</si>
  <si>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</si>
  <si>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</si>
  <si>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</si>
  <si>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</si>
  <si>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</si>
  <si>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</si>
  <si>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</si>
  <si>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</si>
  <si>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</si>
  <si>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</si>
  <si>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</si>
  <si>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</si>
  <si>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</si>
  <si>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</si>
  <si>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</si>
  <si>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</si>
  <si>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</si>
  <si>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</si>
  <si>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</si>
  <si>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</si>
  <si>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</si>
  <si>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</si>
  <si>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</si>
  <si>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</si>
  <si>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</si>
  <si>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</si>
  <si>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</si>
  <si>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</si>
  <si>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</si>
  <si>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</si>
  <si>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</si>
  <si>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</si>
  <si>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</si>
  <si>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</si>
  <si>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</si>
  <si>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</si>
  <si>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</si>
  <si>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</si>
  <si>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</si>
  <si>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</si>
  <si>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</si>
  <si>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</si>
  <si>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</si>
  <si>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</si>
  <si>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</si>
  <si>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</si>
  <si>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</si>
  <si>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</si>
  <si>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</si>
  <si>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</si>
  <si>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</si>
  <si>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</si>
  <si>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</si>
  <si>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</si>
  <si>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</si>
  <si>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</si>
  <si>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</si>
  <si>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</si>
  <si>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</si>
  <si>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</si>
  <si>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</si>
  <si>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</si>
  <si>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</si>
  <si>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</si>
  <si>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</si>
  <si>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</si>
  <si>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</si>
  <si>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</si>
  <si>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</si>
  <si>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</si>
  <si>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</si>
  <si>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</si>
  <si>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</si>
  <si>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</si>
  <si>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</si>
  <si>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</si>
  <si>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</si>
  <si>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</si>
  <si>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</si>
  <si>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</si>
  <si>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</si>
  <si>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</si>
  <si>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</si>
  <si>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</si>
  <si>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</si>
  <si>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</si>
  <si>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</si>
  <si>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</si>
  <si>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</si>
  <si>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</si>
  <si>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</si>
  <si>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</si>
  <si>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</si>
  <si>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</si>
  <si>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</si>
  <si>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</si>
  <si>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</si>
  <si>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</si>
  <si>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</si>
  <si>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</si>
  <si>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</si>
  <si>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</si>
  <si>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</si>
  <si>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</si>
  <si>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</si>
  <si>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</si>
  <si>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</si>
  <si>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</si>
  <si>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</si>
  <si>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</si>
  <si>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</si>
  <si>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</si>
  <si>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</si>
  <si>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</si>
  <si>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</si>
  <si>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</si>
  <si>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</si>
  <si>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</si>
  <si>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</si>
  <si>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</si>
  <si>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</si>
  <si>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</si>
  <si>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</si>
  <si>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</si>
  <si>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</si>
  <si>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</si>
  <si>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</si>
  <si>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</si>
  <si>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</si>
  <si>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</si>
  <si>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</si>
  <si>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</si>
  <si>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</si>
  <si>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</si>
  <si>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</si>
  <si>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</si>
  <si>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</si>
  <si>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</si>
  <si>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</si>
  <si>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</si>
  <si>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</si>
  <si>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</si>
  <si>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</si>
  <si>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</si>
  <si>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</si>
  <si>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</si>
  <si>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</si>
  <si>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</si>
  <si>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</si>
  <si>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</si>
  <si>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</si>
  <si>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</si>
  <si>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</si>
  <si>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</si>
  <si>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</si>
  <si>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</si>
  <si>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</si>
  <si>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</si>
  <si>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</si>
  <si>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</si>
  <si>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</si>
  <si>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</si>
  <si>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</si>
  <si>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</si>
  <si>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</si>
  <si>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</si>
  <si>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</si>
  <si>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</si>
  <si>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</si>
  <si>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</si>
  <si>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</si>
  <si>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</si>
  <si>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</si>
  <si>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</si>
  <si>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</si>
  <si>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</si>
  <si>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</si>
  <si>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</si>
  <si>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</si>
  <si>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</si>
  <si>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</si>
  <si>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</si>
  <si>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</si>
  <si>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</si>
  <si>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</si>
  <si>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</si>
  <si>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</si>
  <si>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</si>
  <si>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</si>
  <si>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</si>
  <si>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</si>
  <si>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</si>
  <si>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</si>
  <si>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</si>
  <si>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</si>
  <si>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</si>
  <si>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</si>
  <si>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</si>
  <si>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</si>
  <si>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</si>
  <si>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</si>
  <si>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</si>
  <si>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</si>
  <si>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</si>
  <si>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</si>
  <si>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</si>
  <si>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</si>
  <si>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</si>
  <si>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</si>
  <si>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</si>
  <si>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</si>
  <si>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</si>
  <si>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</si>
  <si>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</si>
  <si>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</si>
  <si>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</si>
  <si>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</si>
  <si>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</si>
  <si>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</si>
  <si>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</si>
  <si>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</si>
  <si>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</si>
  <si>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</si>
  <si>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</si>
  <si>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</si>
  <si>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</si>
  <si>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</si>
  <si>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</si>
  <si>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</si>
  <si>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</si>
  <si>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</si>
  <si>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</si>
  <si>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</si>
  <si>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</si>
  <si>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</si>
  <si>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</si>
  <si>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</si>
  <si>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</si>
  <si>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</si>
  <si>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</si>
  <si>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</si>
  <si>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</si>
  <si>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</si>
  <si>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</si>
  <si>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</si>
  <si>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</si>
  <si>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</si>
  <si>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</si>
  <si>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</si>
  <si>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</si>
  <si>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</si>
  <si>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</si>
  <si>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</si>
  <si>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</si>
  <si>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</si>
  <si>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</si>
  <si>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</si>
  <si>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</si>
  <si>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</si>
  <si>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</si>
  <si>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</si>
  <si>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</si>
  <si>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</si>
  <si>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</si>
  <si>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</si>
  <si>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</si>
  <si>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</si>
  <si>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</si>
  <si>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</si>
  <si>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</si>
  <si>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</si>
  <si>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</si>
  <si>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</si>
  <si>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</si>
  <si>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</si>
  <si>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</si>
  <si>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</si>
  <si>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</si>
  <si>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</si>
  <si>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</si>
  <si>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</si>
  <si>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</si>
  <si>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</si>
  <si>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</si>
  <si>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</si>
  <si>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</si>
  <si>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</si>
  <si>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</si>
  <si>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</si>
  <si>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</si>
  <si>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</si>
  <si>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</si>
  <si>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</si>
  <si>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</si>
  <si>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</si>
  <si>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</si>
  <si>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</si>
  <si>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</si>
  <si>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</si>
  <si>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</si>
  <si>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</si>
  <si>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</si>
  <si>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</si>
  <si>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</si>
  <si>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</si>
  <si>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</si>
  <si>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</si>
  <si>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</si>
  <si>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</si>
  <si>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</si>
  <si>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</si>
  <si>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</si>
  <si>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</si>
  <si>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</si>
  <si>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</si>
  <si>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</si>
  <si>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</si>
  <si>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</si>
  <si>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</si>
  <si>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</si>
  <si>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</si>
  <si>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</si>
  <si>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</si>
  <si>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</si>
  <si>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</si>
  <si>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</si>
  <si>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</si>
  <si>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</si>
  <si>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</si>
  <si>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</si>
  <si>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</si>
  <si>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</si>
  <si>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</si>
  <si>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</si>
  <si>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</si>
  <si>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</si>
  <si>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</si>
  <si>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</si>
  <si>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</si>
  <si>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</si>
  <si>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</si>
  <si>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</si>
  <si>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</si>
  <si>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</si>
  <si>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</si>
  <si>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</si>
  <si>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</si>
  <si>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</si>
  <si>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</si>
  <si>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</si>
  <si>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</si>
  <si>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</si>
  <si>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</si>
  <si>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</si>
  <si>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</si>
  <si>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</si>
  <si>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</si>
  <si>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</si>
  <si>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</si>
  <si>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</si>
  <si>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</si>
  <si>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</si>
  <si>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</si>
  <si>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</si>
  <si>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</si>
  <si>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</si>
  <si>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</si>
  <si>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</si>
  <si>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</si>
  <si>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</si>
  <si>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</si>
  <si>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</si>
  <si>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</si>
  <si>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</si>
  <si>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</si>
  <si>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</si>
  <si>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</si>
  <si>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</si>
  <si>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</si>
  <si>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</si>
  <si>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</si>
  <si>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</si>
  <si>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</si>
  <si>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</si>
  <si>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</si>
  <si>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</si>
  <si>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</si>
  <si>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</si>
  <si>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</si>
  <si>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</si>
  <si>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</si>
  <si>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</si>
  <si>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</si>
  <si>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</si>
  <si>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</si>
  <si>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</si>
  <si>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</si>
  <si>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</si>
  <si>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</si>
  <si>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</si>
  <si>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</si>
  <si>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</si>
  <si>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</si>
  <si>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</si>
  <si>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</si>
  <si>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</si>
  <si>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</si>
  <si>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</si>
  <si>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</si>
  <si>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</si>
  <si>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</si>
  <si>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</si>
  <si>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</si>
  <si>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</si>
  <si>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</si>
  <si>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</si>
  <si>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</si>
  <si>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</si>
  <si>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</si>
  <si>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</si>
  <si>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</si>
  <si>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</si>
  <si>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</si>
  <si>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</si>
  <si>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</si>
  <si>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</si>
  <si>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</si>
  <si>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</si>
  <si>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</si>
  <si>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</si>
  <si>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</si>
  <si>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</si>
  <si>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</si>
  <si>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</si>
  <si>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</si>
  <si>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</si>
  <si>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</si>
  <si>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</si>
  <si>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</si>
  <si>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</si>
  <si>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</si>
  <si>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</si>
  <si>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</si>
  <si>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</si>
  <si>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</si>
  <si>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</si>
  <si>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</si>
  <si>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</si>
  <si>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</si>
  <si>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</si>
  <si>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</si>
  <si>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</si>
  <si>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</si>
  <si>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</si>
  <si>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</si>
  <si>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</si>
  <si>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</si>
  <si>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</si>
  <si>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</si>
  <si>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</si>
  <si>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</si>
  <si>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</si>
  <si>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</si>
  <si>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</si>
  <si>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</si>
  <si>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</si>
  <si>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</si>
  <si>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</si>
  <si>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</si>
  <si>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</si>
  <si>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</si>
  <si>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</si>
  <si>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</si>
  <si>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</si>
  <si>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</si>
  <si>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</si>
  <si>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</si>
  <si>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</si>
  <si>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</si>
  <si>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</si>
  <si>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</si>
  <si>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</si>
  <si>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</si>
  <si>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</si>
  <si>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</si>
  <si>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</si>
  <si>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</si>
  <si>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</si>
  <si>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</si>
  <si>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</si>
  <si>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</si>
  <si>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</si>
  <si>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</si>
  <si>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</si>
  <si>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</si>
  <si>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</si>
  <si>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</si>
  <si>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</si>
  <si>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</si>
  <si>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</si>
  <si>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</si>
  <si>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</si>
  <si>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</si>
  <si>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</si>
  <si>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</si>
  <si>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</si>
  <si>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</si>
  <si>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</si>
  <si>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</si>
  <si>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</si>
  <si>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</si>
  <si>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</si>
  <si>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</si>
  <si>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</si>
  <si>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</si>
  <si>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</si>
  <si>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</si>
  <si>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</si>
  <si>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</si>
  <si>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</si>
  <si>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</si>
  <si>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</si>
  <si>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</si>
  <si>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</si>
  <si>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</si>
  <si>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</si>
  <si>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</si>
  <si>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</si>
  <si>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</si>
  <si>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</si>
  <si>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</si>
  <si>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</si>
  <si>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</si>
  <si>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</si>
  <si>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</si>
  <si>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</si>
  <si>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</si>
  <si>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</si>
  <si>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</si>
  <si>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</si>
  <si>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</si>
  <si>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</si>
  <si>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</si>
  <si>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</si>
  <si>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</si>
  <si>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</si>
  <si>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</si>
  <si>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</si>
  <si>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</si>
  <si>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</si>
  <si>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</si>
  <si>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</si>
  <si>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</si>
  <si>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</si>
  <si>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</si>
  <si>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</si>
  <si>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</si>
  <si>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</si>
  <si>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</si>
  <si>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</si>
  <si>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</si>
  <si>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</si>
  <si>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</si>
  <si>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</si>
  <si>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</si>
  <si>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</si>
  <si>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</si>
  <si>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</si>
  <si>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</si>
  <si>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</si>
  <si>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</si>
  <si>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</si>
  <si>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</si>
  <si>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</si>
  <si>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</si>
  <si>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</si>
  <si>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</si>
  <si>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</si>
  <si>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</si>
  <si>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</si>
  <si>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</si>
  <si>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</si>
  <si>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</si>
  <si>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</si>
  <si>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</si>
  <si>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</si>
  <si>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</si>
  <si>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</si>
  <si>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</si>
  <si>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</si>
  <si>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</si>
  <si>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</si>
  <si>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</si>
  <si>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</si>
  <si>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</si>
  <si>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</si>
  <si>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</si>
  <si>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</si>
  <si>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</si>
  <si>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</si>
  <si>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</si>
  <si>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</si>
  <si>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</si>
  <si>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</si>
  <si>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</si>
  <si>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</si>
  <si>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</si>
  <si>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</si>
  <si>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</si>
  <si>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</si>
  <si>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</si>
  <si>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</si>
  <si>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</si>
  <si>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</si>
  <si>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</si>
  <si>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</si>
  <si>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</si>
  <si>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</si>
  <si>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</si>
  <si>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</si>
  <si>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</si>
  <si>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</si>
  <si>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</si>
  <si>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</si>
  <si>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</si>
  <si>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</si>
  <si>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</si>
  <si>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</si>
  <si>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</si>
  <si>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</si>
  <si>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</si>
  <si>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</si>
  <si>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</si>
  <si>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</si>
  <si>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</si>
  <si>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</si>
  <si>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</si>
  <si>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</si>
  <si>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</si>
  <si>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</si>
  <si>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</si>
  <si>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</si>
  <si>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</si>
  <si>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</si>
  <si>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</si>
  <si>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</si>
  <si>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</si>
  <si>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</si>
  <si>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</si>
  <si>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</si>
  <si>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</si>
  <si>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</si>
  <si>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</si>
  <si>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</si>
  <si>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</si>
  <si>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</si>
  <si>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</si>
  <si>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</si>
  <si>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</si>
  <si>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</si>
  <si>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</si>
  <si>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</si>
  <si>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</si>
  <si>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</si>
  <si>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</si>
  <si>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</si>
  <si>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</si>
  <si>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</si>
  <si>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</si>
  <si>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</si>
  <si>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</si>
  <si>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</si>
  <si>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</si>
  <si>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</si>
  <si>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</si>
  <si>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</si>
  <si>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</si>
  <si>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</si>
  <si>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</si>
  <si>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</si>
  <si>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</si>
  <si>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</si>
  <si>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</si>
  <si>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</si>
  <si>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</si>
  <si>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</si>
  <si>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</si>
  <si>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</si>
  <si>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</si>
  <si>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</si>
  <si>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</si>
  <si>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</si>
  <si>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</si>
  <si>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</si>
  <si>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</si>
  <si>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</si>
  <si>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</si>
  <si>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</si>
  <si>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</si>
  <si>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</si>
  <si>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</si>
  <si>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</si>
  <si>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</si>
  <si>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</si>
  <si>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</si>
  <si>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</si>
  <si>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</si>
  <si>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</si>
  <si>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</si>
  <si>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</si>
  <si>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</si>
  <si>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</si>
  <si>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</si>
  <si>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</si>
  <si>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</si>
  <si>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</si>
  <si>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</si>
  <si>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</si>
  <si>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</si>
  <si>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</si>
  <si>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</si>
  <si>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</si>
  <si>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</si>
  <si>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</si>
  <si>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</si>
  <si>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</si>
  <si>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</si>
  <si>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</si>
  <si>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</si>
  <si>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</si>
  <si>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</si>
  <si>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</si>
  <si>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</si>
  <si>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</si>
  <si>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</si>
  <si>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</si>
  <si>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</si>
  <si>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</si>
  <si>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</si>
  <si>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</si>
  <si>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</si>
  <si>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</si>
  <si>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</si>
  <si>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</si>
  <si>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</si>
  <si>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</si>
  <si>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</si>
  <si>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</si>
  <si>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</si>
  <si>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</si>
  <si>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</si>
  <si>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</si>
  <si>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</si>
  <si>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</si>
  <si>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</si>
  <si>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</si>
  <si>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</si>
  <si>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</si>
  <si>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</si>
  <si>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</si>
  <si>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</si>
  <si>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</si>
  <si>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</si>
  <si>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</si>
  <si>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</si>
  <si>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</si>
  <si>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</si>
  <si>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</si>
  <si>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</si>
  <si>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</si>
  <si>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</si>
  <si>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</si>
  <si>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</si>
  <si>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</si>
  <si>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</si>
  <si>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</si>
  <si>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</si>
  <si>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</si>
  <si>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</si>
  <si>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</si>
  <si>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</si>
  <si>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</si>
  <si>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</si>
  <si>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</si>
  <si>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</si>
  <si>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</si>
  <si>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</si>
  <si>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</si>
  <si>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</si>
  <si>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</si>
  <si>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</si>
  <si>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</si>
  <si>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</si>
  <si>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</si>
  <si>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</si>
  <si>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</si>
  <si>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</si>
  <si>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</si>
  <si>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</si>
  <si>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</si>
  <si>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</si>
  <si>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</si>
  <si>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</si>
  <si>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</si>
  <si>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</si>
  <si>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</si>
  <si>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</si>
  <si>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</si>
  <si>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</si>
  <si>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</si>
  <si>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</si>
  <si>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</si>
  <si>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</si>
  <si>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</si>
  <si>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</si>
  <si>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</si>
  <si>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</si>
  <si>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</si>
  <si>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</si>
  <si>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</si>
  <si>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</si>
  <si>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</si>
  <si>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</si>
  <si>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</si>
  <si>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</si>
  <si>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</si>
  <si>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</si>
  <si>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</si>
  <si>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</si>
  <si>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</si>
  <si>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</si>
  <si>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</si>
  <si>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</si>
  <si>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</si>
  <si>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</si>
  <si>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</si>
  <si>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</si>
  <si>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</si>
  <si>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</si>
  <si>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</si>
  <si>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</si>
  <si>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</si>
  <si>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</si>
  <si>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</si>
  <si>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</si>
  <si>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</si>
  <si>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</si>
  <si>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</si>
  <si>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</si>
  <si>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</si>
  <si>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</si>
  <si>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</si>
  <si>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</si>
  <si>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</si>
  <si>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</si>
  <si>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</si>
  <si>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</si>
  <si>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</si>
  <si>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</si>
  <si>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</si>
  <si>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</si>
  <si>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</si>
  <si>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</si>
  <si>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</si>
  <si>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</si>
  <si>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</si>
  <si>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</si>
  <si>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</si>
  <si>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</si>
  <si>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</si>
  <si>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</si>
  <si>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</si>
  <si>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</si>
  <si>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</si>
  <si>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</si>
  <si>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</si>
  <si>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</si>
  <si>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</si>
  <si>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</si>
  <si>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</si>
  <si>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</si>
  <si>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</si>
  <si>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</si>
  <si>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</si>
  <si>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</si>
  <si>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</si>
  <si>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</si>
  <si>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</si>
  <si>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</si>
  <si>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</si>
  <si>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</si>
  <si>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</si>
  <si>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</si>
  <si>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</si>
  <si>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</si>
  <si>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</si>
  <si>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</si>
  <si>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</si>
  <si>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</si>
  <si>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</si>
  <si>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</si>
  <si>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</si>
  <si>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</si>
  <si>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</si>
  <si>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</si>
  <si>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</si>
  <si>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</si>
  <si>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</si>
  <si>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</si>
  <si>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</si>
  <si>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</si>
  <si>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</si>
  <si>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</si>
  <si>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</si>
  <si>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</si>
  <si>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</si>
  <si>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</si>
  <si>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</si>
  <si>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</si>
  <si>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</si>
  <si>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</si>
  <si>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</si>
  <si>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</si>
  <si>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</si>
  <si>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</si>
  <si>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</si>
  <si>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</si>
  <si>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</si>
  <si>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</si>
  <si>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</si>
  <si>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</si>
  <si>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</si>
  <si>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</si>
  <si>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</si>
  <si>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</si>
  <si>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</si>
  <si>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</si>
  <si>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</si>
  <si>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</si>
  <si>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</si>
  <si>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</si>
  <si>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</si>
  <si>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</si>
  <si>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</si>
  <si>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</si>
  <si>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</si>
  <si>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</si>
  <si>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</si>
  <si>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</si>
  <si>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</si>
  <si>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</si>
  <si>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</si>
  <si>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</si>
  <si>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</si>
  <si>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</si>
  <si>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</si>
  <si>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</si>
  <si>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</si>
  <si>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</si>
  <si>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</si>
  <si>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</si>
  <si>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</si>
  <si>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</si>
  <si>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</si>
  <si>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</si>
  <si>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</si>
  <si>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</si>
  <si>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</si>
  <si>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</si>
  <si>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</si>
  <si>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</si>
  <si>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</si>
  <si>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</si>
  <si>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</si>
  <si>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</si>
  <si>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</si>
  <si>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</si>
  <si>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</si>
  <si>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</si>
  <si>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</si>
  <si>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</si>
  <si>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</si>
  <si>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</si>
  <si>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</si>
  <si>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</si>
  <si>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</si>
  <si>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</si>
  <si>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</si>
  <si>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</si>
  <si>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</si>
  <si>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</si>
  <si>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</si>
  <si>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</si>
  <si>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</si>
  <si>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</si>
  <si>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</si>
  <si>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</si>
  <si>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</si>
  <si>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</si>
  <si>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</si>
  <si>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</si>
  <si>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</si>
  <si>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</si>
  <si>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</si>
  <si>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</si>
  <si>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</si>
  <si>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</si>
  <si>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</si>
  <si>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</si>
  <si>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</si>
  <si>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</si>
  <si>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</si>
  <si>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</si>
  <si>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</si>
  <si>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</si>
  <si>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</si>
  <si>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</si>
  <si>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</si>
  <si>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</si>
  <si>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</si>
  <si>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</si>
  <si>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</si>
  <si>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</si>
  <si>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</si>
  <si>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</si>
  <si>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</si>
  <si>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</si>
  <si>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</si>
  <si>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</si>
  <si>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</si>
  <si>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</si>
  <si>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</si>
  <si>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</si>
  <si>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</si>
  <si>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</si>
  <si>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</si>
  <si>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</si>
  <si>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</si>
  <si>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</si>
  <si>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</si>
  <si>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</si>
  <si>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</si>
  <si>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</si>
  <si>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</si>
  <si>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</si>
  <si>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</si>
  <si>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</si>
  <si>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</si>
  <si>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</si>
  <si>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</si>
  <si>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</si>
  <si>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</si>
  <si>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</si>
  <si>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</si>
  <si>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</si>
  <si>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</si>
  <si>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</si>
  <si>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</si>
  <si>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</si>
  <si>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</si>
  <si>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</si>
  <si>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</si>
  <si>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</si>
  <si>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</si>
  <si>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</si>
  <si>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</si>
  <si>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</si>
  <si>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</si>
  <si>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</si>
  <si>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</si>
  <si>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</si>
  <si>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</si>
  <si>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</si>
  <si>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</si>
  <si>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</si>
  <si>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</si>
  <si>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</si>
  <si>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</si>
  <si>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</si>
  <si>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</si>
  <si>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</si>
  <si>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</si>
  <si>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</si>
  <si>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</si>
  <si>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</si>
  <si>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</si>
  <si>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</si>
  <si>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</si>
  <si>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</si>
  <si>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</si>
  <si>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</si>
  <si>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</si>
  <si>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</si>
  <si>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</si>
  <si>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</si>
  <si>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</si>
  <si>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</si>
  <si>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</si>
  <si>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</si>
  <si>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</si>
  <si>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</si>
  <si>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</si>
  <si>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</si>
  <si>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</si>
  <si>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</si>
  <si>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</si>
  <si>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</si>
  <si>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</si>
  <si>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</si>
  <si>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</si>
  <si>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</si>
  <si>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</si>
  <si>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</si>
  <si>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</si>
  <si>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</si>
  <si>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</si>
  <si>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</si>
  <si>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</si>
  <si>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</si>
  <si>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</si>
  <si>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</si>
  <si>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</si>
  <si>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</si>
  <si>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</si>
  <si>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</si>
  <si>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</si>
  <si>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</si>
  <si>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</si>
  <si>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</si>
  <si>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</si>
  <si>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</si>
  <si>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</si>
  <si>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</si>
  <si>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</si>
  <si>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</si>
  <si>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</si>
  <si>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</si>
  <si>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</si>
  <si>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</si>
  <si>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</si>
  <si>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</si>
  <si>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</si>
  <si>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</si>
  <si>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</si>
  <si>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</si>
  <si>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</si>
  <si>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</si>
  <si>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</si>
  <si>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</si>
  <si>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</si>
  <si>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</si>
  <si>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</si>
  <si>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</si>
  <si>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</si>
  <si>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</si>
  <si>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</si>
  <si>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</si>
  <si>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</si>
  <si>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</si>
  <si>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</si>
  <si>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</si>
  <si>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</si>
  <si>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</si>
  <si>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</si>
  <si>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</si>
  <si>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</si>
  <si>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</si>
  <si>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</si>
  <si>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</si>
  <si>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</si>
  <si>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</si>
  <si>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</si>
  <si>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</si>
  <si>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</si>
  <si>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</si>
  <si>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</si>
  <si>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</si>
  <si>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</si>
  <si>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</si>
  <si>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</si>
  <si>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</si>
  <si>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</si>
  <si>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</si>
  <si>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</si>
  <si>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</si>
  <si>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</si>
  <si>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</si>
  <si>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</si>
  <si>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</si>
  <si>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</si>
  <si>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</si>
  <si>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</si>
  <si>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</si>
  <si>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</si>
  <si>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</si>
  <si>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</si>
  <si>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</si>
  <si>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</si>
  <si>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</si>
  <si>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</si>
  <si>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</si>
  <si>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</si>
  <si>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</si>
  <si>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</si>
  <si>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</si>
  <si>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</si>
  <si>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</si>
  <si>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</si>
  <si>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</si>
  <si>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</si>
  <si>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</si>
  <si>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</si>
  <si>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</si>
  <si>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</si>
  <si>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</si>
  <si>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</si>
  <si>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</si>
  <si>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</si>
  <si>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</si>
  <si>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</si>
  <si>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</si>
  <si>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</si>
  <si>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</si>
  <si>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</si>
  <si>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</si>
  <si>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</si>
  <si>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</si>
  <si>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</si>
  <si>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</si>
  <si>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</si>
  <si>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</si>
  <si>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</si>
  <si>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</si>
  <si>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</si>
  <si>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</si>
  <si>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</si>
  <si>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</si>
  <si>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</si>
  <si>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</si>
  <si>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</si>
  <si>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</si>
  <si>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</si>
  <si>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</si>
  <si>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</si>
  <si>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</si>
  <si>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</si>
  <si>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</si>
  <si>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</si>
  <si>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</si>
  <si>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</si>
  <si>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</si>
  <si>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</si>
  <si>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</si>
  <si>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</si>
  <si>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</si>
  <si>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</si>
  <si>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</si>
  <si>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</si>
  <si>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</si>
  <si>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</si>
  <si>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</si>
  <si>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</si>
  <si>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</si>
  <si>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</si>
  <si>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</si>
  <si>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</si>
  <si>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</si>
  <si>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</si>
  <si>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</si>
  <si>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</si>
  <si>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</si>
  <si>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</si>
  <si>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</si>
  <si>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</si>
  <si>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</si>
  <si>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</si>
  <si>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</si>
  <si>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</si>
  <si>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</si>
  <si>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</si>
  <si>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</si>
  <si>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</si>
  <si>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</si>
  <si>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</si>
  <si>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</si>
  <si>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</si>
  <si>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</si>
  <si>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</si>
  <si>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</si>
  <si>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</si>
  <si>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</si>
  <si>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</si>
  <si>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</si>
  <si>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</si>
  <si>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</si>
  <si>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</si>
  <si>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</si>
  <si>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</si>
  <si>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</si>
  <si>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</si>
  <si>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</si>
  <si>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</si>
  <si>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</si>
  <si>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</si>
  <si>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</si>
  <si>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</si>
  <si>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</si>
  <si>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</si>
  <si>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</si>
  <si>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</si>
  <si>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</si>
  <si>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</si>
  <si>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</si>
  <si>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</si>
  <si>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</si>
  <si>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</si>
  <si>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</si>
  <si>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</si>
  <si>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</si>
  <si>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</si>
  <si>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</si>
  <si>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</si>
  <si>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</si>
  <si>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</si>
  <si>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</si>
  <si>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</si>
  <si>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</si>
  <si>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</si>
  <si>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</si>
  <si>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</si>
  <si>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</si>
  <si>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</si>
  <si>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</si>
  <si>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</si>
  <si>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</si>
  <si>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</si>
  <si>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</si>
  <si>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</si>
  <si>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</si>
  <si>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</si>
  <si>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</si>
  <si>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</si>
  <si>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</si>
  <si>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</si>
  <si>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</si>
  <si>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</si>
  <si>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</si>
  <si>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</si>
  <si>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</si>
  <si>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</si>
  <si>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</si>
  <si>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</si>
  <si>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</si>
  <si>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</si>
  <si>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</si>
  <si>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</si>
  <si>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</si>
  <si>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</si>
  <si>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</si>
  <si>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</si>
  <si>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</si>
  <si>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</si>
  <si>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</si>
  <si>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</si>
  <si>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</si>
  <si>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</si>
  <si>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</si>
  <si>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</si>
  <si>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</si>
  <si>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</si>
  <si>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</si>
  <si>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</si>
  <si>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</si>
  <si>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</si>
  <si>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</si>
  <si>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</si>
  <si>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</si>
  <si>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</si>
  <si>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</si>
  <si>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</si>
  <si>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</si>
  <si>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</si>
  <si>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</si>
  <si>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</si>
  <si>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</si>
  <si>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</si>
  <si>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</si>
  <si>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</si>
  <si>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</si>
  <si>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</si>
  <si>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</si>
  <si>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</si>
  <si>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</si>
  <si>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</si>
  <si>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</si>
  <si>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</si>
  <si>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</si>
  <si>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</si>
  <si>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</si>
  <si>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</si>
  <si>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</si>
  <si>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</si>
  <si>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</si>
  <si>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</si>
  <si>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</si>
  <si>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</si>
  <si>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</si>
  <si>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</si>
  <si>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</si>
  <si>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</si>
  <si>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</si>
  <si>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</si>
  <si>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</si>
  <si>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</si>
  <si>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</si>
  <si>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</si>
  <si>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</si>
  <si>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</si>
  <si>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</si>
  <si>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</si>
  <si>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</si>
  <si>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</si>
  <si>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</si>
  <si>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</si>
  <si>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</si>
  <si>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</si>
  <si>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</si>
  <si>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</si>
  <si>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</si>
  <si>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</si>
  <si>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</si>
  <si>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</si>
  <si>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</si>
  <si>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</si>
  <si>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</si>
  <si>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</si>
  <si>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</si>
  <si>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</si>
  <si>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</si>
  <si>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</si>
  <si>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</si>
  <si>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</si>
  <si>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</si>
  <si>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</si>
  <si>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</si>
  <si>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</si>
  <si>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</si>
  <si>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</si>
  <si>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</si>
  <si>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</si>
  <si>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</si>
  <si>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</si>
  <si>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</si>
  <si>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</si>
  <si>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</si>
  <si>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</si>
  <si>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</si>
  <si>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</si>
  <si>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</si>
  <si>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</si>
  <si>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</si>
  <si>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</si>
  <si>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</si>
  <si>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</si>
  <si>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</si>
  <si>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</si>
  <si>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</si>
  <si>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</si>
  <si>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</si>
  <si>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</si>
  <si>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</si>
  <si>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</si>
  <si>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</si>
  <si>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</si>
  <si>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</si>
  <si>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</si>
  <si>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</si>
  <si>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</si>
  <si>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</si>
  <si>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</si>
  <si>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</si>
  <si>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</si>
  <si>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</si>
  <si>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</si>
  <si>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</si>
  <si>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</si>
  <si>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</si>
  <si>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</si>
  <si>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</si>
  <si>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</si>
  <si>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</si>
  <si>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</si>
  <si>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</si>
  <si>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</si>
  <si>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</si>
  <si>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</si>
  <si>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</si>
  <si>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</si>
  <si>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</si>
  <si>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</si>
  <si>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</si>
  <si>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</si>
  <si>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</si>
  <si>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</si>
  <si>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</si>
  <si>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</si>
  <si>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</si>
  <si>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</si>
  <si>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</si>
  <si>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</si>
  <si>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</si>
  <si>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</si>
  <si>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</si>
  <si>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</si>
  <si>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</si>
  <si>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</si>
  <si>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</si>
  <si>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</si>
  <si>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</si>
  <si>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</si>
  <si>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</si>
  <si>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</si>
  <si>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</si>
  <si>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</si>
  <si>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</si>
  <si>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</si>
  <si>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</si>
  <si>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</si>
  <si>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</si>
  <si>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</si>
  <si>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</si>
  <si>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</si>
  <si>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</si>
  <si>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</si>
  <si>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</si>
  <si>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</si>
  <si>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</si>
  <si>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</si>
  <si>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</si>
  <si>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</si>
  <si>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</si>
  <si>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</si>
  <si>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</si>
  <si>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</si>
  <si>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</si>
  <si>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</si>
  <si>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</si>
  <si>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</si>
  <si>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</si>
  <si>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</si>
  <si>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</si>
  <si>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</si>
  <si>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</si>
  <si>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</si>
  <si>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</si>
  <si>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</si>
  <si>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</si>
  <si>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</si>
  <si>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</si>
  <si>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</si>
  <si>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</si>
  <si>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</si>
  <si>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</si>
  <si>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</si>
  <si>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</si>
  <si>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</si>
  <si>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</si>
  <si>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</si>
  <si>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</si>
  <si>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古郡　一樹</t>
    <rPh sb="0" eb="5">
      <t>フ</t>
    </rPh>
    <phoneticPr fontId="1"/>
  </si>
  <si>
    <t>有料ホーム　バイオレット　施設長</t>
    <rPh sb="0" eb="2">
      <t>ユウリョウ</t>
    </rPh>
    <rPh sb="13" eb="16">
      <t>シセツチョウ</t>
    </rPh>
    <phoneticPr fontId="1"/>
  </si>
  <si>
    <t>２　法人</t>
  </si>
  <si>
    <t>５　営利法人</t>
  </si>
  <si>
    <t>かぶしきがいしゃ　みとみ</t>
    <phoneticPr fontId="1"/>
  </si>
  <si>
    <t>株式会社　みとみ</t>
    <rPh sb="0" eb="4">
      <t>カブシキガイシャ</t>
    </rPh>
    <phoneticPr fontId="1"/>
  </si>
  <si>
    <t>神奈川県横浜市保土ケ谷区権太坂２－３－２０</t>
    <rPh sb="0" eb="4">
      <t>カナガワケン</t>
    </rPh>
    <rPh sb="4" eb="7">
      <t>ヨコハマシ</t>
    </rPh>
    <rPh sb="7" eb="12">
      <t>ホドガヤク</t>
    </rPh>
    <rPh sb="12" eb="15">
      <t>ゴンタザカ</t>
    </rPh>
    <phoneticPr fontId="1"/>
  </si>
  <si>
    <t>045</t>
    <phoneticPr fontId="1"/>
  </si>
  <si>
    <t>315</t>
    <phoneticPr fontId="1"/>
  </si>
  <si>
    <t>7800</t>
    <phoneticPr fontId="1"/>
  </si>
  <si>
    <t>7809</t>
    <phoneticPr fontId="1"/>
  </si>
  <si>
    <t>yuuryoumitomihodogaya</t>
    <phoneticPr fontId="1"/>
  </si>
  <si>
    <t>mitomigroup.com</t>
    <phoneticPr fontId="1"/>
  </si>
  <si>
    <t>http://</t>
  </si>
  <si>
    <t>www.mitomigroup.com/hodogaya.html</t>
    <phoneticPr fontId="1"/>
  </si>
  <si>
    <t>三富　英子</t>
    <rPh sb="0" eb="2">
      <t>ミトミ</t>
    </rPh>
    <rPh sb="3" eb="5">
      <t>ヒデコ</t>
    </rPh>
    <phoneticPr fontId="1"/>
  </si>
  <si>
    <t>代表取締役</t>
    <rPh sb="0" eb="5">
      <t>ダイヒョウトリシマリヤク</t>
    </rPh>
    <phoneticPr fontId="1"/>
  </si>
  <si>
    <t>ゆうりょうほーむ　ばいおれっと</t>
    <phoneticPr fontId="1"/>
  </si>
  <si>
    <t>有料ホーム　バイオレット</t>
    <rPh sb="0" eb="12">
      <t>カイシャ</t>
    </rPh>
    <phoneticPr fontId="1"/>
  </si>
  <si>
    <t>神奈川県横浜市保土ヶ谷区権太坂2-3-20</t>
    <rPh sb="0" eb="4">
      <t>カナガワケン</t>
    </rPh>
    <rPh sb="4" eb="21">
      <t>ジュウショ</t>
    </rPh>
    <phoneticPr fontId="1"/>
  </si>
  <si>
    <t>東戸塚</t>
    <rPh sb="0" eb="3">
      <t>ヒガシトツカ</t>
    </rPh>
    <phoneticPr fontId="1"/>
  </si>
  <si>
    <t>k.furugoori</t>
    <phoneticPr fontId="1"/>
  </si>
  <si>
    <t>JR「東戸塚」駅から徒歩30分、もしくは東口バス停１番からバス10分、「境木中学校前」下車徒歩10分
（市営バス）「境木中学校前」行、「平戸二丁目経由東戸塚駅前」行</t>
    <rPh sb="3" eb="6">
      <t>ヒガシトツカ</t>
    </rPh>
    <rPh sb="7" eb="8">
      <t>エキ</t>
    </rPh>
    <rPh sb="10" eb="12">
      <t>トホ</t>
    </rPh>
    <rPh sb="14" eb="15">
      <t>フン</t>
    </rPh>
    <rPh sb="20" eb="22">
      <t>ヒガシグチ</t>
    </rPh>
    <rPh sb="24" eb="25">
      <t>テイ</t>
    </rPh>
    <rPh sb="26" eb="27">
      <t>バン</t>
    </rPh>
    <rPh sb="33" eb="34">
      <t>フン</t>
    </rPh>
    <rPh sb="36" eb="38">
      <t>サカイギ</t>
    </rPh>
    <rPh sb="38" eb="42">
      <t>チュウガッコウマエ</t>
    </rPh>
    <rPh sb="43" eb="45">
      <t>ゲシャ</t>
    </rPh>
    <rPh sb="45" eb="47">
      <t>トホ</t>
    </rPh>
    <rPh sb="49" eb="50">
      <t>フン</t>
    </rPh>
    <rPh sb="52" eb="54">
      <t>シエイ</t>
    </rPh>
    <rPh sb="58" eb="60">
      <t>サカイギ</t>
    </rPh>
    <rPh sb="60" eb="63">
      <t>チュウガッコウ</t>
    </rPh>
    <rPh sb="63" eb="64">
      <t>マエ</t>
    </rPh>
    <rPh sb="65" eb="66">
      <t>イキ</t>
    </rPh>
    <rPh sb="68" eb="73">
      <t>ヒラト2チョウメ</t>
    </rPh>
    <rPh sb="73" eb="75">
      <t>ケイユ</t>
    </rPh>
    <rPh sb="75" eb="79">
      <t>ヒガシトツカエキ</t>
    </rPh>
    <rPh sb="79" eb="80">
      <t>マエ</t>
    </rPh>
    <rPh sb="81" eb="82">
      <t>イキ</t>
    </rPh>
    <phoneticPr fontId="1"/>
  </si>
  <si>
    <t>www.mitomigroup.com</t>
    <phoneticPr fontId="1"/>
  </si>
  <si>
    <t>施設長</t>
    <rPh sb="0" eb="3">
      <t>シセツチョウ</t>
    </rPh>
    <phoneticPr fontId="1"/>
  </si>
  <si>
    <t>３　住宅型</t>
  </si>
  <si>
    <t>１　事業者が自ら所有する土地</t>
  </si>
  <si>
    <t>１　耐火建築物</t>
  </si>
  <si>
    <t>１　鉄筋コンクリート造</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</si>
  <si>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</si>
  <si>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</si>
  <si>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</si>
  <si>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</si>
  <si>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</si>
  <si>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</si>
  <si>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</si>
  <si>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</si>
  <si>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家の近所を天気の良い気持ち良い日には散歩する。そんな生活を送っていた人たちに今までと何等変わらない生活を提供する。そんな生活の中で『生きていて良かった。』『もっと長生きしたい。』そう思っていただけたら幸いです。当たり前の生活を当たり前に送っていただくためのお手伝い。</t>
    <rPh sb="105" eb="106">
      <t>ア</t>
    </rPh>
    <rPh sb="108" eb="109">
      <t>マエ</t>
    </rPh>
    <rPh sb="110" eb="112">
      <t>セイカツ</t>
    </rPh>
    <rPh sb="113" eb="114">
      <t>ア</t>
    </rPh>
    <rPh sb="116" eb="117">
      <t>マエ</t>
    </rPh>
    <rPh sb="118" eb="119">
      <t>オク</t>
    </rPh>
    <rPh sb="129" eb="131">
      <t>テツダ</t>
    </rPh>
    <phoneticPr fontId="1"/>
  </si>
  <si>
    <t>３　なし</t>
  </si>
  <si>
    <t>１　自ら実施</t>
  </si>
  <si>
    <t>２　委託</t>
  </si>
  <si>
    <t>○</t>
  </si>
  <si>
    <t>泉ホームクリニック</t>
    <rPh sb="0" eb="1">
      <t>イズミ</t>
    </rPh>
    <phoneticPr fontId="1"/>
  </si>
  <si>
    <t>横浜市泉区中田東3-1-20　アンソレイエ泉101</t>
    <rPh sb="0" eb="3">
      <t>ヨコハマシ</t>
    </rPh>
    <rPh sb="3" eb="4">
      <t>イズミ</t>
    </rPh>
    <rPh sb="4" eb="5">
      <t>ク</t>
    </rPh>
    <rPh sb="5" eb="8">
      <t>ナカタヒガシ</t>
    </rPh>
    <rPh sb="21" eb="22">
      <t>イズミ</t>
    </rPh>
    <phoneticPr fontId="1"/>
  </si>
  <si>
    <t>内科　皮膚科</t>
    <rPh sb="0" eb="2">
      <t>ナイカ</t>
    </rPh>
    <rPh sb="3" eb="6">
      <t>ヒフカ</t>
    </rPh>
    <phoneticPr fontId="1"/>
  </si>
  <si>
    <t>ヒルズ歯科</t>
    <rPh sb="3" eb="5">
      <t>シカ</t>
    </rPh>
    <phoneticPr fontId="1"/>
  </si>
  <si>
    <t>横浜市保土ヶ谷区仏向町1340-14-1F</t>
    <rPh sb="0" eb="3">
      <t>ヨコハマシ</t>
    </rPh>
    <rPh sb="3" eb="8">
      <t>ホドガヤク</t>
    </rPh>
    <rPh sb="8" eb="11">
      <t>ブッコウチョウ</t>
    </rPh>
    <phoneticPr fontId="1"/>
  </si>
  <si>
    <t>往診歯科治療、緊急時対応</t>
    <rPh sb="0" eb="6">
      <t>オウシンシカチリョウ</t>
    </rPh>
    <rPh sb="7" eb="12">
      <t>キンキュウジタイオウ</t>
    </rPh>
    <phoneticPr fontId="1"/>
  </si>
  <si>
    <t>自立・要支援の方は、入居料に別途介護料として月額40,000円掛かります</t>
    <phoneticPr fontId="1"/>
  </si>
  <si>
    <t>申込書に虚偽の申請があったとき
利用料の支払いを正当な理由なく3か月以上遅延したとき
施設の利用にあたり禁止または制限をしている規定に違反し是正しないとき
他の入居者に危害を及ぼす恐れがあり、かつ入居者に対する通常の介護方法等ではこれを防止することができないとき</t>
    <phoneticPr fontId="1"/>
  </si>
  <si>
    <t>入居契約書第５章第２３条</t>
    <phoneticPr fontId="1"/>
  </si>
  <si>
    <t>１日～30日まで一泊5,000円</t>
    <rPh sb="8" eb="10">
      <t>イッパク</t>
    </rPh>
    <rPh sb="15" eb="16">
      <t>エン</t>
    </rPh>
    <phoneticPr fontId="1"/>
  </si>
  <si>
    <t>１　利用権方式</t>
  </si>
  <si>
    <t>３　月払い方式</t>
  </si>
  <si>
    <t>２　日割り計算で減額</t>
  </si>
  <si>
    <t>消費者物価指数及び人件費等の上昇</t>
    <phoneticPr fontId="1"/>
  </si>
  <si>
    <t>運営懇談会で同居者等の同意を得たうえで改定</t>
    <phoneticPr fontId="1"/>
  </si>
  <si>
    <t>地域の賃貸情報を基礎とした家賃相当分とし、施設賃貸借費当への費用</t>
    <phoneticPr fontId="1"/>
  </si>
  <si>
    <t>自立者（介護保険非適応者）及び要支援者のみ、施設サービスに係る人件費として月額40,000円</t>
    <phoneticPr fontId="1"/>
  </si>
  <si>
    <t>事務管理部門の人件費・事務費・入居者へのサービス提供のための人件費・共用施設等の維持管理</t>
    <phoneticPr fontId="1"/>
  </si>
  <si>
    <t>食材費・調理担当部門の人件費・調理に伴う消耗品及び水道光熱費</t>
    <phoneticPr fontId="1"/>
  </si>
  <si>
    <t>水道高熱費用及びそれに伴う消耗品費用</t>
    <phoneticPr fontId="1"/>
  </si>
  <si>
    <t>指定医療機関への送迎付き付添サービス　2,000円/1回
レンタルタオル　月額 3,100円  業者洗濯　4,650円
パットやおむつ、ティッシュ、グローブといった消耗品
理美容費、医療費、特殊クリーニング等</t>
    <rPh sb="37" eb="38">
      <t>ツキ</t>
    </rPh>
    <phoneticPr fontId="1"/>
  </si>
  <si>
    <t>土日祭日は休業</t>
    <phoneticPr fontId="1"/>
  </si>
  <si>
    <t>横浜市健康福祉局健康福祉部高齢施設課</t>
    <phoneticPr fontId="1"/>
  </si>
  <si>
    <t>671</t>
    <phoneticPr fontId="1"/>
  </si>
  <si>
    <t>4117</t>
    <phoneticPr fontId="1"/>
  </si>
  <si>
    <t>賠償責任保険</t>
    <rPh sb="0" eb="6">
      <t>バイショウセキニンホケン</t>
    </rPh>
    <phoneticPr fontId="1"/>
  </si>
  <si>
    <t>当施設における当社社員等の過失による事故に関して過失率を事故報告から算出しそれに基づき賠償する。</t>
    <phoneticPr fontId="1"/>
  </si>
  <si>
    <t>２　入居希望者に交付</t>
  </si>
  <si>
    <t>３　公開していない</t>
  </si>
  <si>
    <t>介護浴槽（機械浴等）⇒リフト浴で代用
汚物処理室⇒各階への設置がなくトイレ使用
廊下幅が一部1.61幅の箇所あり</t>
    <phoneticPr fontId="1"/>
  </si>
  <si>
    <t>介護福祉士</t>
    <rPh sb="0" eb="5">
      <t>カイゴフクシシ</t>
    </rPh>
    <phoneticPr fontId="1"/>
  </si>
  <si>
    <t xml:space="preserve"> </t>
    <phoneticPr fontId="1"/>
  </si>
  <si>
    <t>ライフサポートみとみ保土ケ谷</t>
    <rPh sb="10" eb="14">
      <t>ホドガヤ</t>
    </rPh>
    <phoneticPr fontId="1"/>
  </si>
  <si>
    <t>横浜市保土ケ谷区権太坂2-3-20</t>
    <rPh sb="0" eb="3">
      <t>ヨコハマシ</t>
    </rPh>
    <rPh sb="3" eb="8">
      <t>ホドガヤク</t>
    </rPh>
    <rPh sb="8" eb="11">
      <t>ゴンタザカ</t>
    </rPh>
    <phoneticPr fontId="1"/>
  </si>
  <si>
    <t>リハビリパンツ　20枚　2500円　オムツ　30枚　3000円　尿取りパット　30枚　1500円　フラットシート　30枚　1000円</t>
    <rPh sb="10" eb="11">
      <t>マイ</t>
    </rPh>
    <rPh sb="16" eb="17">
      <t>エン</t>
    </rPh>
    <rPh sb="24" eb="25">
      <t>マイ</t>
    </rPh>
    <rPh sb="30" eb="31">
      <t>エン</t>
    </rPh>
    <rPh sb="32" eb="34">
      <t>ニョウト</t>
    </rPh>
    <rPh sb="41" eb="42">
      <t>マイ</t>
    </rPh>
    <rPh sb="47" eb="48">
      <t>エン</t>
    </rPh>
    <rPh sb="59" eb="60">
      <t>マイ</t>
    </rPh>
    <rPh sb="65" eb="66">
      <t>エン</t>
    </rPh>
    <phoneticPr fontId="1"/>
  </si>
  <si>
    <t>1通院　2000円</t>
    <rPh sb="1" eb="2">
      <t>ツウ</t>
    </rPh>
    <rPh sb="2" eb="3">
      <t>イン</t>
    </rPh>
    <rPh sb="8" eb="9">
      <t>エン</t>
    </rPh>
    <phoneticPr fontId="1"/>
  </si>
  <si>
    <t>訪問介護によるサービス提供</t>
    <rPh sb="0" eb="4">
      <t>ホウモンカイゴ</t>
    </rPh>
    <rPh sb="11" eb="13">
      <t>テイキョウ</t>
    </rPh>
    <phoneticPr fontId="1"/>
  </si>
  <si>
    <t>病院指定など希望に沿えない場合もあり。</t>
    <rPh sb="0" eb="4">
      <t>ビョウインシテイ</t>
    </rPh>
    <rPh sb="6" eb="8">
      <t>キボウ</t>
    </rPh>
    <rPh sb="9" eb="10">
      <t>ソ</t>
    </rPh>
    <rPh sb="13" eb="15">
      <t>バアイ</t>
    </rPh>
    <phoneticPr fontId="1"/>
  </si>
  <si>
    <t>布団、枕、ベッドパットのクリーニングは別途1000円</t>
    <rPh sb="0" eb="2">
      <t>フトン</t>
    </rPh>
    <rPh sb="3" eb="4">
      <t>マクラ</t>
    </rPh>
    <rPh sb="19" eb="21">
      <t>ベット</t>
    </rPh>
    <rPh sb="25" eb="26">
      <t>エン</t>
    </rPh>
    <phoneticPr fontId="1"/>
  </si>
  <si>
    <t>外部委託　月額4650円</t>
    <rPh sb="0" eb="4">
      <t>ガイブイタク</t>
    </rPh>
    <rPh sb="5" eb="7">
      <t>ゲツガク</t>
    </rPh>
    <rPh sb="11" eb="12">
      <t>エン</t>
    </rPh>
    <phoneticPr fontId="1"/>
  </si>
  <si>
    <t>実費</t>
    <rPh sb="0" eb="2">
      <t>ジッピ</t>
    </rPh>
    <phoneticPr fontId="1"/>
  </si>
  <si>
    <t>2200円</t>
    <rPh sb="4" eb="5">
      <t>エン</t>
    </rPh>
    <phoneticPr fontId="1"/>
  </si>
  <si>
    <t>訪問理容利用</t>
    <rPh sb="0" eb="4">
      <t>ホウモンリヨウ</t>
    </rPh>
    <rPh sb="4" eb="6">
      <t>リヨウ</t>
    </rPh>
    <phoneticPr fontId="1"/>
  </si>
  <si>
    <t>消耗品等、一般的なものに限り、月１回程度</t>
    <rPh sb="0" eb="3">
      <t>ショウモウヒン</t>
    </rPh>
    <rPh sb="3" eb="4">
      <t>ナド</t>
    </rPh>
    <rPh sb="5" eb="8">
      <t>イッパンテキ</t>
    </rPh>
    <rPh sb="12" eb="13">
      <t>カギ</t>
    </rPh>
    <rPh sb="15" eb="16">
      <t>ツキ</t>
    </rPh>
    <rPh sb="17" eb="18">
      <t>カイ</t>
    </rPh>
    <rPh sb="18" eb="20">
      <t>テイド</t>
    </rPh>
    <phoneticPr fontId="1"/>
  </si>
  <si>
    <t>2000円</t>
    <rPh sb="4" eb="5">
      <t>エン</t>
    </rPh>
    <phoneticPr fontId="1"/>
  </si>
  <si>
    <t>入退院手続きはご家族や代行権のある方に行っていただきます。付き添い（移動時間含め）２時間以内でお願いします。</t>
    <rPh sb="0" eb="3">
      <t>ニュウタイイン</t>
    </rPh>
    <rPh sb="3" eb="5">
      <t>テツヅ</t>
    </rPh>
    <rPh sb="8" eb="10">
      <t>カゾク</t>
    </rPh>
    <rPh sb="11" eb="13">
      <t>ダイコウ</t>
    </rPh>
    <rPh sb="13" eb="14">
      <t>ケン</t>
    </rPh>
    <rPh sb="17" eb="18">
      <t>カタ</t>
    </rPh>
    <rPh sb="19" eb="20">
      <t>オコナ</t>
    </rPh>
    <rPh sb="29" eb="30">
      <t>ツ</t>
    </rPh>
    <rPh sb="31" eb="32">
      <t>ソ</t>
    </rPh>
    <rPh sb="34" eb="39">
      <t>イドウジカンフク</t>
    </rPh>
    <rPh sb="42" eb="44">
      <t>ジカン</t>
    </rPh>
    <rPh sb="44" eb="46">
      <t>イナイ</t>
    </rPh>
    <rPh sb="48" eb="49">
      <t>ネガ</t>
    </rPh>
    <phoneticPr fontId="1"/>
  </si>
  <si>
    <t>カンファレンスなどへの参加は１回2000円</t>
    <rPh sb="11" eb="13">
      <t>サンカ</t>
    </rPh>
    <rPh sb="15" eb="16">
      <t>カイ</t>
    </rPh>
    <rPh sb="20" eb="2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</si>
</sst>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25</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2359</v>
      </c>
      <c r="K15" s="117"/>
      <c r="L15" s="117"/>
      <c r="M15" s="117"/>
      <c r="N15" s="117"/>
      <c r="O15" s="117"/>
      <c r="P15" s="118"/>
    </row>
    <row r="16" spans="1:20" ht="19.899999999999999" customHeight="1">
      <c r="B16" s="303"/>
      <c r="C16" s="102"/>
      <c r="D16" s="102"/>
      <c r="E16" s="103"/>
      <c r="F16" s="130" t="s">
        <v>498</v>
      </c>
      <c r="G16" s="130"/>
      <c r="H16" s="130"/>
      <c r="I16" s="130"/>
      <c r="J16" s="217"/>
      <c r="K16" s="132"/>
      <c r="L16" s="132"/>
      <c r="M16" s="132"/>
      <c r="N16" s="132"/>
      <c r="O16" s="132"/>
      <c r="P16" s="133"/>
    </row>
    <row r="17" spans="1:20" ht="20.100000000000001" customHeight="1">
      <c r="B17" s="339" t="s">
        <v>6</v>
      </c>
      <c r="C17" s="97"/>
      <c r="D17" s="97"/>
      <c r="E17" s="267"/>
      <c r="F17" s="34" t="s">
        <v>13</v>
      </c>
      <c r="G17" s="31">
        <v>240</v>
      </c>
      <c r="H17" s="35" t="s">
        <v>468</v>
      </c>
      <c r="I17" s="32">
        <v>26</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468</v>
      </c>
      <c r="L19" s="63" t="s">
        <v>2536</v>
      </c>
      <c r="M19" s="35" t="s">
        <v>468</v>
      </c>
      <c r="N19" s="63" t="s">
        <v>2537</v>
      </c>
      <c r="O19" s="313"/>
      <c r="P19" s="314"/>
      <c r="Q19" s="12"/>
    </row>
    <row r="20" spans="1:20" ht="20.100000000000001" customHeight="1">
      <c r="B20" s="364"/>
      <c r="C20" s="365"/>
      <c r="D20" s="365"/>
      <c r="E20" s="366"/>
      <c r="F20" s="130" t="s">
        <v>15</v>
      </c>
      <c r="G20" s="130"/>
      <c r="H20" s="130"/>
      <c r="I20" s="130"/>
      <c r="J20" s="64" t="s">
        <v>2535</v>
      </c>
      <c r="K20" s="35" t="s">
        <v>468</v>
      </c>
      <c r="L20" s="63" t="s">
        <v>2536</v>
      </c>
      <c r="M20" s="35" t="s">
        <v>468</v>
      </c>
      <c r="N20" s="63" t="s">
        <v>2538</v>
      </c>
      <c r="O20" s="313"/>
      <c r="P20" s="314"/>
      <c r="Q20" s="12"/>
    </row>
    <row r="21" spans="1:20" ht="20.100000000000001" customHeight="1">
      <c r="B21" s="364"/>
      <c r="C21" s="365"/>
      <c r="D21" s="365"/>
      <c r="E21" s="366"/>
      <c r="F21" s="194" t="s">
        <v>410</v>
      </c>
      <c r="G21" s="195"/>
      <c r="H21" s="195"/>
      <c r="I21" s="196"/>
      <c r="J21" s="109" t="s">
        <v>2539</v>
      </c>
      <c r="K21" s="117"/>
      <c r="L21" s="117"/>
      <c r="M21" s="35" t="s">
        <v>464</v>
      </c>
      <c r="N21" s="117" t="s">
        <v>2540</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0"/>
      <c r="L23" s="218" t="s">
        <v>2542</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4">
        <v>2007</v>
      </c>
      <c r="G26" s="445"/>
      <c r="H26" s="35" t="s">
        <v>465</v>
      </c>
      <c r="I26" s="445">
        <v>4</v>
      </c>
      <c r="J26" s="445"/>
      <c r="K26" s="35" t="s">
        <v>466</v>
      </c>
      <c r="L26" s="445">
        <v>6</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240</v>
      </c>
      <c r="H33" s="35" t="s">
        <v>468</v>
      </c>
      <c r="I33" s="32">
        <v>26</v>
      </c>
      <c r="J33" s="453"/>
      <c r="K33" s="453"/>
      <c r="L33" s="453"/>
      <c r="M33" s="453"/>
      <c r="N33" s="453"/>
      <c r="O33" s="453"/>
      <c r="P33" s="454"/>
      <c r="S33" s="15" t="str">
        <f>IF(OR(G33="",I33=""),"未記入","")</f>
        <v/>
      </c>
    </row>
    <row r="34" spans="2:20" ht="58.5" customHeight="1">
      <c r="B34" s="301"/>
      <c r="C34" s="323"/>
      <c r="D34" s="323"/>
      <c r="E34" s="302"/>
      <c r="F34" s="131" t="s">
        <v>2547</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2550</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468</v>
      </c>
      <c r="L43" s="11" t="s">
        <v>2536</v>
      </c>
      <c r="M43" s="35" t="s">
        <v>468</v>
      </c>
      <c r="N43" s="11" t="s">
        <v>2537</v>
      </c>
      <c r="O43" s="313"/>
      <c r="P43" s="314"/>
      <c r="S43" s="15" t="str">
        <f>IF(OR(J43="",L43="",N43=""),"未記入","")</f>
        <v/>
      </c>
    </row>
    <row r="44" spans="2:20" ht="20.100000000000001" customHeight="1">
      <c r="B44" s="186"/>
      <c r="C44" s="130"/>
      <c r="D44" s="130"/>
      <c r="E44" s="130"/>
      <c r="F44" s="130" t="s">
        <v>15</v>
      </c>
      <c r="G44" s="130"/>
      <c r="H44" s="130"/>
      <c r="I44" s="130"/>
      <c r="J44" s="64" t="s">
        <v>2535</v>
      </c>
      <c r="K44" s="35" t="s">
        <v>468</v>
      </c>
      <c r="L44" s="63" t="s">
        <v>2536</v>
      </c>
      <c r="M44" s="35" t="s">
        <v>468</v>
      </c>
      <c r="N44" s="63" t="s">
        <v>2538</v>
      </c>
      <c r="O44" s="313"/>
      <c r="P44" s="314"/>
    </row>
    <row r="45" spans="2:20" ht="20.100000000000001" customHeight="1">
      <c r="B45" s="186"/>
      <c r="C45" s="130"/>
      <c r="D45" s="130"/>
      <c r="E45" s="130"/>
      <c r="F45" s="194" t="s">
        <v>410</v>
      </c>
      <c r="G45" s="195"/>
      <c r="H45" s="195"/>
      <c r="I45" s="196"/>
      <c r="J45" s="109" t="s">
        <v>2549</v>
      </c>
      <c r="K45" s="117"/>
      <c r="L45" s="117"/>
      <c r="M45" s="35" t="s">
        <v>464</v>
      </c>
      <c r="N45" s="117" t="s">
        <v>2540</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0"/>
      <c r="L47" s="218" t="s">
        <v>2551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2552</v>
      </c>
      <c r="K49" s="108"/>
      <c r="L49" s="108"/>
      <c r="M49" s="108"/>
      <c r="N49" s="108"/>
      <c r="O49" s="109"/>
      <c r="P49" s="110"/>
    </row>
    <row r="50" spans="1:20" ht="20.100000000000001" customHeight="1">
      <c r="B50" s="151" t="s">
        <v>28</v>
      </c>
      <c r="C50" s="100"/>
      <c r="D50" s="100"/>
      <c r="E50" s="100"/>
      <c r="F50" s="100"/>
      <c r="G50" s="100"/>
      <c r="H50" s="100"/>
      <c r="I50" s="100"/>
      <c r="J50" s="444">
        <v>2020</v>
      </c>
      <c r="K50" s="445"/>
      <c r="L50" s="35" t="s">
        <v>465</v>
      </c>
      <c r="M50" s="61">
        <v>10</v>
      </c>
      <c r="N50" s="35" t="s">
        <v>466</v>
      </c>
      <c r="O50" s="61">
        <v>15</v>
      </c>
      <c r="P50" s="37" t="s">
        <v>467</v>
      </c>
      <c r="S50" s="15" t="str">
        <f>IF(OR(J50="",M50="",O50=""),"未記入","")</f>
        <v/>
      </c>
    </row>
    <row r="51" spans="1:20" ht="20.100000000000001" customHeight="1" thickBot="1">
      <c r="B51" s="152" t="s">
        <v>29</v>
      </c>
      <c r="C51" s="448"/>
      <c r="D51" s="448"/>
      <c r="E51" s="448"/>
      <c r="F51" s="448"/>
      <c r="G51" s="448"/>
      <c r="H51" s="448"/>
      <c r="I51" s="448"/>
      <c r="J51" s="446">
        <v>2020</v>
      </c>
      <c r="K51" s="447"/>
      <c r="L51" s="36" t="s">
        <v>465</v>
      </c>
      <c r="M51" s="62">
        <v>11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775.96</v>
      </c>
      <c r="H61" s="94"/>
      <c r="I61" s="94"/>
      <c r="J61" s="94"/>
      <c r="K61" s="443"/>
      <c r="L61" s="367" t="s">
        <v>496</v>
      </c>
      <c r="M61" s="306"/>
      <c r="N61" s="306"/>
      <c r="O61" s="306"/>
      <c r="P61" s="410"/>
    </row>
    <row r="62" spans="1:20" ht="20.100000000000001" customHeight="1">
      <c r="B62" s="186"/>
      <c r="C62" s="130"/>
      <c r="D62" s="96" t="s">
        <v>39</v>
      </c>
      <c r="E62" s="97"/>
      <c r="F62" s="267"/>
      <c r="G62" s="108" t="s">
        <v>2554</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1125.24</v>
      </c>
      <c r="L72" s="117"/>
      <c r="M72" s="117"/>
      <c r="N72" s="102" t="s">
        <v>471</v>
      </c>
      <c r="O72" s="102"/>
      <c r="P72" s="263"/>
    </row>
    <row r="73" spans="2:16" ht="20.100000000000001" customHeight="1">
      <c r="B73" s="207"/>
      <c r="C73" s="208"/>
      <c r="D73" s="322"/>
      <c r="E73" s="323"/>
      <c r="F73" s="302"/>
      <c r="G73" s="100" t="s">
        <v>42</v>
      </c>
      <c r="H73" s="100"/>
      <c r="I73" s="100"/>
      <c r="J73" s="100"/>
      <c r="K73" s="109">
        <v>988.15</v>
      </c>
      <c r="L73" s="117"/>
      <c r="M73" s="117"/>
      <c r="N73" s="102" t="s">
        <v>471</v>
      </c>
      <c r="O73" s="102"/>
      <c r="P73" s="263"/>
    </row>
    <row r="74" spans="2:16" ht="20.100000000000001" customHeight="1">
      <c r="B74" s="207"/>
      <c r="C74" s="208"/>
      <c r="D74" s="130" t="s">
        <v>43</v>
      </c>
      <c r="E74" s="130"/>
      <c r="F74" s="130"/>
      <c r="G74" s="108" t="s">
        <v>2555</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2556</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2557</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2558</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2359</v>
      </c>
      <c r="G95" s="108"/>
      <c r="H95" s="108" t="s">
        <v>2359</v>
      </c>
      <c r="I95" s="108"/>
      <c r="J95" s="23">
        <v>14.57</v>
      </c>
      <c r="K95" s="50" t="s">
        <v>471</v>
      </c>
      <c r="L95" s="109">
        <v>14</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13.06</v>
      </c>
      <c r="K96" s="50" t="s">
        <v>471</v>
      </c>
      <c r="L96" s="109">
        <v>16</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15</v>
      </c>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v>9</v>
      </c>
      <c r="O106" s="117"/>
      <c r="P106" s="37" t="s">
        <v>473</v>
      </c>
    </row>
    <row r="107" spans="2:19" ht="20.100000000000001" customHeight="1">
      <c r="B107" s="432"/>
      <c r="C107" s="433"/>
      <c r="D107" s="96" t="s">
        <v>64</v>
      </c>
      <c r="E107" s="97"/>
      <c r="F107" s="267"/>
      <c r="G107" s="160">
        <v>2</v>
      </c>
      <c r="H107" s="267" t="s">
        <v>473</v>
      </c>
      <c r="I107" s="130" t="s">
        <v>68</v>
      </c>
      <c r="J107" s="130"/>
      <c r="K107" s="130"/>
      <c r="L107" s="130"/>
      <c r="M107" s="130"/>
      <c r="N107" s="109">
        <v>2</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2559</v>
      </c>
      <c r="H113" s="108"/>
      <c r="I113" s="108"/>
      <c r="J113" s="108"/>
      <c r="K113" s="108"/>
      <c r="L113" s="108"/>
      <c r="M113" s="108"/>
      <c r="N113" s="108"/>
      <c r="O113" s="109"/>
      <c r="P113" s="110"/>
    </row>
    <row r="114" spans="2:16" ht="20.100000000000001" customHeight="1">
      <c r="B114" s="432"/>
      <c r="C114" s="433"/>
      <c r="D114" s="134" t="s">
        <v>79</v>
      </c>
      <c r="E114" s="112"/>
      <c r="F114" s="113"/>
      <c r="G114" s="160" t="s">
        <v>2560</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2561</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2559</v>
      </c>
      <c r="H117" s="108"/>
      <c r="I117" s="108"/>
      <c r="J117" s="108"/>
      <c r="K117" s="108"/>
      <c r="L117" s="108"/>
      <c r="M117" s="108"/>
      <c r="N117" s="108"/>
      <c r="O117" s="109"/>
      <c r="P117" s="110"/>
    </row>
    <row r="118" spans="2:16" ht="20.100000000000001" customHeight="1">
      <c r="B118" s="87"/>
      <c r="C118" s="89"/>
      <c r="D118" s="153" t="s">
        <v>73</v>
      </c>
      <c r="E118" s="143"/>
      <c r="F118" s="144"/>
      <c r="G118" s="108" t="s">
        <v>2559</v>
      </c>
      <c r="H118" s="108"/>
      <c r="I118" s="108"/>
      <c r="J118" s="108"/>
      <c r="K118" s="108"/>
      <c r="L118" s="108"/>
      <c r="M118" s="108"/>
      <c r="N118" s="108"/>
      <c r="O118" s="109"/>
      <c r="P118" s="110"/>
    </row>
    <row r="119" spans="2:16" ht="20.100000000000001" customHeight="1">
      <c r="B119" s="87"/>
      <c r="C119" s="89"/>
      <c r="D119" s="137" t="s">
        <v>74</v>
      </c>
      <c r="E119" s="340"/>
      <c r="F119" s="138"/>
      <c r="G119" s="108" t="s">
        <v>2559</v>
      </c>
      <c r="H119" s="108"/>
      <c r="I119" s="108"/>
      <c r="J119" s="108"/>
      <c r="K119" s="108"/>
      <c r="L119" s="108"/>
      <c r="M119" s="108"/>
      <c r="N119" s="108"/>
      <c r="O119" s="109"/>
      <c r="P119" s="110"/>
    </row>
    <row r="120" spans="2:16" ht="20.100000000000001" customHeight="1">
      <c r="B120" s="87"/>
      <c r="C120" s="89"/>
      <c r="D120" s="101" t="s">
        <v>75</v>
      </c>
      <c r="E120" s="102"/>
      <c r="F120" s="103"/>
      <c r="G120" s="108" t="s">
        <v>2560</v>
      </c>
      <c r="H120" s="108"/>
      <c r="I120" s="108"/>
      <c r="J120" s="108"/>
      <c r="K120" s="108"/>
      <c r="L120" s="108"/>
      <c r="M120" s="108"/>
      <c r="N120" s="108"/>
      <c r="O120" s="109"/>
      <c r="P120" s="110"/>
    </row>
    <row r="121" spans="2:16" ht="20.100000000000001" customHeight="1">
      <c r="B121" s="87"/>
      <c r="C121" s="89"/>
      <c r="D121" s="101" t="s">
        <v>76</v>
      </c>
      <c r="E121" s="102"/>
      <c r="F121" s="103"/>
      <c r="G121" s="108" t="s">
        <v>2559</v>
      </c>
      <c r="H121" s="108"/>
      <c r="I121" s="108"/>
      <c r="J121" s="108"/>
      <c r="K121" s="108"/>
      <c r="L121" s="108"/>
      <c r="M121" s="108"/>
      <c r="N121" s="108"/>
      <c r="O121" s="109"/>
      <c r="P121" s="110"/>
    </row>
    <row r="122" spans="2:16" ht="20.100000000000001" customHeight="1">
      <c r="B122" s="90"/>
      <c r="C122" s="92"/>
      <c r="D122" s="101" t="s">
        <v>77</v>
      </c>
      <c r="E122" s="102"/>
      <c r="F122" s="103"/>
      <c r="G122" s="108" t="s">
        <v>2559</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2562</v>
      </c>
      <c r="H123" s="108"/>
      <c r="I123" s="108"/>
      <c r="J123" s="108"/>
      <c r="K123" s="108"/>
      <c r="L123" s="108"/>
      <c r="M123" s="108"/>
      <c r="N123" s="108"/>
      <c r="O123" s="109"/>
      <c r="P123" s="110"/>
    </row>
    <row r="124" spans="2:16" ht="20.100000000000001" customHeight="1">
      <c r="B124" s="87"/>
      <c r="C124" s="89"/>
      <c r="D124" s="153" t="s">
        <v>430</v>
      </c>
      <c r="E124" s="143"/>
      <c r="F124" s="144"/>
      <c r="G124" s="108" t="s">
        <v>2563</v>
      </c>
      <c r="H124" s="108"/>
      <c r="I124" s="108"/>
      <c r="J124" s="108"/>
      <c r="K124" s="108"/>
      <c r="L124" s="108"/>
      <c r="M124" s="108"/>
      <c r="N124" s="108"/>
      <c r="O124" s="109"/>
      <c r="P124" s="110"/>
    </row>
    <row r="125" spans="2:16" ht="20.100000000000001" customHeight="1">
      <c r="B125" s="87"/>
      <c r="C125" s="89"/>
      <c r="D125" s="137" t="s">
        <v>431</v>
      </c>
      <c r="E125" s="340"/>
      <c r="F125" s="138"/>
      <c r="G125" s="108" t="s">
        <v>2564</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2565</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2567</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2569</v>
      </c>
      <c r="G197" s="306" t="s">
        <v>455</v>
      </c>
      <c r="H197" s="306"/>
      <c r="I197" s="306"/>
      <c r="J197" s="306"/>
      <c r="K197" s="306"/>
      <c r="L197" s="306"/>
      <c r="M197" s="306"/>
      <c r="N197" s="306"/>
      <c r="O197" s="306"/>
      <c r="P197" s="410"/>
    </row>
    <row r="198" spans="1:20" ht="20.100000000000001" customHeight="1">
      <c r="B198" s="186"/>
      <c r="C198" s="130"/>
      <c r="D198" s="130"/>
      <c r="E198" s="130"/>
      <c r="F198" s="14" t="s">
        <v>2569</v>
      </c>
      <c r="G198" s="102" t="s">
        <v>456</v>
      </c>
      <c r="H198" s="102"/>
      <c r="I198" s="102"/>
      <c r="J198" s="102"/>
      <c r="K198" s="102"/>
      <c r="L198" s="102"/>
      <c r="M198" s="102"/>
      <c r="N198" s="102"/>
      <c r="O198" s="102"/>
      <c r="P198" s="263"/>
    </row>
    <row r="199" spans="1:20" ht="20.100000000000001" customHeight="1">
      <c r="B199" s="186"/>
      <c r="C199" s="130"/>
      <c r="D199" s="130"/>
      <c r="E199" s="130"/>
      <c r="F199" s="14" t="s">
        <v>2569</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2570</v>
      </c>
      <c r="J201" s="105"/>
      <c r="K201" s="105"/>
      <c r="L201" s="105"/>
      <c r="M201" s="105"/>
      <c r="N201" s="105"/>
      <c r="O201" s="106"/>
      <c r="P201" s="107"/>
    </row>
    <row r="202" spans="1:20" ht="39.950000000000003" customHeight="1">
      <c r="B202" s="82"/>
      <c r="C202" s="78"/>
      <c r="D202" s="486"/>
      <c r="E202" s="414"/>
      <c r="F202" s="130" t="s">
        <v>103</v>
      </c>
      <c r="G202" s="130"/>
      <c r="H202" s="130"/>
      <c r="I202" s="131" t="s">
        <v>2571</v>
      </c>
      <c r="J202" s="105"/>
      <c r="K202" s="105"/>
      <c r="L202" s="105"/>
      <c r="M202" s="105"/>
      <c r="N202" s="105"/>
      <c r="O202" s="106"/>
      <c r="P202" s="107"/>
    </row>
    <row r="203" spans="1:20" ht="79.5" customHeight="1">
      <c r="B203" s="82"/>
      <c r="C203" s="78"/>
      <c r="D203" s="486"/>
      <c r="E203" s="414"/>
      <c r="F203" s="130" t="s">
        <v>104</v>
      </c>
      <c r="G203" s="130"/>
      <c r="H203" s="130"/>
      <c r="I203" s="131" t="s">
        <v>2572</v>
      </c>
      <c r="J203" s="105"/>
      <c r="K203" s="105"/>
      <c r="L203" s="105"/>
      <c r="M203" s="105"/>
      <c r="N203" s="105"/>
      <c r="O203" s="106"/>
      <c r="P203" s="107"/>
    </row>
    <row r="204" spans="1:20" ht="79.5" customHeight="1">
      <c r="B204" s="82"/>
      <c r="C204" s="78"/>
      <c r="D204" s="486"/>
      <c r="E204" s="414"/>
      <c r="F204" s="130" t="s">
        <v>413</v>
      </c>
      <c r="G204" s="130"/>
      <c r="H204" s="130"/>
      <c r="I204" s="131" t="s">
        <v>2572</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2559</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2559</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2560</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2573</v>
      </c>
      <c r="J235" s="105"/>
      <c r="K235" s="105"/>
      <c r="L235" s="105"/>
      <c r="M235" s="105"/>
      <c r="N235" s="105"/>
      <c r="O235" s="106"/>
      <c r="P235" s="107"/>
    </row>
    <row r="236" spans="1:20" ht="39.950000000000003" customHeight="1">
      <c r="B236" s="82"/>
      <c r="C236" s="78"/>
      <c r="D236" s="413"/>
      <c r="E236" s="414"/>
      <c r="F236" s="130" t="s">
        <v>103</v>
      </c>
      <c r="G236" s="130"/>
      <c r="H236" s="130"/>
      <c r="I236" s="131" t="s">
        <v>2574</v>
      </c>
      <c r="J236" s="105"/>
      <c r="K236" s="105"/>
      <c r="L236" s="105"/>
      <c r="M236" s="105"/>
      <c r="N236" s="105"/>
      <c r="O236" s="106"/>
      <c r="P236" s="107"/>
    </row>
    <row r="237" spans="1:20" ht="39.950000000000003" customHeight="1">
      <c r="B237" s="82"/>
      <c r="C237" s="78"/>
      <c r="D237" s="413"/>
      <c r="E237" s="414"/>
      <c r="F237" s="260" t="s">
        <v>105</v>
      </c>
      <c r="G237" s="260"/>
      <c r="H237" s="260"/>
      <c r="I237" s="131" t="s">
        <v>2575</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2559</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2559</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2559</v>
      </c>
      <c r="K263" s="108"/>
      <c r="L263" s="108"/>
      <c r="M263" s="108"/>
      <c r="N263" s="108"/>
      <c r="O263" s="109"/>
      <c r="P263" s="110"/>
      <c r="S263" s="15" t="str">
        <f>IF(J263="","未記入","")</f>
        <v/>
      </c>
    </row>
    <row r="264" spans="2:20" ht="120" customHeight="1">
      <c r="B264" s="186" t="s">
        <v>123</v>
      </c>
      <c r="C264" s="130"/>
      <c r="D264" s="130"/>
      <c r="E264" s="130"/>
      <c r="F264" s="121" t="s">
        <v>2576</v>
      </c>
      <c r="G264" s="268"/>
      <c r="H264" s="268"/>
      <c r="I264" s="268"/>
      <c r="J264" s="268"/>
      <c r="K264" s="268"/>
      <c r="L264" s="268"/>
      <c r="M264" s="268"/>
      <c r="N264" s="268"/>
      <c r="O264" s="268"/>
      <c r="P264" s="269"/>
    </row>
    <row r="265" spans="2:20" ht="60" customHeight="1">
      <c r="B265" s="186" t="s">
        <v>474</v>
      </c>
      <c r="C265" s="130"/>
      <c r="D265" s="130"/>
      <c r="E265" s="130"/>
      <c r="F265" s="121" t="s">
        <v>2577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2578</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2559</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2579</v>
      </c>
      <c r="K271" s="122"/>
      <c r="L271" s="122"/>
      <c r="M271" s="122"/>
      <c r="N271" s="122"/>
      <c r="O271" s="122"/>
      <c r="P271" s="123"/>
    </row>
    <row r="272" spans="2:20" ht="20.100000000000001" customHeight="1">
      <c r="B272" s="186" t="s">
        <v>127</v>
      </c>
      <c r="C272" s="130"/>
      <c r="D272" s="130"/>
      <c r="E272" s="130"/>
      <c r="F272" s="109">
        <v>30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f>IF(OR($H$283&lt;&gt;"",$K$283&lt;&gt;""),SUM($H$283,$K$283),"")</f>
        <v>3</v>
      </c>
      <c r="F283" s="399"/>
      <c r="G283" s="399"/>
      <c r="H283" s="109">
        <v>3</v>
      </c>
      <c r="I283" s="117"/>
      <c r="J283" s="400"/>
      <c r="K283" s="108"/>
      <c r="L283" s="108"/>
      <c r="M283" s="108"/>
      <c r="N283" s="108"/>
      <c r="O283" s="109"/>
      <c r="P283" s="110"/>
    </row>
    <row r="284" spans="1:20" ht="20.100000000000001" customHeight="1">
      <c r="B284" s="259" t="s">
        <v>137</v>
      </c>
      <c r="C284" s="130"/>
      <c r="D284" s="130"/>
      <c r="E284" s="399">
        <f>IF(OR($H$284&lt;&gt;"",$K$284&lt;&gt;""),SUM($H$284,$K$284),"")</f>
        <v>7</v>
      </c>
      <c r="F284" s="399"/>
      <c r="G284" s="399"/>
      <c r="H284" s="109">
        <v>7</v>
      </c>
      <c r="I284" s="117"/>
      <c r="J284" s="400"/>
      <c r="K284" s="108"/>
      <c r="L284" s="108"/>
      <c r="M284" s="108"/>
      <c r="N284" s="108"/>
      <c r="O284" s="109"/>
      <c r="P284" s="110"/>
    </row>
    <row r="285" spans="1:20" ht="20.100000000000001" customHeight="1">
      <c r="B285" s="44"/>
      <c r="C285" s="130" t="s">
        <v>138</v>
      </c>
      <c r="D285" s="130"/>
      <c r="E285" s="399">
        <f>IF(OR($H$285&lt;&gt;"",$K$285&lt;&gt;""),SUM($H$285,$K$285),"")</f>
        <v>15</v>
      </c>
      <c r="F285" s="399"/>
      <c r="G285" s="399"/>
      <c r="H285" s="109">
        <v>7</v>
      </c>
      <c r="I285" s="117"/>
      <c r="J285" s="400"/>
      <c r="K285" s="108">
        <v>8</v>
      </c>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f>IF(OR($H$290&lt;&gt;"",$K$290&lt;&gt;""),SUM($H$290,$K$290),"")</f>
        <v>5</v>
      </c>
      <c r="F290" s="399"/>
      <c r="G290" s="399"/>
      <c r="H290" s="109">
        <v>1</v>
      </c>
      <c r="I290" s="117"/>
      <c r="J290" s="400"/>
      <c r="K290" s="108">
        <v>4</v>
      </c>
      <c r="L290" s="108"/>
      <c r="M290" s="108"/>
      <c r="N290" s="108"/>
      <c r="O290" s="109"/>
      <c r="P290" s="110"/>
    </row>
    <row r="291" spans="2:20" ht="20.100000000000001" customHeight="1">
      <c r="B291" s="186" t="s">
        <v>144</v>
      </c>
      <c r="C291" s="130"/>
      <c r="D291" s="130"/>
      <c r="E291" s="399">
        <f>IF(OR($H$291&lt;&gt;"",$K$291&lt;&gt;""),SUM($H$291,$K$291),"")</f>
        <v>1</v>
      </c>
      <c r="F291" s="399"/>
      <c r="G291" s="399"/>
      <c r="H291" s="109">
        <v>1</v>
      </c>
      <c r="I291" s="117"/>
      <c r="J291" s="400"/>
      <c r="K291" s="108"/>
      <c r="L291" s="108"/>
      <c r="M291" s="108"/>
      <c r="N291" s="108"/>
      <c r="O291" s="109"/>
      <c r="P291" s="110"/>
    </row>
    <row r="292" spans="2:20" ht="20.100000000000001" customHeight="1">
      <c r="B292" s="186" t="s">
        <v>145</v>
      </c>
      <c r="C292" s="130"/>
      <c r="D292" s="130"/>
      <c r="E292" s="399">
        <f>IF(OR($H$292&lt;&gt;"",$K$292&lt;&gt;""),SUM($H$292,$K$292),"")</f>
        <v>1</v>
      </c>
      <c r="F292" s="399"/>
      <c r="G292" s="399"/>
      <c r="H292" s="109"/>
      <c r="I292" s="117"/>
      <c r="J292" s="400"/>
      <c r="K292" s="108">
        <v>1</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12</v>
      </c>
      <c r="H303" s="195"/>
      <c r="I303" s="196"/>
      <c r="J303" s="108">
        <v>6</v>
      </c>
      <c r="K303" s="108"/>
      <c r="L303" s="108"/>
      <c r="M303" s="108">
        <v>6</v>
      </c>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f>IF(OR($J$305&lt;&gt;"",$M$305&lt;&gt;""),SUM($J$305,$M$305),"")</f>
        <v>3</v>
      </c>
      <c r="H305" s="195"/>
      <c r="I305" s="196"/>
      <c r="J305" s="108">
        <v>1</v>
      </c>
      <c r="K305" s="108"/>
      <c r="L305" s="108"/>
      <c r="M305" s="108">
        <v>2</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2559</v>
      </c>
      <c r="M339" s="94"/>
      <c r="N339" s="94"/>
      <c r="O339" s="94"/>
      <c r="P339" s="95"/>
    </row>
    <row r="340" spans="2:20" ht="20.100000000000001" customHeight="1">
      <c r="B340" s="364"/>
      <c r="C340" s="365"/>
      <c r="D340" s="365"/>
      <c r="E340" s="365"/>
      <c r="F340" s="366"/>
      <c r="G340" s="134" t="s">
        <v>440</v>
      </c>
      <c r="H340" s="113"/>
      <c r="I340" s="109" t="s">
        <v>2559</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2600</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v>9</v>
      </c>
      <c r="J345" s="28">
        <v>10</v>
      </c>
      <c r="K345" s="28">
        <v>1</v>
      </c>
      <c r="L345" s="28"/>
      <c r="M345" s="28"/>
      <c r="N345" s="28"/>
      <c r="O345" s="28"/>
      <c r="P345" s="28"/>
      <c r="Q345" s="12"/>
    </row>
    <row r="346" spans="2:20" ht="20.100000000000001" customHeight="1">
      <c r="B346" s="111" t="s">
        <v>181</v>
      </c>
      <c r="C346" s="112"/>
      <c r="D346" s="112"/>
      <c r="E346" s="112"/>
      <c r="F346" s="113"/>
      <c r="G346" s="28"/>
      <c r="H346" s="28"/>
      <c r="I346" s="28">
        <v>10</v>
      </c>
      <c r="J346" s="28">
        <v>8</v>
      </c>
      <c r="K346" s="28"/>
      <c r="L346" s="28"/>
      <c r="M346" s="28"/>
      <c r="N346" s="28"/>
      <c r="O346" s="28"/>
      <c r="P346" s="28"/>
      <c r="Q346" s="12"/>
    </row>
    <row r="347" spans="2:20" ht="20.100000000000001" customHeight="1">
      <c r="B347" s="354" t="s">
        <v>182</v>
      </c>
      <c r="C347" s="355"/>
      <c r="D347" s="101" t="s">
        <v>183</v>
      </c>
      <c r="E347" s="102"/>
      <c r="F347" s="103"/>
      <c r="G347" s="28"/>
      <c r="H347" s="28"/>
      <c r="I347" s="28">
        <v>6</v>
      </c>
      <c r="J347" s="28">
        <v>1</v>
      </c>
      <c r="K347" s="28"/>
      <c r="L347" s="28"/>
      <c r="M347" s="28"/>
      <c r="N347" s="28"/>
      <c r="O347" s="28"/>
      <c r="P347" s="28"/>
      <c r="Q347" s="12"/>
    </row>
    <row r="348" spans="2:20" ht="20.100000000000001" customHeight="1">
      <c r="B348" s="356"/>
      <c r="C348" s="357"/>
      <c r="D348" s="134" t="s">
        <v>184</v>
      </c>
      <c r="E348" s="112"/>
      <c r="F348" s="113"/>
      <c r="G348" s="352"/>
      <c r="H348" s="352"/>
      <c r="I348" s="352">
        <v>3</v>
      </c>
      <c r="J348" s="352">
        <v>2</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v>1</v>
      </c>
      <c r="J350" s="352">
        <v>1</v>
      </c>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v>1</v>
      </c>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2580</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2581</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2560</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2559</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2582</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2583</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2584</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v>2</v>
      </c>
      <c r="J376" s="108"/>
      <c r="K376" s="108"/>
      <c r="L376" s="108"/>
      <c r="M376" s="109">
        <v>5</v>
      </c>
      <c r="N376" s="117"/>
      <c r="O376" s="117"/>
      <c r="P376" s="118"/>
    </row>
    <row r="377" spans="2:20" ht="20.100000000000001" customHeight="1">
      <c r="B377" s="186"/>
      <c r="C377" s="130"/>
      <c r="D377" s="130"/>
      <c r="E377" s="101" t="s">
        <v>210</v>
      </c>
      <c r="F377" s="102"/>
      <c r="G377" s="102"/>
      <c r="H377" s="103"/>
      <c r="I377" s="109">
        <v>88</v>
      </c>
      <c r="J377" s="117"/>
      <c r="K377" s="117"/>
      <c r="L377" s="55" t="s">
        <v>479</v>
      </c>
      <c r="M377" s="109">
        <v>73</v>
      </c>
      <c r="N377" s="117"/>
      <c r="O377" s="117"/>
      <c r="P377" s="40" t="s">
        <v>479</v>
      </c>
    </row>
    <row r="378" spans="2:20" ht="20.100000000000001" customHeight="1">
      <c r="B378" s="186" t="s">
        <v>45</v>
      </c>
      <c r="C378" s="130"/>
      <c r="D378" s="130"/>
      <c r="E378" s="101" t="s">
        <v>211</v>
      </c>
      <c r="F378" s="102"/>
      <c r="G378" s="102"/>
      <c r="H378" s="103"/>
      <c r="I378" s="109">
        <v>14.57</v>
      </c>
      <c r="J378" s="117"/>
      <c r="K378" s="117"/>
      <c r="L378" s="55" t="s">
        <v>471</v>
      </c>
      <c r="M378" s="109">
        <v>13.06</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109">
        <v>203500</v>
      </c>
      <c r="J384" s="117"/>
      <c r="K384" s="117"/>
      <c r="L384" s="50" t="s">
        <v>480</v>
      </c>
      <c r="M384" s="109">
        <v>137800</v>
      </c>
      <c r="N384" s="117"/>
      <c r="O384" s="117"/>
      <c r="P384" s="37" t="s">
        <v>480</v>
      </c>
    </row>
    <row r="385" spans="2:20" ht="20.100000000000001" customHeight="1">
      <c r="B385" s="258"/>
      <c r="C385" s="101" t="s">
        <v>205</v>
      </c>
      <c r="D385" s="102"/>
      <c r="E385" s="102"/>
      <c r="F385" s="102"/>
      <c r="G385" s="102"/>
      <c r="H385" s="103"/>
      <c r="I385" s="109">
        <v>85000</v>
      </c>
      <c r="J385" s="117"/>
      <c r="K385" s="117"/>
      <c r="L385" s="50" t="s">
        <v>480</v>
      </c>
      <c r="M385" s="109">
        <v>52000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64800</v>
      </c>
      <c r="J387" s="117"/>
      <c r="K387" s="117"/>
      <c r="L387" s="50" t="s">
        <v>480</v>
      </c>
      <c r="M387" s="109">
        <v>43000</v>
      </c>
      <c r="N387" s="117"/>
      <c r="O387" s="117"/>
      <c r="P387" s="37" t="s">
        <v>480</v>
      </c>
    </row>
    <row r="388" spans="2:20" ht="20.100000000000001" customHeight="1">
      <c r="B388" s="186"/>
      <c r="C388" s="338"/>
      <c r="D388" s="338"/>
      <c r="E388" s="101" t="s">
        <v>217</v>
      </c>
      <c r="F388" s="102"/>
      <c r="G388" s="102"/>
      <c r="H388" s="103"/>
      <c r="I388" s="109">
        <v>10000</v>
      </c>
      <c r="J388" s="117"/>
      <c r="K388" s="117"/>
      <c r="L388" s="50" t="s">
        <v>480</v>
      </c>
      <c r="M388" s="109">
        <v>15000</v>
      </c>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v>27500</v>
      </c>
      <c r="J390" s="117"/>
      <c r="K390" s="117"/>
      <c r="L390" s="50" t="s">
        <v>480</v>
      </c>
      <c r="M390" s="109">
        <v>12800</v>
      </c>
      <c r="N390" s="117"/>
      <c r="O390" s="117"/>
      <c r="P390" s="37" t="s">
        <v>480</v>
      </c>
    </row>
    <row r="391" spans="2:20" ht="20.100000000000001" customHeight="1">
      <c r="B391" s="186"/>
      <c r="C391" s="338"/>
      <c r="D391" s="338"/>
      <c r="E391" s="101" t="s">
        <v>71</v>
      </c>
      <c r="F391" s="102"/>
      <c r="G391" s="102"/>
      <c r="H391" s="103"/>
      <c r="I391" s="109">
        <v>15000</v>
      </c>
      <c r="J391" s="117"/>
      <c r="K391" s="117"/>
      <c r="L391" s="50" t="s">
        <v>480</v>
      </c>
      <c r="M391" s="109">
        <v>15000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2585</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2586</v>
      </c>
      <c r="H400" s="268"/>
      <c r="I400" s="268"/>
      <c r="J400" s="268"/>
      <c r="K400" s="268"/>
      <c r="L400" s="268"/>
      <c r="M400" s="268"/>
      <c r="N400" s="268"/>
      <c r="O400" s="268"/>
      <c r="P400" s="269"/>
    </row>
    <row r="401" spans="2:20" ht="120" customHeight="1">
      <c r="B401" s="303" t="s">
        <v>217</v>
      </c>
      <c r="C401" s="102"/>
      <c r="D401" s="102"/>
      <c r="E401" s="102"/>
      <c r="F401" s="103"/>
      <c r="G401" s="121" t="s">
        <v>2587</v>
      </c>
      <c r="H401" s="268"/>
      <c r="I401" s="268"/>
      <c r="J401" s="268"/>
      <c r="K401" s="268"/>
      <c r="L401" s="268"/>
      <c r="M401" s="268"/>
      <c r="N401" s="268"/>
      <c r="O401" s="268"/>
      <c r="P401" s="269"/>
    </row>
    <row r="402" spans="2:20" ht="120" customHeight="1">
      <c r="B402" s="303" t="s">
        <v>216</v>
      </c>
      <c r="C402" s="102"/>
      <c r="D402" s="102"/>
      <c r="E402" s="102"/>
      <c r="F402" s="103"/>
      <c r="G402" s="121" t="s">
        <v>2588</v>
      </c>
      <c r="H402" s="268"/>
      <c r="I402" s="268"/>
      <c r="J402" s="268"/>
      <c r="K402" s="268"/>
      <c r="L402" s="268"/>
      <c r="M402" s="268"/>
      <c r="N402" s="268"/>
      <c r="O402" s="268"/>
      <c r="P402" s="269"/>
    </row>
    <row r="403" spans="2:20" ht="120" customHeight="1">
      <c r="B403" s="303" t="s">
        <v>219</v>
      </c>
      <c r="C403" s="102"/>
      <c r="D403" s="102"/>
      <c r="E403" s="102"/>
      <c r="F403" s="103"/>
      <c r="G403" s="121" t="s">
        <v>2589</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2590</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6</v>
      </c>
      <c r="I431" s="94"/>
      <c r="J431" s="94"/>
      <c r="K431" s="94"/>
      <c r="L431" s="94"/>
      <c r="M431" s="94"/>
      <c r="N431" s="94"/>
      <c r="O431" s="94"/>
      <c r="P431" s="49" t="s">
        <v>476</v>
      </c>
    </row>
    <row r="432" spans="1:20" ht="20.100000000000001" customHeight="1">
      <c r="B432" s="301"/>
      <c r="C432" s="302"/>
      <c r="D432" s="130" t="s">
        <v>245</v>
      </c>
      <c r="E432" s="130"/>
      <c r="F432" s="130"/>
      <c r="G432" s="130"/>
      <c r="H432" s="109">
        <v>4</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4</v>
      </c>
      <c r="I434" s="117"/>
      <c r="J434" s="117"/>
      <c r="K434" s="117"/>
      <c r="L434" s="117"/>
      <c r="M434" s="117"/>
      <c r="N434" s="117"/>
      <c r="O434" s="117"/>
      <c r="P434" s="37" t="s">
        <v>478</v>
      </c>
    </row>
    <row r="435" spans="2:16" ht="20.100000000000001" customHeight="1">
      <c r="B435" s="186"/>
      <c r="C435" s="130"/>
      <c r="D435" s="130" t="s">
        <v>248</v>
      </c>
      <c r="E435" s="130"/>
      <c r="F435" s="130"/>
      <c r="G435" s="130"/>
      <c r="H435" s="109">
        <v>5</v>
      </c>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v>2</v>
      </c>
      <c r="I440" s="117"/>
      <c r="J440" s="117"/>
      <c r="K440" s="117"/>
      <c r="L440" s="117"/>
      <c r="M440" s="117"/>
      <c r="N440" s="117"/>
      <c r="O440" s="117"/>
      <c r="P440" s="37" t="s">
        <v>478</v>
      </c>
    </row>
    <row r="441" spans="2:16" ht="20.100000000000001" customHeight="1">
      <c r="B441" s="287"/>
      <c r="C441" s="288"/>
      <c r="D441" s="130" t="s">
        <v>254</v>
      </c>
      <c r="E441" s="130"/>
      <c r="F441" s="130"/>
      <c r="G441" s="130"/>
      <c r="H441" s="109">
        <v>4</v>
      </c>
      <c r="I441" s="117"/>
      <c r="J441" s="117"/>
      <c r="K441" s="117"/>
      <c r="L441" s="117"/>
      <c r="M441" s="117"/>
      <c r="N441" s="117"/>
      <c r="O441" s="117"/>
      <c r="P441" s="37" t="s">
        <v>478</v>
      </c>
    </row>
    <row r="442" spans="2:16" ht="20.100000000000001" customHeight="1">
      <c r="B442" s="287"/>
      <c r="C442" s="288"/>
      <c r="D442" s="130" t="s">
        <v>255</v>
      </c>
      <c r="E442" s="130"/>
      <c r="F442" s="130"/>
      <c r="G442" s="130"/>
      <c r="H442" s="109">
        <v>2</v>
      </c>
      <c r="I442" s="117"/>
      <c r="J442" s="117"/>
      <c r="K442" s="117"/>
      <c r="L442" s="117"/>
      <c r="M442" s="117"/>
      <c r="N442" s="117"/>
      <c r="O442" s="117"/>
      <c r="P442" s="37" t="s">
        <v>478</v>
      </c>
    </row>
    <row r="443" spans="2:16" ht="20.100000000000001" customHeight="1">
      <c r="B443" s="287"/>
      <c r="C443" s="288"/>
      <c r="D443" s="130" t="s">
        <v>256</v>
      </c>
      <c r="E443" s="130"/>
      <c r="F443" s="130"/>
      <c r="G443" s="130"/>
      <c r="H443" s="109">
        <v>2</v>
      </c>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v>
      </c>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v>4</v>
      </c>
      <c r="I447" s="117"/>
      <c r="J447" s="117"/>
      <c r="K447" s="117"/>
      <c r="L447" s="117"/>
      <c r="M447" s="117"/>
      <c r="N447" s="117"/>
      <c r="O447" s="117"/>
      <c r="P447" s="37" t="s">
        <v>478</v>
      </c>
    </row>
    <row r="448" spans="2:16" ht="20.100000000000001" customHeight="1">
      <c r="B448" s="186"/>
      <c r="C448" s="130"/>
      <c r="D448" s="130" t="s">
        <v>261</v>
      </c>
      <c r="E448" s="130"/>
      <c r="F448" s="130"/>
      <c r="G448" s="130"/>
      <c r="H448" s="109">
        <v>3</v>
      </c>
      <c r="I448" s="117"/>
      <c r="J448" s="117"/>
      <c r="K448" s="117"/>
      <c r="L448" s="117"/>
      <c r="M448" s="117"/>
      <c r="N448" s="117"/>
      <c r="O448" s="117"/>
      <c r="P448" s="37" t="s">
        <v>478</v>
      </c>
    </row>
    <row r="449" spans="2:20" ht="20.100000000000001" customHeight="1">
      <c r="B449" s="186"/>
      <c r="C449" s="130"/>
      <c r="D449" s="130" t="s">
        <v>262</v>
      </c>
      <c r="E449" s="130"/>
      <c r="F449" s="130"/>
      <c r="G449" s="130"/>
      <c r="H449" s="109">
        <v>1</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1</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73.099999999999994</v>
      </c>
      <c r="I453" s="94"/>
      <c r="J453" s="94"/>
      <c r="K453" s="94"/>
      <c r="L453" s="94"/>
      <c r="M453" s="94"/>
      <c r="N453" s="94"/>
      <c r="O453" s="94"/>
      <c r="P453" s="49" t="s">
        <v>484</v>
      </c>
    </row>
    <row r="454" spans="2:20" ht="20.100000000000001" customHeight="1">
      <c r="B454" s="186" t="s">
        <v>266</v>
      </c>
      <c r="C454" s="130"/>
      <c r="D454" s="130"/>
      <c r="E454" s="130"/>
      <c r="F454" s="130"/>
      <c r="G454" s="130"/>
      <c r="H454" s="109">
        <v>10</v>
      </c>
      <c r="I454" s="117"/>
      <c r="J454" s="117"/>
      <c r="K454" s="117"/>
      <c r="L454" s="117"/>
      <c r="M454" s="117"/>
      <c r="N454" s="117"/>
      <c r="O454" s="117"/>
      <c r="P454" s="37" t="s">
        <v>476</v>
      </c>
    </row>
    <row r="455" spans="2:20" ht="20.100000000000001" customHeight="1">
      <c r="B455" s="186" t="s">
        <v>267</v>
      </c>
      <c r="C455" s="130"/>
      <c r="D455" s="130"/>
      <c r="E455" s="130"/>
      <c r="F455" s="130"/>
      <c r="G455" s="130"/>
      <c r="H455" s="109">
        <v>33.299999999999997</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5</v>
      </c>
      <c r="I462" s="117"/>
      <c r="J462" s="117"/>
      <c r="K462" s="117"/>
      <c r="L462" s="117"/>
      <c r="M462" s="117"/>
      <c r="N462" s="117"/>
      <c r="O462" s="117"/>
      <c r="P462" s="37" t="s">
        <v>478</v>
      </c>
    </row>
    <row r="463" spans="2:20" ht="20.100000000000001" customHeight="1">
      <c r="B463" s="283"/>
      <c r="C463" s="284"/>
      <c r="D463" s="284"/>
      <c r="E463" s="130" t="s">
        <v>414</v>
      </c>
      <c r="F463" s="130"/>
      <c r="G463" s="130"/>
      <c r="H463" s="109">
        <v>3</v>
      </c>
      <c r="I463" s="117"/>
      <c r="J463" s="117"/>
      <c r="K463" s="117"/>
      <c r="L463" s="117"/>
      <c r="M463" s="117"/>
      <c r="N463" s="117"/>
      <c r="O463" s="117"/>
      <c r="P463" s="37" t="s">
        <v>478</v>
      </c>
    </row>
    <row r="464" spans="2:20" ht="20.100000000000001" customHeight="1">
      <c r="B464" s="283"/>
      <c r="C464" s="284"/>
      <c r="D464" s="284"/>
      <c r="E464" s="130" t="s">
        <v>71</v>
      </c>
      <c r="F464" s="130"/>
      <c r="G464" s="130"/>
      <c r="H464" s="109">
        <v>1</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1</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t="s">
        <v>2601</v>
      </c>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2546</v>
      </c>
      <c r="I475" s="268"/>
      <c r="J475" s="268"/>
      <c r="K475" s="268"/>
      <c r="L475" s="268"/>
      <c r="M475" s="268"/>
      <c r="N475" s="268"/>
      <c r="O475" s="268"/>
      <c r="P475" s="269"/>
    </row>
    <row r="476" spans="1:20" ht="20.100000000000001" customHeight="1">
      <c r="B476" s="280"/>
      <c r="C476" s="101" t="s">
        <v>14</v>
      </c>
      <c r="D476" s="102"/>
      <c r="E476" s="102"/>
      <c r="F476" s="102"/>
      <c r="G476" s="103"/>
      <c r="H476" s="217" t="s">
        <v>2535</v>
      </c>
      <c r="I476" s="132"/>
      <c r="J476" s="35" t="s">
        <v>468</v>
      </c>
      <c r="K476" s="132" t="s">
        <v>2536</v>
      </c>
      <c r="L476" s="132"/>
      <c r="M476" s="35" t="s">
        <v>468</v>
      </c>
      <c r="N476" s="132" t="s">
        <v>2537</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2591</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2592</v>
      </c>
      <c r="I482" s="268"/>
      <c r="J482" s="268"/>
      <c r="K482" s="268"/>
      <c r="L482" s="268"/>
      <c r="M482" s="268"/>
      <c r="N482" s="268"/>
      <c r="O482" s="268"/>
      <c r="P482" s="269"/>
    </row>
    <row r="483" spans="2:16" ht="20.100000000000001" customHeight="1">
      <c r="B483" s="273"/>
      <c r="C483" s="101" t="s">
        <v>14</v>
      </c>
      <c r="D483" s="102"/>
      <c r="E483" s="102"/>
      <c r="F483" s="102"/>
      <c r="G483" s="103"/>
      <c r="H483" s="217" t="s">
        <v>2535</v>
      </c>
      <c r="I483" s="132"/>
      <c r="J483" s="35" t="s">
        <v>468</v>
      </c>
      <c r="K483" s="132" t="s">
        <v>2593</v>
      </c>
      <c r="L483" s="132"/>
      <c r="M483" s="35" t="s">
        <v>468</v>
      </c>
      <c r="N483" s="132" t="s">
        <v>2594</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2591</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2559</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2595</v>
      </c>
      <c r="M513" s="105"/>
      <c r="N513" s="105"/>
      <c r="O513" s="106"/>
      <c r="P513" s="107"/>
    </row>
    <row r="514" spans="2:20" ht="20.100000000000001" customHeight="1">
      <c r="B514" s="111" t="s">
        <v>287</v>
      </c>
      <c r="C514" s="112"/>
      <c r="D514" s="112"/>
      <c r="E514" s="112"/>
      <c r="F514" s="112"/>
      <c r="G514" s="113"/>
      <c r="H514" s="109"/>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2596</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2560</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2560</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2597</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2597</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2597</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2597</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2598</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2559</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2360</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2559</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2559</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2559</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2559</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2559</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2559</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2560</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2559</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2559</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2559</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2559</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2560</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2559</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2560</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2559</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2599</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1" zoomScaleNormal="85" zoomScaleSheetLayoutView="100" workbookViewId="0">
      <selection activeCell="H5" sqref="H5:I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2602</v>
      </c>
      <c r="K4" s="497"/>
      <c r="L4" s="497"/>
      <c r="M4" s="496" t="s">
        <v>2603</v>
      </c>
      <c r="N4" s="497"/>
      <c r="O4" s="497"/>
      <c r="P4" s="497"/>
      <c r="Q4" s="497"/>
      <c r="R4" s="65" t="s">
        <v>2569</v>
      </c>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6" zoomScaleNormal="85" zoomScaleSheetLayoutView="100" workbookViewId="0">
      <selection activeCell="Y35" sqref="Y35:AA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t="s">
        <v>2569</v>
      </c>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2560</v>
      </c>
      <c r="Q8" s="550"/>
      <c r="R8" s="550"/>
      <c r="S8" s="550"/>
      <c r="T8" s="550"/>
      <c r="U8" s="551"/>
      <c r="V8" s="545"/>
      <c r="W8" s="545"/>
      <c r="X8" s="545"/>
      <c r="Y8" s="545"/>
      <c r="Z8" s="545"/>
      <c r="AA8" s="545"/>
      <c r="AB8" s="554"/>
      <c r="AC8" s="555"/>
      <c r="AD8" s="555"/>
      <c r="AE8" s="554" t="s">
        <v>2606</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2559</v>
      </c>
      <c r="Q9" s="550"/>
      <c r="R9" s="550"/>
      <c r="S9" s="550"/>
      <c r="T9" s="550"/>
      <c r="U9" s="551"/>
      <c r="V9" s="545"/>
      <c r="W9" s="545"/>
      <c r="X9" s="545"/>
      <c r="Y9" s="545"/>
      <c r="Z9" s="545"/>
      <c r="AA9" s="545"/>
      <c r="AB9" s="554" t="s">
        <v>2604</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2560</v>
      </c>
      <c r="Q10" s="550"/>
      <c r="R10" s="550"/>
      <c r="S10" s="550"/>
      <c r="T10" s="550"/>
      <c r="U10" s="551"/>
      <c r="V10" s="545"/>
      <c r="W10" s="545"/>
      <c r="X10" s="545"/>
      <c r="Y10" s="545"/>
      <c r="Z10" s="545"/>
      <c r="AA10" s="545"/>
      <c r="AB10" s="554"/>
      <c r="AC10" s="555"/>
      <c r="AD10" s="555"/>
      <c r="AE10" s="554" t="s">
        <v>2606</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2560</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t="s">
        <v>2569</v>
      </c>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2560</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2559</v>
      </c>
      <c r="Q14" s="550"/>
      <c r="R14" s="550"/>
      <c r="S14" s="550"/>
      <c r="T14" s="550"/>
      <c r="U14" s="551"/>
      <c r="V14" s="545"/>
      <c r="W14" s="545"/>
      <c r="X14" s="545"/>
      <c r="Y14" s="545" t="s">
        <v>2569</v>
      </c>
      <c r="Z14" s="545"/>
      <c r="AA14" s="545"/>
      <c r="AB14" s="554" t="s">
        <v>2605</v>
      </c>
      <c r="AC14" s="555"/>
      <c r="AD14" s="555"/>
      <c r="AE14" s="554" t="s">
        <v>2607</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t="s">
        <v>2569</v>
      </c>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t="s">
        <v>2569</v>
      </c>
      <c r="W18" s="545"/>
      <c r="X18" s="545"/>
      <c r="Y18" s="545" t="s">
        <v>2569</v>
      </c>
      <c r="Z18" s="545"/>
      <c r="AA18" s="545"/>
      <c r="AB18" s="554"/>
      <c r="AC18" s="555"/>
      <c r="AD18" s="555"/>
      <c r="AE18" s="554" t="s">
        <v>2608</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2559</v>
      </c>
      <c r="Q19" s="550"/>
      <c r="R19" s="550"/>
      <c r="S19" s="550"/>
      <c r="T19" s="550"/>
      <c r="U19" s="551"/>
      <c r="V19" s="545"/>
      <c r="W19" s="545"/>
      <c r="X19" s="545"/>
      <c r="Y19" s="545"/>
      <c r="Z19" s="545"/>
      <c r="AA19" s="545"/>
      <c r="AB19" s="554"/>
      <c r="AC19" s="555"/>
      <c r="AD19" s="555"/>
      <c r="AE19" s="554" t="s">
        <v>2609</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t="s">
        <v>2569</v>
      </c>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2559</v>
      </c>
      <c r="Q21" s="550"/>
      <c r="R21" s="550"/>
      <c r="S21" s="550"/>
      <c r="T21" s="550"/>
      <c r="U21" s="551"/>
      <c r="V21" s="545"/>
      <c r="W21" s="545"/>
      <c r="X21" s="545"/>
      <c r="Y21" s="545" t="s">
        <v>2569</v>
      </c>
      <c r="Z21" s="545"/>
      <c r="AA21" s="545"/>
      <c r="AB21" s="554" t="s">
        <v>2610</v>
      </c>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2559</v>
      </c>
      <c r="Q22" s="550"/>
      <c r="R22" s="550"/>
      <c r="S22" s="550"/>
      <c r="T22" s="550"/>
      <c r="U22" s="551"/>
      <c r="V22" s="545"/>
      <c r="W22" s="545"/>
      <c r="X22" s="545"/>
      <c r="Y22" s="545" t="s">
        <v>2569</v>
      </c>
      <c r="Z22" s="545"/>
      <c r="AA22" s="545"/>
      <c r="AB22" s="554" t="s">
        <v>2610</v>
      </c>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2559</v>
      </c>
      <c r="Q23" s="550"/>
      <c r="R23" s="550"/>
      <c r="S23" s="550"/>
      <c r="T23" s="550"/>
      <c r="U23" s="551"/>
      <c r="V23" s="545"/>
      <c r="W23" s="545"/>
      <c r="X23" s="545"/>
      <c r="Y23" s="545" t="s">
        <v>2569</v>
      </c>
      <c r="Z23" s="545"/>
      <c r="AA23" s="545"/>
      <c r="AB23" s="554" t="s">
        <v>2611</v>
      </c>
      <c r="AC23" s="555"/>
      <c r="AD23" s="555"/>
      <c r="AE23" s="554" t="s">
        <v>2612</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2559</v>
      </c>
      <c r="Q24" s="550"/>
      <c r="R24" s="550"/>
      <c r="S24" s="550"/>
      <c r="T24" s="550"/>
      <c r="U24" s="551"/>
      <c r="V24" s="545"/>
      <c r="W24" s="545"/>
      <c r="X24" s="545"/>
      <c r="Y24" s="545" t="s">
        <v>2569</v>
      </c>
      <c r="Z24" s="545"/>
      <c r="AA24" s="545"/>
      <c r="AB24" s="554"/>
      <c r="AC24" s="555"/>
      <c r="AD24" s="555"/>
      <c r="AE24" s="554" t="s">
        <v>2613</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2559</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2559</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2560</v>
      </c>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t="s">
        <v>2569</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t="s">
        <v>2569</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t="s">
        <v>2569</v>
      </c>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t="s">
        <v>2569</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2559</v>
      </c>
      <c r="Q34" s="547"/>
      <c r="R34" s="547"/>
      <c r="S34" s="547"/>
      <c r="T34" s="547"/>
      <c r="U34" s="548"/>
      <c r="V34" s="589"/>
      <c r="W34" s="589"/>
      <c r="X34" s="589"/>
      <c r="Y34" s="589" t="s">
        <v>2569</v>
      </c>
      <c r="Z34" s="589"/>
      <c r="AA34" s="589"/>
      <c r="AB34" s="587" t="s">
        <v>2614</v>
      </c>
      <c r="AC34" s="588"/>
      <c r="AD34" s="588"/>
      <c r="AE34" s="587" t="s">
        <v>2615</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2560</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2560</v>
      </c>
      <c r="Q36" s="557"/>
      <c r="R36" s="557"/>
      <c r="S36" s="557"/>
      <c r="T36" s="557"/>
      <c r="U36" s="558"/>
      <c r="V36" s="590"/>
      <c r="W36" s="590"/>
      <c r="X36" s="590"/>
      <c r="Y36" s="590"/>
      <c r="Z36" s="590"/>
      <c r="AA36" s="590"/>
      <c r="AB36" s="593"/>
      <c r="AC36" s="594"/>
      <c r="AD36" s="594"/>
      <c r="AE36" s="593" t="s">
        <v>2616</v>
      </c>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2026-03-18T08:01:48Z</dcterms:modified>
</cp:coreProperties>
</file>