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重要事項説明書!$A$1:$R$600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<sst xmlns="http://schemas.openxmlformats.org/spreadsheetml/2006/main" count="3156" uniqueCount="2618">
  <si>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</si>
  <si>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</si>
  <si>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</si>
  <si>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</si>
  <si>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</si>
  <si>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</si>
  <si>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</si>
  <si>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</si>
  <si>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</si>
  <si>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</si>
  <si>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</si>
  <si>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</si>
  <si>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</si>
  <si>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</si>
  <si>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</si>
  <si>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</si>
  <si>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</si>
  <si>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</si>
  <si>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</si>
  <si>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</si>
  <si>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</si>
  <si>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</si>
  <si>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</si>
  <si>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</si>
  <si>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</si>
  <si>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</si>
  <si>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</si>
  <si>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</si>
  <si>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</si>
  <si>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</si>
  <si>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</si>
  <si>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</si>
  <si>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</si>
  <si>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</si>
  <si>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</si>
  <si>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</si>
  <si>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</si>
  <si>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</si>
  <si>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</si>
  <si>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</si>
  <si>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</si>
  <si>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</si>
  <si>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</si>
  <si>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</si>
  <si>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</si>
  <si>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</si>
  <si>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</si>
  <si>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</si>
  <si>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</si>
  <si>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</si>
  <si>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</si>
  <si>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</si>
  <si>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</si>
  <si>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</si>
  <si>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</si>
  <si>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</si>
  <si>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</si>
  <si>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</si>
  <si>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</si>
  <si>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</si>
  <si>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</si>
  <si>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</si>
  <si>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</si>
  <si>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</si>
  <si>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</si>
  <si>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</si>
  <si>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</si>
  <si>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</si>
  <si>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</si>
  <si>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</si>
  <si>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</si>
  <si>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</si>
  <si>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</si>
  <si>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</si>
  <si>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</si>
  <si>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</si>
  <si>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</si>
  <si>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</si>
  <si>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</si>
  <si>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</si>
  <si>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</si>
  <si>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</si>
  <si>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</si>
  <si>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</si>
  <si>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</si>
  <si>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</si>
  <si>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</si>
  <si>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</si>
  <si>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</si>
  <si>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</si>
  <si>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</si>
  <si>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</si>
  <si>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</si>
  <si>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</si>
  <si>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</si>
  <si>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</si>
  <si>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</si>
  <si>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</si>
  <si>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</si>
  <si>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</si>
  <si>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</si>
  <si>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</si>
  <si>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</si>
  <si>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</si>
  <si>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</si>
  <si>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</si>
  <si>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</si>
  <si>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</si>
  <si>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</si>
  <si>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</si>
  <si>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</si>
  <si>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</si>
  <si>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</si>
  <si>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</si>
  <si>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</si>
  <si>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</si>
  <si>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</si>
  <si>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</si>
  <si>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</si>
  <si>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</si>
  <si>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</si>
  <si>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</si>
  <si>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</si>
  <si>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</si>
  <si>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</si>
  <si>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</si>
  <si>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</si>
  <si>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</si>
  <si>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</si>
  <si>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</si>
  <si>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</si>
  <si>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</si>
  <si>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</si>
  <si>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</si>
  <si>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</si>
  <si>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</si>
  <si>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</si>
  <si>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</si>
  <si>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</si>
  <si>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</si>
  <si>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</si>
  <si>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</si>
  <si>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</si>
  <si>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</si>
  <si>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</si>
  <si>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</si>
  <si>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</si>
  <si>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</si>
  <si>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</si>
  <si>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</si>
  <si>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</si>
  <si>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</si>
  <si>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</si>
  <si>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</si>
  <si>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</si>
  <si>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</si>
  <si>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</si>
  <si>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</si>
  <si>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</si>
  <si>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</si>
  <si>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</si>
  <si>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</si>
  <si>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</si>
  <si>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</si>
  <si>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</si>
  <si>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</si>
  <si>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</si>
  <si>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</si>
  <si>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</si>
  <si>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</si>
  <si>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</si>
  <si>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</si>
  <si>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</si>
  <si>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</si>
  <si>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</si>
  <si>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</si>
  <si>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</si>
  <si>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</si>
  <si>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</si>
  <si>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</si>
  <si>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</si>
  <si>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</si>
  <si>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</si>
  <si>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</si>
  <si>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</si>
  <si>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</si>
  <si>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</si>
  <si>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</si>
  <si>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</si>
  <si>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</si>
  <si>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</si>
  <si>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</si>
  <si>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</si>
  <si>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</si>
  <si>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</si>
  <si>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</si>
  <si>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</si>
  <si>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</si>
  <si>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</si>
  <si>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</si>
  <si>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</si>
  <si>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</si>
  <si>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</si>
  <si>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</si>
  <si>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</si>
  <si>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</si>
  <si>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</si>
  <si>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</si>
  <si>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</si>
  <si>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</si>
  <si>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</si>
  <si>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</si>
  <si>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</si>
  <si>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</si>
  <si>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</si>
  <si>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</si>
  <si>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</si>
  <si>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</si>
  <si>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</si>
  <si>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</si>
  <si>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</si>
  <si>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</si>
  <si>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</si>
  <si>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</si>
  <si>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</si>
  <si>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</si>
  <si>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</si>
  <si>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</si>
  <si>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</si>
  <si>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</si>
  <si>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</si>
  <si>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</si>
  <si>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</si>
  <si>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</si>
  <si>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</si>
  <si>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</si>
  <si>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</si>
  <si>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</si>
  <si>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</si>
  <si>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</si>
  <si>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</si>
  <si>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</si>
  <si>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</si>
  <si>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</si>
  <si>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</si>
  <si>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</si>
  <si>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</si>
  <si>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</si>
  <si>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</si>
  <si>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</si>
  <si>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</si>
  <si>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</si>
  <si>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</si>
  <si>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</si>
  <si>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</si>
  <si>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</si>
  <si>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</si>
  <si>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</si>
  <si>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</si>
  <si>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</si>
  <si>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</si>
  <si>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</si>
  <si>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</si>
  <si>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</si>
  <si>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</si>
  <si>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</si>
  <si>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</si>
  <si>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</si>
  <si>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</si>
  <si>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</si>
  <si>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</si>
  <si>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</si>
  <si>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</si>
  <si>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</si>
  <si>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</si>
  <si>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</si>
  <si>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</si>
  <si>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</si>
  <si>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</si>
  <si>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</si>
  <si>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</si>
  <si>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</si>
  <si>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</si>
  <si>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</si>
  <si>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</si>
  <si>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</si>
  <si>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</si>
  <si>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</si>
  <si>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</si>
  <si>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</si>
  <si>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</si>
  <si>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</si>
  <si>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</si>
  <si>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</si>
  <si>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</si>
  <si>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</si>
  <si>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</si>
  <si>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</si>
  <si>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</si>
  <si>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</si>
  <si>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</si>
  <si>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</si>
  <si>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</si>
  <si>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</si>
  <si>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</si>
  <si>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</si>
  <si>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</si>
  <si>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</si>
  <si>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</si>
  <si>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</si>
  <si>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</si>
  <si>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</si>
  <si>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</si>
  <si>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</si>
  <si>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</si>
  <si>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</si>
  <si>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</si>
  <si>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</si>
  <si>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</si>
  <si>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</si>
  <si>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</si>
  <si>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</si>
  <si>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</si>
  <si>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</si>
  <si>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</si>
  <si>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</si>
  <si>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</si>
  <si>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</si>
  <si>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</si>
  <si>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</si>
  <si>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</si>
  <si>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</si>
  <si>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</si>
  <si>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</si>
  <si>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</si>
  <si>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</si>
  <si>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</si>
  <si>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</si>
  <si>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</si>
  <si>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</si>
  <si>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</si>
  <si>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</si>
  <si>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</si>
  <si>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</si>
  <si>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</si>
  <si>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</si>
  <si>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</si>
  <si>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</si>
  <si>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</si>
  <si>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</si>
  <si>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</si>
  <si>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</si>
  <si>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</si>
  <si>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</si>
  <si>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</si>
  <si>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</si>
  <si>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</si>
  <si>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</si>
  <si>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</si>
  <si>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</si>
  <si>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</si>
  <si>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</si>
  <si>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</si>
  <si>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</si>
  <si>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</si>
  <si>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</si>
  <si>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</si>
  <si>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</si>
  <si>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</si>
  <si>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</si>
  <si>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</si>
  <si>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</si>
  <si>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</si>
  <si>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</si>
  <si>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</si>
  <si>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</si>
  <si>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</si>
  <si>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</si>
  <si>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</si>
  <si>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</si>
  <si>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</si>
  <si>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</si>
  <si>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</si>
  <si>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</si>
  <si>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</si>
  <si>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</si>
  <si>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</si>
  <si>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</si>
  <si>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</si>
  <si>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</si>
  <si>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</si>
  <si>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</si>
  <si>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</si>
  <si>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</si>
  <si>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</si>
  <si>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</si>
  <si>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</si>
  <si>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</si>
  <si>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</si>
  <si>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</si>
  <si>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</si>
  <si>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</si>
  <si>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</si>
  <si>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</si>
  <si>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</si>
  <si>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</si>
  <si>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</si>
  <si>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</si>
  <si>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</si>
  <si>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</si>
  <si>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</si>
  <si>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</si>
  <si>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</si>
  <si>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</si>
  <si>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</si>
  <si>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</si>
  <si>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</si>
  <si>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</si>
  <si>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</si>
  <si>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</si>
  <si>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</si>
  <si>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</si>
  <si>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</si>
  <si>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</si>
  <si>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</si>
  <si>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</si>
  <si>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</si>
  <si>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</si>
  <si>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</si>
  <si>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</si>
  <si>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</si>
  <si>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</si>
  <si>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</si>
  <si>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</si>
  <si>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</si>
  <si>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</si>
  <si>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</si>
  <si>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</si>
  <si>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</si>
  <si>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</si>
  <si>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</si>
  <si>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</si>
  <si>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</si>
  <si>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</si>
  <si>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</si>
  <si>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</si>
  <si>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</si>
  <si>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</si>
  <si>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</si>
  <si>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</si>
  <si>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</si>
  <si>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</si>
  <si>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</si>
  <si>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</si>
  <si>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</si>
  <si>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</si>
  <si>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</si>
  <si>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</si>
  <si>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</si>
  <si>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</si>
  <si>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</si>
  <si>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</si>
  <si>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</si>
  <si>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</si>
  <si>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</si>
  <si>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</si>
  <si>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</si>
  <si>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</si>
  <si>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</si>
  <si>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</si>
  <si>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</si>
  <si>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</si>
  <si>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</si>
  <si>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</si>
  <si>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</si>
  <si>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</si>
  <si>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</si>
  <si>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</si>
  <si>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</si>
  <si>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</si>
  <si>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</si>
  <si>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</si>
  <si>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</si>
  <si>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</si>
  <si>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</si>
  <si>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</si>
  <si>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</si>
  <si>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</si>
  <si>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</si>
  <si>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</si>
  <si>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</si>
  <si>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</si>
  <si>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</si>
  <si>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</si>
  <si>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</si>
  <si>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</si>
  <si>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</si>
  <si>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</si>
  <si>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</si>
  <si>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</si>
  <si>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</si>
  <si>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</si>
  <si>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</si>
  <si>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</si>
  <si>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</si>
  <si>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</si>
  <si>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</si>
  <si>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</si>
  <si>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</si>
  <si>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</si>
  <si>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</si>
  <si>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</si>
  <si>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</si>
  <si>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</si>
  <si>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</si>
  <si>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</si>
  <si>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</si>
  <si>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</si>
  <si>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</si>
  <si>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</si>
  <si>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</si>
  <si>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</si>
  <si>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</si>
  <si>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</si>
  <si>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</si>
  <si>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</si>
  <si>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</si>
  <si>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</si>
  <si>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</si>
  <si>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</si>
  <si>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</si>
  <si>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</si>
  <si>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</si>
  <si>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</si>
  <si>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</si>
  <si>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</si>
  <si>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</si>
  <si>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</si>
  <si>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</si>
  <si>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</si>
  <si>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</si>
  <si>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</si>
  <si>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</si>
  <si>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</si>
  <si>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</si>
  <si>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</si>
  <si>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</si>
  <si>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</si>
  <si>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</si>
  <si>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</si>
  <si>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</si>
  <si>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</si>
  <si>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</si>
  <si>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</si>
  <si>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</si>
  <si>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</si>
  <si>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</si>
  <si>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</si>
  <si>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</si>
  <si>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</si>
  <si>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</si>
  <si>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</si>
  <si>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</si>
  <si>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</si>
  <si>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</si>
  <si>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</si>
  <si>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</si>
  <si>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</si>
  <si>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</si>
  <si>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</si>
  <si>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</si>
  <si>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</si>
  <si>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</si>
  <si>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</si>
  <si>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</si>
  <si>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</si>
  <si>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</si>
  <si>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</si>
  <si>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</si>
  <si>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</si>
  <si>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</si>
  <si>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</si>
  <si>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</si>
  <si>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</si>
  <si>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</si>
  <si>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</si>
  <si>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</si>
  <si>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</si>
  <si>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</si>
  <si>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</si>
  <si>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</si>
  <si>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</si>
  <si>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</si>
  <si>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</si>
  <si>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</si>
  <si>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</si>
  <si>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</si>
  <si>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</si>
  <si>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</si>
  <si>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</si>
  <si>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</si>
  <si>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</si>
  <si>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</si>
  <si>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</si>
  <si>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</si>
  <si>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</si>
  <si>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</si>
  <si>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</si>
  <si>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</si>
  <si>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</si>
  <si>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</si>
  <si>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</si>
  <si>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</si>
  <si>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</si>
  <si>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</si>
  <si>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</si>
  <si>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</si>
  <si>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</si>
  <si>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</si>
  <si>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</si>
  <si>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</si>
  <si>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</si>
  <si>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</si>
  <si>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</si>
  <si>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</si>
  <si>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</si>
  <si>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</si>
  <si>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</si>
  <si>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</si>
  <si>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</si>
  <si>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</si>
  <si>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</si>
  <si>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</si>
  <si>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</si>
  <si>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</si>
  <si>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</si>
  <si>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</si>
  <si>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</si>
  <si>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</si>
  <si>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</si>
  <si>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</si>
  <si>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</si>
  <si>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</si>
  <si>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</si>
  <si>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</si>
  <si>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</si>
  <si>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</si>
  <si>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</si>
  <si>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</si>
  <si>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</si>
  <si>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</si>
  <si>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</si>
  <si>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</si>
  <si>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</si>
  <si>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</si>
  <si>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</si>
  <si>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</si>
  <si>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</si>
  <si>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</si>
  <si>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</si>
  <si>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</si>
  <si>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</si>
  <si>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</si>
  <si>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</si>
  <si>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</si>
  <si>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</si>
  <si>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</si>
  <si>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</si>
  <si>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</si>
  <si>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</si>
  <si>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</si>
  <si>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</si>
  <si>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</si>
  <si>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</si>
  <si>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</si>
  <si>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</si>
  <si>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</si>
  <si>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</si>
  <si>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</si>
  <si>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</si>
  <si>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</si>
  <si>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</si>
  <si>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</si>
  <si>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</si>
  <si>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</si>
  <si>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</si>
  <si>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</si>
  <si>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</si>
  <si>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</si>
  <si>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</si>
  <si>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</si>
  <si>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</si>
  <si>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</si>
  <si>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</si>
  <si>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</si>
  <si>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</si>
  <si>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</si>
  <si>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</si>
  <si>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</si>
  <si>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</si>
  <si>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</si>
  <si>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</si>
  <si>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</si>
  <si>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</si>
  <si>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</si>
  <si>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</si>
  <si>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</si>
  <si>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</si>
  <si>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</si>
  <si>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</si>
  <si>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</si>
  <si>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</si>
  <si>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</si>
  <si>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</si>
  <si>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</si>
  <si>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</si>
  <si>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</si>
  <si>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</si>
  <si>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</si>
  <si>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</si>
  <si>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</si>
  <si>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</si>
  <si>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</si>
  <si>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</si>
  <si>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</si>
  <si>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</si>
  <si>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</si>
  <si>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</si>
  <si>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</si>
  <si>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</si>
  <si>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</si>
  <si>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</si>
  <si>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</si>
  <si>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</si>
  <si>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</si>
  <si>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</si>
  <si>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</si>
  <si>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</si>
  <si>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</si>
  <si>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</si>
  <si>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</si>
  <si>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</si>
  <si>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</si>
  <si>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</si>
  <si>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</si>
  <si>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</si>
  <si>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</si>
  <si>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</si>
  <si>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</si>
  <si>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</si>
  <si>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</si>
  <si>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</si>
  <si>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</si>
  <si>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</si>
  <si>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</si>
  <si>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</si>
  <si>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</si>
  <si>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</si>
  <si>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</si>
  <si>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</si>
  <si>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</si>
  <si>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</si>
  <si>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</si>
  <si>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</si>
  <si>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</si>
  <si>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</si>
  <si>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</si>
  <si>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</si>
  <si>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</si>
  <si>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</si>
  <si>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</si>
  <si>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</si>
  <si>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</si>
  <si>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</si>
  <si>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</si>
  <si>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</si>
  <si>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</si>
  <si>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</si>
  <si>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</si>
  <si>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</si>
  <si>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</si>
  <si>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</si>
  <si>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</si>
  <si>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</si>
  <si>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</si>
  <si>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</si>
  <si>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</si>
  <si>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</si>
  <si>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</si>
  <si>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</si>
  <si>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</si>
  <si>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</si>
  <si>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</si>
  <si>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</si>
  <si>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</si>
  <si>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</si>
  <si>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</si>
  <si>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</si>
  <si>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</si>
  <si>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</si>
  <si>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</si>
  <si>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</si>
  <si>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</si>
  <si>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</si>
  <si>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</si>
  <si>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</si>
  <si>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</si>
  <si>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</si>
  <si>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</si>
  <si>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</si>
  <si>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</si>
  <si>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</si>
  <si>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</si>
  <si>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</si>
  <si>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</si>
  <si>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</si>
  <si>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</si>
  <si>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</si>
  <si>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</si>
  <si>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</si>
  <si>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</si>
  <si>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</si>
  <si>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</si>
  <si>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</si>
  <si>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</si>
  <si>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</si>
  <si>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</si>
  <si>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</si>
  <si>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</si>
  <si>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</si>
  <si>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</si>
  <si>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</si>
  <si>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</si>
  <si>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</si>
  <si>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</si>
  <si>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</si>
  <si>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</si>
  <si>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</si>
  <si>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</si>
  <si>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</si>
  <si>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</si>
  <si>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</si>
  <si>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</si>
  <si>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</si>
  <si>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</si>
  <si>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</si>
  <si>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</si>
  <si>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</si>
  <si>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</si>
  <si>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</si>
  <si>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</si>
  <si>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</si>
  <si>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</si>
  <si>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</si>
  <si>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</si>
  <si>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</si>
  <si>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</si>
  <si>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</si>
  <si>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</si>
  <si>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</si>
  <si>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</si>
  <si>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</si>
  <si>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</si>
  <si>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</si>
  <si>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</si>
  <si>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</si>
  <si>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</si>
  <si>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</si>
  <si>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</si>
  <si>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</si>
  <si>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</si>
  <si>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</si>
  <si>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</si>
  <si>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</si>
  <si>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</si>
  <si>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</si>
  <si>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</si>
  <si>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</si>
  <si>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</si>
  <si>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</si>
  <si>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</si>
  <si>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</si>
  <si>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</si>
  <si>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</si>
  <si>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</si>
  <si>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</si>
  <si>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</si>
  <si>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</si>
  <si>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</si>
  <si>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</si>
  <si>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</si>
  <si>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</si>
  <si>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</si>
  <si>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</si>
  <si>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</si>
  <si>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</si>
  <si>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</si>
  <si>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</si>
  <si>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</si>
  <si>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</si>
  <si>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</si>
  <si>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</si>
  <si>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</si>
  <si>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</si>
  <si>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</si>
  <si>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</si>
  <si>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</si>
  <si>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</si>
  <si>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</si>
  <si>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</si>
  <si>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</si>
  <si>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</si>
  <si>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</si>
  <si>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</si>
  <si>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</si>
  <si>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</si>
  <si>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</si>
  <si>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</si>
  <si>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</si>
  <si>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</si>
  <si>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</si>
  <si>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</si>
  <si>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</si>
  <si>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</si>
  <si>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</si>
  <si>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</si>
  <si>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</si>
  <si>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</si>
  <si>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</si>
  <si>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</si>
  <si>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</si>
  <si>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</si>
  <si>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</si>
  <si>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</si>
  <si>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</si>
  <si>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</si>
  <si>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</si>
  <si>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</si>
  <si>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</si>
  <si>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</si>
  <si>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</si>
  <si>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</si>
  <si>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</si>
  <si>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</si>
  <si>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</si>
  <si>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</si>
  <si>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</si>
  <si>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</si>
  <si>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</si>
  <si>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</si>
  <si>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</si>
  <si>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</si>
  <si>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</si>
  <si>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</si>
  <si>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</si>
  <si>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</si>
  <si>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</si>
  <si>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</si>
  <si>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</si>
  <si>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</si>
  <si>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</si>
  <si>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</si>
  <si>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</si>
  <si>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</si>
  <si>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</si>
  <si>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</si>
  <si>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</si>
  <si>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</si>
  <si>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</si>
  <si>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</si>
  <si>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</si>
  <si>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</si>
  <si>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</si>
  <si>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</si>
  <si>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</si>
  <si>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</si>
  <si>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</si>
  <si>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</si>
  <si>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</si>
  <si>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</si>
  <si>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</si>
  <si>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</si>
  <si>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</si>
  <si>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</si>
  <si>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</si>
  <si>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</si>
  <si>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</si>
  <si>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</si>
  <si>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</si>
  <si>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</si>
  <si>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</si>
  <si>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</si>
  <si>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</si>
  <si>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</si>
  <si>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</si>
  <si>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</si>
  <si>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</si>
  <si>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</si>
  <si>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</si>
  <si>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</si>
  <si>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</si>
  <si>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</si>
  <si>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</si>
  <si>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</si>
  <si>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</si>
  <si>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</si>
  <si>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</si>
  <si>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</si>
  <si>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</si>
  <si>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</si>
  <si>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</si>
  <si>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</si>
  <si>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</si>
  <si>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</si>
  <si>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</si>
  <si>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</si>
  <si>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</si>
  <si>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</si>
  <si>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</si>
  <si>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</si>
  <si>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</si>
  <si>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</si>
  <si>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</si>
  <si>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</si>
  <si>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</si>
  <si>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</si>
  <si>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</si>
  <si>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</si>
  <si>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</si>
  <si>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</si>
  <si>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</si>
  <si>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</si>
  <si>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</si>
  <si>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</si>
  <si>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</si>
  <si>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</si>
  <si>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</si>
  <si>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</si>
  <si>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</si>
  <si>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</si>
  <si>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</si>
  <si>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</si>
  <si>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</si>
  <si>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</si>
  <si>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</si>
  <si>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</si>
  <si>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</si>
  <si>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</si>
  <si>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</si>
  <si>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</si>
  <si>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</si>
  <si>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</si>
  <si>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</si>
  <si>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</si>
  <si>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</si>
  <si>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</si>
  <si>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</si>
  <si>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</si>
  <si>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</si>
  <si>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</si>
  <si>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</si>
  <si>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</si>
  <si>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</si>
  <si>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</si>
  <si>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</si>
  <si>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</si>
  <si>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</si>
  <si>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</si>
  <si>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</si>
  <si>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</si>
  <si>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</si>
  <si>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</si>
  <si>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</si>
  <si>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</si>
  <si>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</si>
  <si>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</si>
  <si>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</si>
  <si>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</si>
  <si>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</si>
  <si>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</si>
  <si>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</si>
  <si>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</si>
  <si>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</si>
  <si>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</si>
  <si>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</si>
  <si>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</si>
  <si>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</si>
  <si>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</si>
  <si>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</si>
  <si>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</si>
  <si>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</si>
  <si>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</si>
  <si>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</si>
  <si>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</si>
  <si>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</si>
  <si>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</si>
  <si>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</si>
  <si>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</si>
  <si>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</si>
  <si>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</si>
  <si>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</si>
  <si>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</si>
  <si>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</si>
  <si>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</si>
  <si>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</si>
  <si>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</si>
  <si>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</si>
  <si>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</si>
  <si>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</si>
  <si>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</si>
  <si>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</si>
  <si>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</si>
  <si>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</si>
  <si>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</si>
  <si>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</si>
  <si>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</si>
  <si>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</si>
  <si>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</si>
  <si>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</si>
  <si>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</si>
  <si>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</si>
  <si>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</si>
  <si>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</si>
  <si>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</si>
  <si>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</si>
  <si>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</si>
  <si>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</si>
  <si>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</si>
  <si>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</si>
  <si>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</si>
  <si>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</si>
  <si>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</si>
  <si>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</si>
  <si>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</si>
  <si>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</si>
  <si>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</si>
  <si>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</si>
  <si>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</si>
  <si>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</si>
  <si>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</si>
  <si>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</si>
  <si>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</si>
  <si>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</si>
  <si>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</si>
  <si>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</si>
  <si>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</si>
  <si>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</si>
  <si>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</si>
  <si>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</si>
  <si>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</si>
  <si>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</si>
  <si>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</si>
  <si>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</si>
  <si>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</si>
  <si>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</si>
  <si>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</si>
  <si>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</si>
  <si>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</si>
  <si>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</si>
  <si>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</si>
  <si>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</si>
  <si>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</si>
  <si>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</si>
  <si>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</si>
  <si>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</si>
  <si>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</si>
  <si>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</si>
  <si>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</si>
  <si>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</si>
  <si>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</si>
  <si>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</si>
  <si>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</si>
  <si>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</si>
  <si>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</si>
  <si>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</si>
  <si>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</si>
  <si>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</si>
  <si>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</si>
  <si>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</si>
  <si>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</si>
  <si>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</si>
  <si>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</si>
  <si>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</si>
  <si>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</si>
  <si>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</si>
  <si>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</si>
  <si>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</si>
  <si>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</si>
  <si>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</si>
  <si>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</si>
  <si>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</si>
  <si>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</si>
  <si>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</si>
  <si>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</si>
  <si>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</si>
  <si>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</si>
  <si>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</si>
  <si>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</si>
  <si>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</si>
  <si>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</si>
  <si>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</si>
  <si>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</si>
  <si>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</si>
  <si>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</si>
  <si>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</si>
  <si>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</si>
  <si>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</si>
  <si>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</si>
  <si>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</si>
  <si>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</si>
  <si>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</si>
  <si>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</si>
  <si>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</si>
  <si>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</si>
  <si>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</si>
  <si>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</si>
  <si>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</si>
  <si>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</si>
  <si>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</si>
  <si>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</si>
  <si>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</si>
  <si>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</si>
  <si>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</si>
  <si>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</si>
  <si>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</si>
  <si>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</si>
  <si>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</si>
  <si>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</si>
  <si>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</si>
  <si>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</si>
  <si>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</si>
  <si>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</si>
  <si>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</si>
  <si>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</si>
  <si>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</si>
  <si>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</si>
  <si>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</si>
  <si>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</si>
  <si>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</si>
  <si>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</si>
  <si>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</si>
  <si>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</si>
  <si>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</si>
  <si>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</si>
  <si>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</si>
  <si>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</si>
  <si>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</si>
  <si>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</si>
  <si>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</si>
  <si>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</si>
  <si>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</si>
  <si>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</si>
  <si>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</si>
  <si>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</si>
  <si>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</si>
  <si>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</si>
  <si>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</si>
  <si>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</si>
  <si>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</si>
  <si>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</si>
  <si>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</si>
  <si>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</si>
  <si>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</si>
  <si>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</si>
  <si>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</si>
  <si>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</si>
  <si>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</si>
  <si>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</si>
  <si>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</si>
  <si>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</si>
  <si>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</si>
  <si>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</si>
  <si>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</si>
  <si>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</si>
  <si>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</si>
  <si>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</si>
  <si>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</si>
  <si>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</si>
  <si>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</si>
  <si>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</si>
  <si>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</si>
  <si>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</si>
  <si>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</si>
  <si>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</si>
  <si>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</si>
  <si>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</si>
  <si>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</si>
  <si>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</si>
  <si>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</si>
  <si>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</si>
  <si>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</si>
  <si>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</si>
  <si>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</si>
  <si>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</si>
  <si>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</si>
  <si>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</si>
  <si>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</si>
  <si>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</si>
  <si>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</si>
  <si>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</si>
  <si>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</si>
  <si>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</si>
  <si>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</si>
  <si>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</si>
  <si>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</si>
  <si>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</si>
  <si>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</si>
  <si>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</si>
  <si>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</si>
  <si>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</si>
  <si>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</si>
  <si>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</si>
  <si>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</si>
  <si>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</si>
  <si>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</si>
  <si>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</si>
  <si>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</si>
  <si>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</si>
  <si>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</si>
  <si>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</si>
  <si>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</si>
  <si>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</si>
  <si>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</si>
  <si>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</si>
  <si>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</si>
  <si>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</si>
  <si>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</si>
  <si>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</si>
  <si>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</si>
  <si>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</si>
  <si>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</si>
  <si>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</si>
  <si>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</si>
  <si>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</si>
  <si>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</si>
  <si>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</si>
  <si>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</si>
  <si>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</si>
  <si>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</si>
  <si>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</si>
  <si>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</si>
  <si>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</si>
  <si>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</si>
  <si>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</si>
  <si>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</si>
  <si>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</si>
  <si>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</si>
  <si>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</si>
  <si>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</si>
  <si>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</si>
  <si>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</si>
  <si>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</si>
  <si>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</si>
  <si>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</si>
  <si>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</si>
  <si>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</si>
  <si>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</si>
  <si>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</si>
  <si>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</si>
  <si>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</si>
  <si>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</si>
  <si>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</si>
  <si>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</si>
  <si>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</si>
  <si>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</si>
  <si>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</si>
  <si>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</si>
  <si>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</si>
  <si>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</si>
  <si>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</si>
  <si>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</si>
  <si>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</si>
  <si>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</si>
  <si>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</si>
  <si>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</si>
  <si>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</si>
  <si>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</si>
  <si>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</si>
  <si>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</si>
  <si>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</si>
  <si>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</si>
  <si>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</si>
  <si>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</si>
  <si>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</si>
  <si>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</si>
  <si>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</si>
  <si>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</si>
  <si>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</si>
  <si>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</si>
  <si>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</si>
  <si>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</si>
  <si>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</si>
  <si>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</si>
  <si>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</si>
  <si>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</si>
  <si>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</si>
  <si>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</si>
  <si>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</si>
  <si>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</si>
  <si>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</si>
  <si>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</si>
  <si>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</si>
  <si>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</si>
  <si>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</si>
  <si>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</si>
  <si>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</si>
  <si>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</si>
  <si>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</si>
  <si>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</si>
  <si>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</si>
  <si>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</si>
  <si>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</si>
  <si>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</si>
  <si>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</si>
  <si>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</si>
  <si>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</si>
  <si>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</si>
  <si>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</si>
  <si>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</si>
  <si>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</si>
  <si>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</si>
  <si>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</si>
  <si>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</si>
  <si>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</si>
  <si>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</si>
  <si>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</si>
  <si>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</si>
  <si>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</si>
  <si>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</si>
  <si>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</si>
  <si>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</si>
  <si>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</si>
  <si>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</si>
  <si>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</si>
  <si>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</si>
  <si>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</si>
  <si>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</si>
  <si>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</si>
  <si>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</si>
  <si>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</si>
  <si>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</si>
  <si>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</si>
  <si>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</si>
  <si>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</si>
  <si>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</si>
  <si>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</si>
  <si>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</si>
  <si>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</si>
  <si>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</si>
  <si>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</si>
  <si>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</si>
  <si>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</si>
  <si>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</si>
  <si>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</si>
  <si>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</si>
  <si>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</si>
  <si>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</si>
  <si>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</si>
  <si>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</si>
  <si>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</si>
  <si>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</si>
  <si>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</si>
  <si>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</si>
  <si>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</si>
  <si>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</si>
  <si>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</si>
  <si>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</si>
  <si>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</si>
  <si>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</si>
  <si>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</si>
  <si>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</si>
  <si>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</si>
  <si>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</si>
  <si>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</si>
  <si>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</si>
  <si>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</si>
  <si>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</si>
  <si>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</si>
  <si>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</si>
  <si>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</si>
  <si>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</si>
  <si>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</si>
  <si>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</si>
  <si>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</si>
  <si>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</si>
  <si>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</si>
  <si>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</si>
  <si>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</si>
  <si>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</si>
  <si>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</si>
  <si>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</si>
  <si>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</si>
  <si>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</si>
  <si>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</si>
  <si>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</si>
  <si>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</si>
  <si>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</si>
  <si>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</si>
  <si>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</si>
  <si>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</si>
  <si>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</si>
  <si>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</si>
  <si>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</si>
  <si>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</si>
  <si>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</si>
  <si>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</si>
  <si>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</si>
  <si>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</si>
  <si>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</si>
  <si>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</si>
  <si>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</si>
  <si>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</si>
  <si>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</si>
  <si>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</si>
  <si>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</si>
  <si>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</si>
  <si>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</si>
  <si>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</si>
  <si>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</si>
  <si>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</si>
  <si>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</si>
  <si>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</si>
  <si>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</si>
  <si>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</si>
  <si>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</si>
  <si>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</si>
  <si>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</si>
  <si>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</si>
  <si>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</si>
  <si>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</si>
  <si>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</si>
  <si>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</si>
  <si>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</si>
  <si>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</si>
  <si>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</si>
  <si>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</si>
  <si>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</si>
  <si>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</si>
  <si>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</si>
  <si>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</si>
  <si>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</si>
  <si>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</si>
  <si>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</si>
  <si>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</si>
  <si>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</si>
  <si>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</si>
  <si>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</si>
  <si>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</si>
  <si>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</si>
  <si>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</si>
  <si>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</si>
  <si>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</si>
  <si>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</si>
  <si>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</si>
  <si>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</si>
  <si>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</si>
  <si>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</si>
  <si>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</si>
  <si>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</si>
  <si>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</si>
  <si>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</si>
  <si>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</si>
  <si>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</si>
  <si>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</si>
  <si>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</si>
  <si>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</si>
  <si>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</si>
  <si>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</si>
  <si>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</si>
  <si>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</si>
  <si>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</si>
  <si>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</si>
  <si>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</si>
  <si>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</si>
  <si>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</si>
  <si>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</si>
  <si>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</si>
  <si>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</si>
  <si>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</si>
  <si>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</si>
  <si>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</si>
  <si>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</si>
  <si>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</si>
  <si>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</si>
  <si>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</si>
  <si>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</si>
  <si>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</si>
  <si>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</si>
  <si>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</si>
  <si>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</si>
  <si>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</si>
  <si>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</si>
  <si>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</si>
  <si>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</si>
  <si>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</si>
  <si>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</si>
  <si>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</si>
  <si>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</si>
  <si>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</si>
  <si>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</si>
  <si>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</si>
  <si>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</si>
  <si>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</si>
  <si>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</si>
  <si>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</si>
  <si>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</si>
  <si>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</si>
  <si>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</si>
  <si>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</si>
  <si>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</si>
  <si>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</si>
  <si>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</si>
  <si>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</si>
  <si>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</si>
  <si>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</si>
  <si>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</si>
  <si>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</si>
  <si>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</si>
  <si>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</si>
  <si>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</si>
  <si>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</si>
  <si>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</si>
  <si>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</si>
  <si>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</si>
  <si>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</si>
  <si>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</si>
  <si>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</si>
  <si>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</si>
  <si>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</si>
  <si>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</si>
  <si>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</si>
  <si>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</si>
  <si>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</si>
  <si>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</si>
  <si>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</si>
  <si>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</si>
  <si>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</si>
  <si>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</si>
  <si>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</si>
  <si>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</si>
  <si>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</si>
  <si>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</si>
  <si>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</si>
  <si>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</si>
  <si>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</si>
  <si>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</si>
  <si>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</si>
  <si>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</si>
  <si>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</si>
  <si>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</si>
  <si>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</si>
  <si>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</si>
  <si>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</si>
  <si>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</si>
  <si>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</si>
  <si>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</si>
  <si>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</si>
  <si>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</si>
  <si>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</si>
  <si>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</si>
  <si>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</si>
  <si>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</si>
  <si>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</si>
  <si>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</si>
  <si>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</si>
  <si>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</si>
  <si>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</si>
  <si>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</si>
  <si>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</si>
  <si>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</si>
  <si>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</si>
  <si>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</si>
  <si>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</si>
  <si>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</si>
  <si>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</si>
  <si>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</si>
  <si>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</si>
  <si>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</si>
  <si>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</si>
  <si>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</si>
  <si>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</si>
  <si>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</si>
  <si>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</si>
  <si>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</si>
  <si>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</si>
  <si>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</si>
  <si>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</si>
  <si>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</si>
  <si>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</si>
  <si>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</si>
  <si>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</si>
  <si>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</si>
  <si>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</si>
  <si>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</si>
  <si>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</si>
  <si>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</si>
  <si>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</si>
  <si>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</si>
  <si>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</si>
  <si>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</si>
  <si>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</si>
  <si>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</si>
  <si>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</si>
  <si>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</si>
  <si>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</si>
  <si>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</si>
  <si>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</si>
  <si>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</si>
  <si>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</si>
  <si>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</si>
  <si>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</si>
  <si>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</si>
  <si>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</si>
  <si>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</si>
  <si>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</si>
  <si>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</si>
  <si>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</si>
  <si>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</si>
  <si>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</si>
  <si>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</si>
  <si>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</si>
  <si>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</si>
  <si>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</si>
  <si>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</si>
  <si>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</si>
  <si>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</si>
  <si>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</si>
  <si>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</si>
  <si>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</si>
  <si>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</si>
  <si>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</si>
  <si>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</si>
  <si>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</si>
  <si>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</si>
  <si>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</si>
  <si>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</si>
  <si>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</si>
  <si>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</si>
  <si>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</si>
  <si>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</si>
  <si>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</si>
  <si>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</si>
  <si>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</si>
  <si>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</si>
  <si>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</si>
  <si>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</si>
  <si>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</si>
  <si>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</si>
  <si>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</si>
  <si>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</si>
  <si>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</si>
  <si>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</si>
  <si>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</si>
  <si>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</si>
  <si>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</si>
  <si>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</si>
  <si>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</si>
  <si>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</si>
  <si>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</si>
  <si>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</si>
  <si>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</si>
  <si>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</si>
  <si>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</si>
  <si>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</si>
  <si>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</si>
  <si>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</si>
  <si>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</si>
  <si>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</si>
  <si>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</si>
  <si>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</si>
  <si>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</si>
  <si>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</si>
  <si>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</si>
  <si>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</si>
  <si>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</si>
  <si>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</si>
  <si>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</si>
  <si>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</si>
  <si>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</si>
  <si>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</si>
  <si>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</si>
  <si>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</si>
  <si>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</si>
  <si>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</si>
  <si>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</si>
  <si>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</si>
  <si>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</si>
  <si>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</si>
  <si>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</si>
  <si>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</si>
  <si>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</si>
  <si>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</si>
  <si>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</si>
  <si>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</si>
  <si>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</si>
  <si>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</si>
  <si>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</si>
  <si>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</si>
  <si>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</si>
  <si>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</si>
  <si>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</si>
  <si>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</si>
  <si>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</si>
  <si>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</si>
  <si>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</si>
  <si>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</si>
  <si>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</si>
  <si>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</si>
  <si>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</si>
  <si>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</si>
  <si>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</si>
  <si>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</si>
  <si>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</si>
  <si>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</si>
  <si>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</si>
  <si>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</si>
  <si>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</si>
  <si>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</si>
  <si>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</si>
  <si>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</si>
  <si>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</si>
  <si>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</si>
  <si>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</si>
  <si>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</si>
  <si>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</si>
  <si>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</si>
  <si>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</si>
  <si>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</si>
  <si>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</si>
  <si>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</si>
  <si>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</si>
  <si>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</si>
  <si>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</si>
  <si>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</si>
  <si>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</si>
  <si>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</si>
  <si>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</si>
  <si>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</si>
  <si>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</si>
  <si>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</si>
  <si>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</si>
  <si>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</si>
  <si>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</si>
  <si>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</si>
  <si>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</si>
  <si>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</si>
  <si>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</si>
  <si>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</si>
  <si>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</si>
  <si>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</si>
  <si>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</si>
  <si>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</si>
  <si>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</si>
  <si>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</si>
  <si>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</si>
  <si>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</si>
  <si>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</si>
  <si>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</si>
  <si>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</si>
  <si>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</si>
  <si>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</si>
  <si>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</si>
  <si>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</si>
  <si>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</si>
  <si>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</si>
  <si>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</si>
  <si>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</si>
  <si>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</si>
  <si>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</si>
  <si>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</si>
  <si>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</si>
  <si>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</si>
  <si>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</si>
  <si>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</si>
  <si>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</si>
  <si>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</si>
  <si>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</si>
  <si>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</si>
  <si>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</si>
  <si>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</si>
  <si>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</si>
  <si>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</si>
  <si>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</si>
  <si>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</si>
  <si>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</si>
  <si>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</si>
  <si>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</si>
  <si>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</si>
  <si>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</si>
  <si>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</si>
  <si>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</si>
  <si>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</si>
  <si>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</si>
  <si>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</si>
  <si>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</si>
  <si>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</si>
  <si>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</si>
  <si>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</si>
  <si>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</si>
  <si>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</si>
  <si>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</si>
  <si>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</si>
  <si>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</si>
  <si>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</si>
  <si>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</si>
  <si>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</si>
  <si>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</si>
  <si>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</si>
  <si>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</si>
  <si>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</si>
  <si>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</si>
  <si>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</si>
  <si>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</si>
  <si>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</si>
  <si>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</si>
  <si>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</si>
  <si>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</si>
  <si>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</si>
  <si>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</si>
  <si>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</si>
  <si>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</si>
  <si>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</si>
  <si>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</si>
  <si>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</si>
  <si>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</si>
  <si>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</si>
  <si>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</si>
  <si>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</si>
  <si>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</si>
  <si>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</si>
  <si>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</si>
  <si>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</si>
  <si>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</si>
  <si>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</si>
  <si>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</si>
  <si>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</si>
  <si>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</si>
  <si>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</si>
  <si>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</si>
  <si>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</si>
  <si>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</si>
  <si>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</si>
  <si>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</si>
  <si>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</si>
  <si>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</si>
  <si>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</si>
  <si>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</si>
  <si>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</si>
  <si>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</si>
  <si>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</si>
  <si>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</si>
  <si>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</si>
  <si>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</si>
  <si>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</si>
  <si>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</si>
  <si>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</si>
  <si>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</si>
  <si>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</si>
  <si>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</si>
  <si>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</si>
  <si>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</si>
  <si>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</si>
  <si>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</si>
  <si>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</si>
  <si>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</si>
  <si>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</si>
  <si>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</si>
  <si>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</si>
  <si>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</si>
  <si>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</si>
  <si>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</si>
  <si>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</si>
  <si>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</si>
  <si>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</si>
  <si>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</si>
  <si>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</si>
  <si>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</si>
  <si>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</si>
  <si>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</si>
  <si>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</si>
  <si>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</si>
  <si>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</si>
  <si>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</si>
  <si>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</si>
  <si>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</si>
  <si>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</si>
  <si>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</si>
  <si>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</si>
  <si>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</si>
  <si>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</si>
  <si>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</si>
  <si>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</si>
  <si>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</si>
  <si>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</si>
  <si>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</si>
  <si>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</si>
  <si>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</si>
  <si>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</si>
  <si>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</si>
  <si>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</si>
  <si>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</si>
  <si>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</si>
  <si>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</si>
  <si>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</si>
  <si>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</si>
  <si>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</si>
  <si>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</si>
  <si>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</si>
  <si>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</si>
  <si>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</si>
  <si>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</si>
  <si>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</si>
  <si>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</si>
  <si>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</si>
  <si>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</si>
  <si>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</si>
  <si>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</si>
  <si>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</si>
  <si>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</si>
  <si>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</si>
  <si>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</si>
  <si>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</si>
  <si>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</si>
  <si>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</si>
  <si>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</si>
  <si>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</si>
  <si>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</si>
  <si>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</si>
  <si>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</si>
  <si>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</si>
  <si>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</si>
  <si>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</si>
  <si>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</si>
  <si>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</si>
  <si>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</si>
  <si>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</si>
  <si>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</si>
  <si>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</si>
  <si>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</si>
  <si>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</si>
  <si>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</si>
  <si>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</si>
  <si>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</si>
  <si>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</si>
  <si>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</si>
  <si>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</si>
  <si>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</si>
  <si>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</si>
  <si>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</si>
  <si>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</si>
  <si>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</si>
  <si>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</si>
  <si>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</si>
  <si>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</si>
  <si>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</si>
  <si>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</si>
  <si>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</si>
  <si>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</si>
  <si>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</si>
  <si>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</si>
  <si>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</si>
  <si>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</si>
  <si>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</si>
  <si>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</si>
  <si>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</si>
  <si>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</si>
  <si>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</si>
  <si>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</si>
  <si>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</si>
  <si>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</si>
  <si>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</si>
  <si>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</si>
  <si>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</si>
  <si>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</si>
  <si>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</si>
  <si>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</si>
  <si>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</si>
  <si>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</si>
  <si>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</si>
  <si>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</si>
  <si>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</si>
  <si>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</si>
  <si>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</si>
  <si>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</si>
  <si>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</si>
  <si>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</si>
  <si>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</si>
  <si>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</si>
  <si>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</si>
  <si>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</si>
  <si>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</si>
  <si>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</si>
  <si>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</si>
  <si>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</si>
  <si>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</si>
  <si>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</si>
  <si>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</si>
  <si>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</si>
  <si>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</si>
  <si>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</si>
  <si>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</si>
  <si>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</si>
  <si>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</si>
  <si>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</si>
  <si>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</si>
  <si>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</si>
  <si>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</si>
  <si>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</si>
  <si>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</si>
  <si>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</si>
  <si>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</si>
  <si>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</si>
  <si>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</si>
  <si>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</si>
  <si>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</si>
  <si>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</si>
  <si>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</si>
  <si>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</si>
  <si>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</si>
  <si>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</si>
  <si>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</si>
  <si>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</si>
  <si>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</si>
  <si>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</si>
  <si>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</si>
  <si>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</si>
  <si>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</si>
  <si>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</si>
  <si>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</si>
  <si>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</si>
  <si>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</si>
  <si>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</si>
  <si>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</si>
  <si>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</si>
  <si>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</si>
  <si>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</si>
  <si>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</si>
  <si>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</si>
  <si>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</si>
  <si>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</si>
  <si>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</si>
  <si>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</si>
  <si>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</si>
  <si>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</si>
  <si>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</si>
  <si>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</si>
  <si>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</si>
  <si>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</si>
  <si>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</si>
  <si>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</si>
  <si>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</si>
  <si>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</si>
  <si>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</si>
  <si>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</si>
  <si>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</si>
  <si>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</si>
  <si>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</si>
  <si>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</si>
  <si>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</si>
  <si>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</si>
  <si>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</si>
  <si>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</si>
  <si>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</si>
  <si>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</si>
  <si>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</si>
  <si>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</si>
  <si>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</si>
  <si>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</si>
  <si>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</si>
  <si>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</si>
  <si>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</si>
  <si>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</si>
  <si>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</si>
  <si>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</si>
  <si>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</si>
  <si>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</si>
  <si>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</si>
  <si>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</si>
  <si>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</si>
  <si>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</si>
  <si>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</si>
  <si>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</si>
  <si>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</si>
  <si>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</si>
  <si>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</si>
  <si>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</si>
  <si>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</si>
  <si>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</si>
  <si>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</si>
  <si>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</si>
  <si>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</si>
  <si>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</si>
  <si>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</si>
  <si>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</si>
  <si>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</si>
  <si>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</si>
  <si>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</si>
  <si>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</si>
  <si>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</si>
  <si>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</si>
  <si>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</si>
  <si>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</si>
  <si>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</si>
  <si>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</si>
  <si>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</si>
  <si>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</si>
  <si>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</si>
  <si>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</si>
  <si>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</si>
  <si>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</si>
  <si>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</si>
  <si>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</si>
  <si>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</si>
  <si>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</si>
  <si>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</si>
  <si>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</si>
  <si>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</si>
  <si>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</si>
  <si>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</si>
  <si>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</si>
  <si>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</si>
  <si>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</si>
  <si>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</si>
  <si>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</si>
  <si>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</si>
  <si>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</si>
  <si>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</si>
  <si>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</si>
  <si>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</si>
  <si>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</si>
  <si>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</si>
  <si>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</si>
  <si>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</si>
  <si>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</si>
  <si>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</si>
  <si>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</si>
  <si>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</si>
  <si>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</si>
  <si>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</si>
  <si>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</si>
  <si>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</si>
  <si>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</si>
  <si>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</si>
  <si>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</si>
  <si>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</si>
  <si>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</si>
  <si>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</si>
  <si>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</si>
  <si>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</si>
  <si>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</si>
  <si>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</si>
  <si>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</si>
  <si>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</si>
  <si>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</si>
  <si>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</si>
  <si>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</si>
  <si>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</si>
  <si>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</si>
  <si>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</si>
  <si>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</si>
  <si>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</si>
  <si>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</si>
  <si>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</si>
  <si>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</si>
  <si>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</si>
  <si>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</si>
  <si>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</si>
  <si>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</si>
  <si>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</si>
  <si>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</si>
  <si>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</si>
  <si>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</si>
  <si>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</si>
  <si>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</si>
  <si>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</si>
  <si>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</si>
  <si>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</si>
  <si>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</si>
  <si>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</si>
  <si>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</si>
  <si>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</si>
  <si>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</si>
  <si>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</si>
  <si>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</si>
  <si>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</si>
  <si>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</si>
  <si>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</si>
  <si>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</si>
  <si>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</si>
  <si>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</si>
  <si>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</si>
  <si>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</si>
  <si>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</si>
  <si>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</si>
  <si>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</si>
  <si>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</si>
  <si>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</si>
  <si>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</si>
  <si>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</si>
  <si>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</si>
  <si>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</si>
  <si>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</si>
  <si>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</si>
  <si>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</si>
  <si>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</si>
  <si>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</si>
  <si>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</si>
  <si>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</si>
  <si>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</si>
  <si>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</si>
  <si>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</si>
  <si>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</si>
  <si>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</si>
  <si>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</si>
  <si>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</si>
  <si>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</si>
  <si>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</si>
  <si>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</si>
  <si>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</si>
  <si>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</si>
  <si>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</si>
  <si>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</si>
  <si>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</si>
  <si>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</si>
  <si>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</si>
  <si>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</si>
  <si>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</si>
  <si>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</si>
  <si>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</si>
  <si>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</si>
  <si>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</si>
  <si>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</si>
  <si>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</si>
  <si>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</si>
  <si>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</si>
  <si>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</si>
  <si>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</si>
  <si>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</si>
  <si>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</si>
  <si>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</si>
  <si>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</si>
  <si>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</si>
  <si>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</si>
  <si>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</si>
  <si>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</si>
  <si>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</si>
  <si>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</si>
  <si>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</si>
  <si>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</si>
  <si>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</si>
  <si>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</si>
  <si>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</si>
  <si>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</si>
  <si>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</si>
  <si>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</si>
  <si>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</si>
  <si>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</si>
  <si>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</si>
  <si>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</si>
  <si>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</si>
  <si>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</si>
  <si>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</si>
  <si>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</si>
  <si>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</si>
  <si>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</si>
  <si>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</si>
  <si>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</si>
  <si>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</si>
  <si>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</si>
  <si>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</si>
  <si>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</si>
  <si>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</si>
  <si>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</si>
  <si>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</si>
  <si>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</si>
  <si>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</si>
  <si>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</si>
  <si>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</si>
  <si>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</si>
  <si>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</si>
  <si>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</si>
  <si>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</si>
  <si>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</si>
  <si>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</si>
  <si>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</si>
  <si>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</si>
  <si>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</si>
  <si>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</si>
  <si>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</si>
  <si>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</si>
  <si>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</si>
  <si>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</si>
  <si>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</si>
  <si>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</si>
  <si>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</si>
  <si>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</si>
  <si>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</si>
  <si>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</si>
  <si>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</si>
  <si>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</si>
  <si>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</si>
  <si>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</si>
  <si>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</si>
  <si>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</si>
  <si>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</si>
  <si>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</si>
  <si>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</si>
  <si>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</si>
  <si>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</si>
  <si>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</si>
  <si>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</si>
  <si>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</si>
  <si>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</si>
  <si>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</si>
  <si>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</si>
  <si>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</si>
  <si>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</si>
  <si>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</si>
  <si>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</si>
  <si>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</si>
  <si>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</si>
  <si>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</si>
  <si>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</si>
  <si>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</si>
  <si>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</si>
  <si>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</si>
  <si>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</si>
  <si>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</si>
  <si>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</si>
  <si>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</si>
  <si>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</si>
  <si>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</si>
  <si>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</si>
  <si>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</si>
  <si>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</si>
  <si>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</si>
  <si>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</si>
  <si>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</si>
  <si>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</si>
  <si>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</si>
  <si>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</si>
  <si>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</si>
  <si>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</si>
  <si>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</si>
  <si>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</si>
  <si>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</si>
  <si>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</si>
  <si>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</si>
  <si>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</si>
  <si>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</si>
  <si>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</si>
  <si>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</si>
  <si>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</si>
  <si>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</si>
  <si>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</si>
  <si>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</si>
  <si>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</si>
  <si>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</si>
  <si>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</si>
  <si>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</si>
  <si>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</si>
  <si>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</si>
  <si>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</si>
  <si>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</si>
  <si>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</si>
  <si>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</si>
  <si>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</si>
  <si>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</si>
  <si>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</si>
  <si>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</si>
  <si>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</si>
  <si>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</si>
  <si>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</si>
  <si>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</si>
  <si>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</si>
  <si>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</si>
  <si>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</si>
  <si>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</si>
  <si>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</si>
  <si>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</si>
  <si>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</si>
  <si>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</si>
  <si>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</si>
  <si>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</si>
  <si>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</si>
  <si>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</si>
  <si>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</si>
  <si>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</si>
  <si>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</si>
  <si>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</si>
  <si>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</si>
  <si>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</si>
  <si>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</si>
  <si>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</si>
  <si>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</si>
  <si>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</si>
  <si>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</si>
  <si>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</si>
  <si>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</si>
  <si>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</si>
  <si>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</si>
  <si>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</si>
  <si>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</si>
  <si>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</si>
  <si>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</si>
  <si>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</si>
  <si>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</si>
  <si>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</si>
  <si>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</si>
  <si>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</si>
  <si>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</si>
  <si>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</si>
  <si>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</si>
  <si>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</si>
  <si>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</si>
  <si>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</si>
  <si>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</si>
  <si>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</si>
  <si>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</si>
  <si>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</si>
  <si>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</si>
  <si>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</si>
  <si>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</si>
  <si>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</si>
  <si>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</si>
  <si>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</si>
  <si>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</si>
  <si>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吉野　真太郎</t>
    <rPh sb="0" eb="2">
      <t>ヨシノ</t>
    </rPh>
    <rPh sb="3" eb="6">
      <t>シンタロウ</t>
    </rPh>
    <phoneticPr fontId="1"/>
  </si>
  <si>
    <t>PDハウス港南台・施設長</t>
    <rPh sb="5" eb="8">
      <t>コウナンダイ</t>
    </rPh>
    <rPh sb="9" eb="12">
      <t>シセツチョウ</t>
    </rPh>
    <phoneticPr fontId="1"/>
  </si>
  <si>
    <t>２　法人</t>
  </si>
  <si>
    <t>５　営利法人</t>
  </si>
  <si>
    <t>かぶしきがいしゃさんうぇるず</t>
    <phoneticPr fontId="1"/>
  </si>
  <si>
    <t>株式会社サンウェルズ</t>
    <rPh sb="0" eb="2">
      <t>カブシキ</t>
    </rPh>
    <rPh sb="2" eb="4">
      <t>カイシャ</t>
    </rPh>
    <phoneticPr fontId="1"/>
  </si>
  <si>
    <t>9220001010117</t>
    <phoneticPr fontId="1"/>
  </si>
  <si>
    <t>石川県金沢市二宮町15番13号</t>
    <phoneticPr fontId="1"/>
  </si>
  <si>
    <t>076</t>
    <phoneticPr fontId="1"/>
  </si>
  <si>
    <t>272</t>
    <phoneticPr fontId="1"/>
  </si>
  <si>
    <t>8982</t>
    <phoneticPr fontId="1"/>
  </si>
  <si>
    <t>8986</t>
    <phoneticPr fontId="1"/>
  </si>
  <si>
    <t>info</t>
    <phoneticPr fontId="1"/>
  </si>
  <si>
    <t>sunwels.jp</t>
    <phoneticPr fontId="1"/>
  </si>
  <si>
    <t>https://</t>
  </si>
  <si>
    <t>苗代　亮達</t>
    <rPh sb="0" eb="2">
      <t>ナワシロ</t>
    </rPh>
    <rPh sb="3" eb="5">
      <t>リョウタツ</t>
    </rPh>
    <phoneticPr fontId="1"/>
  </si>
  <si>
    <t>代表取締役</t>
    <rPh sb="0" eb="5">
      <t>ダイヒョウトリシマリヤク</t>
    </rPh>
    <phoneticPr fontId="1"/>
  </si>
  <si>
    <t>PDハウス港南台</t>
    <rPh sb="5" eb="8">
      <t>コウナンダイ</t>
    </rPh>
    <phoneticPr fontId="1"/>
  </si>
  <si>
    <t>神奈川県横浜市港南区港南台九丁目29番23号</t>
    <rPh sb="0" eb="4">
      <t>カナガワケン</t>
    </rPh>
    <rPh sb="4" eb="7">
      <t>ヨコハマシ</t>
    </rPh>
    <rPh sb="7" eb="10">
      <t>コウナンク</t>
    </rPh>
    <rPh sb="10" eb="13">
      <t>コウナンダイ</t>
    </rPh>
    <rPh sb="13" eb="16">
      <t>キュウチョウメ</t>
    </rPh>
    <rPh sb="18" eb="19">
      <t>バン</t>
    </rPh>
    <rPh sb="21" eb="22">
      <t>ゴウ</t>
    </rPh>
    <phoneticPr fontId="1"/>
  </si>
  <si>
    <t>港南台</t>
    <rPh sb="0" eb="3">
      <t>コウナンダイ</t>
    </rPh>
    <phoneticPr fontId="1"/>
  </si>
  <si>
    <t>京浜東北線・根岸線港南台駅より徒歩12分</t>
    <rPh sb="0" eb="5">
      <t>ケイヒントウホクセン</t>
    </rPh>
    <rPh sb="6" eb="9">
      <t>ネギシセン</t>
    </rPh>
    <rPh sb="9" eb="13">
      <t>コウナンダイエキ</t>
    </rPh>
    <rPh sb="15" eb="17">
      <t>トホ</t>
    </rPh>
    <rPh sb="19" eb="20">
      <t>フン</t>
    </rPh>
    <phoneticPr fontId="1"/>
  </si>
  <si>
    <t>045</t>
    <phoneticPr fontId="1"/>
  </si>
  <si>
    <t>835</t>
    <phoneticPr fontId="1"/>
  </si>
  <si>
    <t>6200</t>
    <phoneticPr fontId="1"/>
  </si>
  <si>
    <t>6201</t>
    <phoneticPr fontId="1"/>
  </si>
  <si>
    <t>pdh.konandai</t>
    <phoneticPr fontId="1"/>
  </si>
  <si>
    <t>施設長</t>
    <rPh sb="0" eb="3">
      <t>シセツチョウ</t>
    </rPh>
    <phoneticPr fontId="1"/>
  </si>
  <si>
    <t>３　住宅型</t>
  </si>
  <si>
    <t>２　事業者が賃借する土地</t>
  </si>
  <si>
    <t>２　なし</t>
  </si>
  <si>
    <t>１　あり</t>
  </si>
  <si>
    <t>１　耐火建築物</t>
  </si>
  <si>
    <t>２　事業者が賃借する建物</t>
  </si>
  <si>
    <t>１　全室個室（縁故者個室含む）</t>
  </si>
  <si>
    <t>２　あり（ストレッチャー対応）</t>
  </si>
  <si>
    <t>１　全ての居室あり</t>
  </si>
  <si>
    <t>１　全ての便所あり</t>
  </si>
  <si>
    <t>１　全ての浴室あり</t>
  </si>
  <si>
    <t>３　なし</t>
  </si>
  <si>
    <t>入居者が快適で心身共に充実した生活を営めること 及び良好な生活環境を永続的に確保する。
① 入居者の皆様を尊重し尊敬します 
② 好感を与え快適な日々をお約束します
③ 安全で安心感のある毎日をお届けします 
④ 信用と信頼を大切にします</t>
    <phoneticPr fontId="1"/>
  </si>
  <si>
    <t>居室において、加齢・傷病等により日常生活上の補助 が必要となった場合は食事介助（配・下膳含む）家事 援助（掃除・洗濯等）、入浴・洗髪介助、歩行介助、排泄介助、その他の身の回りの介助など必要な介護を行います。</t>
    <phoneticPr fontId="1"/>
  </si>
  <si>
    <t>１　自ら実施</t>
  </si>
  <si>
    <t>２　委託</t>
  </si>
  <si>
    <t>○</t>
  </si>
  <si>
    <t>ひかり在宅クリニック</t>
    <rPh sb="3" eb="5">
      <t>ザイタク</t>
    </rPh>
    <phoneticPr fontId="1"/>
  </si>
  <si>
    <t>神奈川県横浜市戸塚区戸塚町4111番地　吉原ビル1F</t>
    <phoneticPr fontId="1"/>
  </si>
  <si>
    <t>内科・皮膚科・緩和ケア内科</t>
    <phoneticPr fontId="1"/>
  </si>
  <si>
    <t>一　入居者に常時飲み守りが必要となり、職員の目の届く場所での介護を要するとき
二　末期癌・難病等、手厚い医療対応を要するとき
三　健康状態の回復により適切なサービスを提供するため居室変更が最善と判断したとき
四　その他、施設がより適切なサービスを提供するため居室変更が最善と判断したとき</t>
    <phoneticPr fontId="1"/>
  </si>
  <si>
    <t>一　施設の指定する医師の意見を聴取する。
二　入居者及び家族の意見を聴取する。</t>
    <phoneticPr fontId="1"/>
  </si>
  <si>
    <t>・引き続き居室を利用する権利は継続する。</t>
    <phoneticPr fontId="1"/>
  </si>
  <si>
    <t>入居契約書第36条に記載の通り</t>
    <phoneticPr fontId="1"/>
  </si>
  <si>
    <t>１　利用権方式</t>
  </si>
  <si>
    <t>３　月払い方式</t>
  </si>
  <si>
    <t>２　日割り計算で減額</t>
  </si>
  <si>
    <t>消費者物価指数及び人件費等を勘案</t>
    <phoneticPr fontId="1"/>
  </si>
  <si>
    <t>運営懇談会の意見を聴いて入居者または身元保証人の同意を得たうえで行う。</t>
    <phoneticPr fontId="1"/>
  </si>
  <si>
    <t>厨房管理費 33,480</t>
    <rPh sb="0" eb="5">
      <t>チュウボウカンリヒ</t>
    </rPh>
    <phoneticPr fontId="1"/>
  </si>
  <si>
    <t>建物と施設経費と周辺介護施設の平均家賃と比較して決定を行う。</t>
    <phoneticPr fontId="1"/>
  </si>
  <si>
    <t>共用部において、介護保険を利用しない介護サービス（見守り、移動介助、排泄介助、食事介助、生活支援など）に係る費用。</t>
    <phoneticPr fontId="1"/>
  </si>
  <si>
    <t>食材費及び食事提供の管理に関わる人件費</t>
    <phoneticPr fontId="1"/>
  </si>
  <si>
    <t>居室と共用部の水道光熱費</t>
    <phoneticPr fontId="1"/>
  </si>
  <si>
    <t>厨房管理費：厨房に係る維持管理費・人件費</t>
    <phoneticPr fontId="1"/>
  </si>
  <si>
    <t>株式会社サンウェルズ　金沢本社</t>
    <rPh sb="0" eb="2">
      <t>カブシキ</t>
    </rPh>
    <rPh sb="2" eb="4">
      <t>カイシャ</t>
    </rPh>
    <rPh sb="11" eb="15">
      <t>カナザワホンシャ</t>
    </rPh>
    <phoneticPr fontId="1"/>
  </si>
  <si>
    <t>横浜市福祉調整委員会事務局（健康福祉局相談調整課）</t>
    <rPh sb="0" eb="3">
      <t>ヨコハマシ</t>
    </rPh>
    <rPh sb="3" eb="5">
      <t>フクシ</t>
    </rPh>
    <rPh sb="5" eb="7">
      <t>チョウセイ</t>
    </rPh>
    <rPh sb="7" eb="10">
      <t>イインカイ</t>
    </rPh>
    <rPh sb="10" eb="13">
      <t>ジムキョク</t>
    </rPh>
    <rPh sb="14" eb="16">
      <t>ケンコウ</t>
    </rPh>
    <rPh sb="16" eb="19">
      <t>フクシキョク</t>
    </rPh>
    <rPh sb="19" eb="21">
      <t>ソウダン</t>
    </rPh>
    <rPh sb="21" eb="24">
      <t>チョウセイカ</t>
    </rPh>
    <phoneticPr fontId="1"/>
  </si>
  <si>
    <t>671</t>
    <phoneticPr fontId="1"/>
  </si>
  <si>
    <t>4045</t>
    <phoneticPr fontId="1"/>
  </si>
  <si>
    <t>祝日・年末年始を除く月曜日～金曜日（12：00～13：00を除く）</t>
    <phoneticPr fontId="1"/>
  </si>
  <si>
    <t>横浜市健康福祉局高齢健康福祉高齢施設課</t>
    <rPh sb="0" eb="3">
      <t>ヨコハマシ</t>
    </rPh>
    <rPh sb="3" eb="5">
      <t>ケンコウ</t>
    </rPh>
    <rPh sb="5" eb="8">
      <t>フクシキョク</t>
    </rPh>
    <rPh sb="8" eb="10">
      <t>コウレイ</t>
    </rPh>
    <rPh sb="10" eb="12">
      <t>ケンコウ</t>
    </rPh>
    <rPh sb="12" eb="14">
      <t>フクシ</t>
    </rPh>
    <rPh sb="14" eb="16">
      <t>コウレイ</t>
    </rPh>
    <rPh sb="16" eb="19">
      <t>シセツカ</t>
    </rPh>
    <phoneticPr fontId="1"/>
  </si>
  <si>
    <t>4117</t>
    <phoneticPr fontId="1"/>
  </si>
  <si>
    <t>神奈川県国民健康保険団体連合会介護保険課介護苦情係</t>
    <phoneticPr fontId="1"/>
  </si>
  <si>
    <t>329</t>
    <phoneticPr fontId="1"/>
  </si>
  <si>
    <t>3447</t>
    <phoneticPr fontId="1"/>
  </si>
  <si>
    <t>土曜日・日曜日・祝祭日・年末年始を除く</t>
    <phoneticPr fontId="1"/>
  </si>
  <si>
    <t>事業活動包括保険</t>
    <phoneticPr fontId="1"/>
  </si>
  <si>
    <t>人命救助を最優先とし速やかな現場の対応と連携連絡を行います。その場合利用者の状態に応じ救急救命対応や主治医への連絡等必要な措置を講じます。</t>
    <phoneticPr fontId="1"/>
  </si>
  <si>
    <t>意見箱にて毎月確認</t>
    <rPh sb="0" eb="3">
      <t>イケンバコ</t>
    </rPh>
    <rPh sb="5" eb="7">
      <t>マイツキ</t>
    </rPh>
    <rPh sb="7" eb="9">
      <t>カクニン</t>
    </rPh>
    <phoneticPr fontId="1"/>
  </si>
  <si>
    <t>２　入居希望者に交付</t>
  </si>
  <si>
    <t>１　入居希望者に公開</t>
  </si>
  <si>
    <t>３　公開していない</t>
  </si>
  <si>
    <t>【その他】
NHK受信料については、入居者が個々で契約し負担してください。</t>
    <phoneticPr fontId="1"/>
  </si>
  <si>
    <t>自費</t>
    <rPh sb="0" eb="2">
      <t>ジヒ</t>
    </rPh>
    <phoneticPr fontId="1"/>
  </si>
  <si>
    <t>入居者に応じたおむつプランにて、日額定額提供とする。</t>
    <phoneticPr fontId="1"/>
  </si>
  <si>
    <t>入居者のご家族が対応できない場合に限る（料金は30分あたり、税込み）</t>
    <phoneticPr fontId="1"/>
  </si>
  <si>
    <t>※入居者のご家族が対応できない場合に限る（料金は30分あたり、税込み）</t>
    <phoneticPr fontId="1"/>
  </si>
  <si>
    <t>体調不良時のみ</t>
    <rPh sb="0" eb="2">
      <t>タイチョウ</t>
    </rPh>
    <rPh sb="2" eb="5">
      <t>フリョウジ</t>
    </rPh>
    <phoneticPr fontId="1"/>
  </si>
  <si>
    <t>ぴーでぃーはうすこうなんだい</t>
    <phoneticPr fontId="1"/>
  </si>
  <si>
    <t>土日祝日</t>
    <rPh sb="0" eb="2">
      <t>ドニチ</t>
    </rPh>
    <rPh sb="2" eb="4">
      <t>シュクジツ</t>
    </rPh>
    <phoneticPr fontId="1"/>
  </si>
  <si>
    <t>訪問理容師対応</t>
    <rPh sb="0" eb="2">
      <t>ホウモン</t>
    </rPh>
    <rPh sb="2" eb="5">
      <t>リヨウシ</t>
    </rPh>
    <rPh sb="5" eb="7">
      <t>タイオウ</t>
    </rPh>
    <phoneticPr fontId="1"/>
  </si>
  <si>
    <t>PDハウス横浜ヘルパーステーション</t>
    <phoneticPr fontId="1"/>
  </si>
  <si>
    <t>神奈川県横浜市戸塚区矢部町29カイビル本館4F-6</t>
    <phoneticPr fontId="1"/>
  </si>
  <si>
    <t>PDハウス横浜訪問看護ステーション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</si>
</sst>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10</v>
      </c>
      <c r="J4" s="111"/>
      <c r="K4" s="25" t="s">
        <v>2448</v>
      </c>
      <c r="L4" s="569">
        <v>1</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2357</v>
      </c>
      <c r="G7" s="82"/>
      <c r="H7" s="82"/>
      <c r="I7" s="82"/>
      <c r="J7" s="82"/>
      <c r="K7" s="82"/>
      <c r="L7" s="82"/>
      <c r="M7" s="82"/>
      <c r="N7" s="82"/>
      <c r="O7" s="82"/>
      <c r="P7" s="83"/>
      <c r="S7" s="12" t="str">
        <f>IF(F7="","未記入","")</f>
        <v/>
      </c>
    </row>
    <row r="8" spans="1:20" ht="20.100000000000001" customHeight="1" thickBot="1">
      <c r="B8" s="158" t="s">
        <v>470</v>
      </c>
      <c r="C8" s="159"/>
      <c r="D8" s="159"/>
      <c r="E8" s="160"/>
      <c r="F8" s="572"/>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2533</v>
      </c>
      <c r="K16" s="207"/>
      <c r="L16" s="207"/>
      <c r="M16" s="207"/>
      <c r="N16" s="207"/>
      <c r="O16" s="207"/>
      <c r="P16" s="208"/>
    </row>
    <row r="17" spans="1:20" ht="20.100000000000001" customHeight="1">
      <c r="B17" s="113" t="s">
        <v>6</v>
      </c>
      <c r="C17" s="60"/>
      <c r="D17" s="60"/>
      <c r="E17" s="100"/>
      <c r="F17" s="26" t="s">
        <v>13</v>
      </c>
      <c r="G17" s="578">
        <v>920</v>
      </c>
      <c r="H17" s="27" t="s">
        <v>469</v>
      </c>
      <c r="I17" s="579">
        <v>67</v>
      </c>
      <c r="J17" s="115"/>
      <c r="K17" s="116"/>
      <c r="L17" s="116"/>
      <c r="M17" s="116"/>
      <c r="N17" s="116"/>
      <c r="O17" s="116"/>
      <c r="P17" s="117"/>
      <c r="S17" s="12" t="str">
        <f>IF(OR(G17="",I17=""),"未記入","")</f>
        <v/>
      </c>
    </row>
    <row r="18" spans="1:20" ht="57.75" customHeight="1">
      <c r="B18" s="114"/>
      <c r="C18" s="102"/>
      <c r="D18" s="102"/>
      <c r="E18" s="103"/>
      <c r="F18" s="580"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2535</v>
      </c>
      <c r="K19" s="27" t="s">
        <v>469</v>
      </c>
      <c r="L19" s="582" t="s">
        <v>2536</v>
      </c>
      <c r="M19" s="27" t="s">
        <v>469</v>
      </c>
      <c r="N19" s="582" t="s">
        <v>2537</v>
      </c>
      <c r="O19" s="116"/>
      <c r="P19" s="117"/>
      <c r="Q19" s="11"/>
    </row>
    <row r="20" spans="1:20" ht="20.100000000000001" customHeight="1">
      <c r="B20" s="118"/>
      <c r="C20" s="119"/>
      <c r="D20" s="119"/>
      <c r="E20" s="120"/>
      <c r="F20" s="74" t="s">
        <v>15</v>
      </c>
      <c r="G20" s="74"/>
      <c r="H20" s="74"/>
      <c r="I20" s="74"/>
      <c r="J20" s="581" t="s">
        <v>2535</v>
      </c>
      <c r="K20" s="27" t="s">
        <v>469</v>
      </c>
      <c r="L20" s="582" t="s">
        <v>2536</v>
      </c>
      <c r="M20" s="27" t="s">
        <v>469</v>
      </c>
      <c r="N20" s="582" t="s">
        <v>2538</v>
      </c>
      <c r="O20" s="116"/>
      <c r="P20" s="117"/>
      <c r="Q20" s="11"/>
    </row>
    <row r="21" spans="1:20" ht="20.100000000000001" customHeight="1">
      <c r="B21" s="118"/>
      <c r="C21" s="119"/>
      <c r="D21" s="119"/>
      <c r="E21" s="120"/>
      <c r="F21" s="84" t="s">
        <v>411</v>
      </c>
      <c r="G21" s="121"/>
      <c r="H21" s="121"/>
      <c r="I21" s="85"/>
      <c r="J21" s="571" t="s">
        <v>2539</v>
      </c>
      <c r="K21" s="82"/>
      <c r="L21" s="82"/>
      <c r="M21" s="27" t="s">
        <v>465</v>
      </c>
      <c r="N21" s="583" t="s">
        <v>2540</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2541</v>
      </c>
      <c r="K23" s="141"/>
      <c r="L23" s="584"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5">
        <v>2006</v>
      </c>
      <c r="G26" s="146"/>
      <c r="H26" s="27" t="s">
        <v>466</v>
      </c>
      <c r="I26" s="586">
        <v>9</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2612</v>
      </c>
      <c r="I31" s="169"/>
      <c r="J31" s="169"/>
      <c r="K31" s="169"/>
      <c r="L31" s="169"/>
      <c r="M31" s="169"/>
      <c r="N31" s="169"/>
      <c r="O31" s="169"/>
      <c r="P31" s="170"/>
      <c r="S31" s="12" t="str">
        <f>IF(H31="","未記入","")</f>
        <v/>
      </c>
    </row>
    <row r="32" spans="1:20" ht="39" customHeight="1">
      <c r="B32" s="114"/>
      <c r="C32" s="102"/>
      <c r="D32" s="102"/>
      <c r="E32" s="103"/>
      <c r="F32" s="576"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234</v>
      </c>
      <c r="H33" s="27" t="s">
        <v>469</v>
      </c>
      <c r="I33" s="579">
        <v>54</v>
      </c>
      <c r="J33" s="88"/>
      <c r="K33" s="88"/>
      <c r="L33" s="88"/>
      <c r="M33" s="88"/>
      <c r="N33" s="88"/>
      <c r="O33" s="88"/>
      <c r="P33" s="151"/>
      <c r="S33" s="12" t="str">
        <f>IF(OR(G33="",I33=""),"未記入","")</f>
        <v/>
      </c>
    </row>
    <row r="34" spans="2:20" ht="58.5" customHeight="1">
      <c r="B34" s="114"/>
      <c r="C34" s="102"/>
      <c r="D34" s="102"/>
      <c r="E34" s="103"/>
      <c r="F34" s="580" t="s">
        <v>2545</v>
      </c>
      <c r="G34" s="75"/>
      <c r="H34" s="75"/>
      <c r="I34" s="75"/>
      <c r="J34" s="75"/>
      <c r="K34" s="75"/>
      <c r="L34" s="75"/>
      <c r="M34" s="75"/>
      <c r="N34" s="75"/>
      <c r="O34" s="71"/>
      <c r="P34" s="152"/>
      <c r="S34" s="12" t="str">
        <f>IF(F34="","未記入","")</f>
        <v/>
      </c>
    </row>
    <row r="35" spans="2:20" ht="58.5" customHeight="1">
      <c r="B35" s="153" t="s">
        <v>551</v>
      </c>
      <c r="C35" s="63"/>
      <c r="D35" s="63"/>
      <c r="E35" s="64"/>
      <c r="F35" s="75" t="s">
        <v>2544</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2548</v>
      </c>
      <c r="K43" s="27" t="s">
        <v>469</v>
      </c>
      <c r="L43" s="590" t="s">
        <v>2549</v>
      </c>
      <c r="M43" s="27" t="s">
        <v>469</v>
      </c>
      <c r="N43" s="590" t="s">
        <v>2550</v>
      </c>
      <c r="O43" s="116"/>
      <c r="P43" s="117"/>
      <c r="S43" s="12" t="str">
        <f>IF(OR(J43="",L43="",N43=""),"未記入","")</f>
        <v/>
      </c>
    </row>
    <row r="44" spans="2:20" ht="20.100000000000001" customHeight="1">
      <c r="B44" s="135"/>
      <c r="C44" s="74"/>
      <c r="D44" s="74"/>
      <c r="E44" s="74"/>
      <c r="F44" s="74" t="s">
        <v>15</v>
      </c>
      <c r="G44" s="74"/>
      <c r="H44" s="74"/>
      <c r="I44" s="74"/>
      <c r="J44" s="581" t="s">
        <v>2548</v>
      </c>
      <c r="K44" s="27" t="s">
        <v>469</v>
      </c>
      <c r="L44" s="582" t="s">
        <v>2549</v>
      </c>
      <c r="M44" s="27" t="s">
        <v>469</v>
      </c>
      <c r="N44" s="582" t="s">
        <v>2551</v>
      </c>
      <c r="O44" s="116"/>
      <c r="P44" s="117"/>
    </row>
    <row r="45" spans="2:20" ht="20.100000000000001" customHeight="1">
      <c r="B45" s="135"/>
      <c r="C45" s="74"/>
      <c r="D45" s="74"/>
      <c r="E45" s="74"/>
      <c r="F45" s="84" t="s">
        <v>411</v>
      </c>
      <c r="G45" s="121"/>
      <c r="H45" s="121"/>
      <c r="I45" s="85"/>
      <c r="J45" s="571" t="s">
        <v>2552</v>
      </c>
      <c r="K45" s="82"/>
      <c r="L45" s="82"/>
      <c r="M45" s="27" t="s">
        <v>465</v>
      </c>
      <c r="N45" s="583" t="s">
        <v>2540</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2541</v>
      </c>
      <c r="K47" s="141"/>
      <c r="L47" s="584"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5">
        <v>2023</v>
      </c>
      <c r="K50" s="146"/>
      <c r="L50" s="27" t="s">
        <v>466</v>
      </c>
      <c r="M50" s="592">
        <v>1</v>
      </c>
      <c r="N50" s="27" t="s">
        <v>467</v>
      </c>
      <c r="O50" s="592">
        <v>31</v>
      </c>
      <c r="P50" s="29" t="s">
        <v>468</v>
      </c>
      <c r="S50" s="12" t="str">
        <f>IF(OR(J50="",M50="",O50=""),"未記入","")</f>
        <v/>
      </c>
    </row>
    <row r="51" spans="1:20" ht="20.100000000000001" customHeight="1" thickBot="1">
      <c r="B51" s="176" t="s">
        <v>29</v>
      </c>
      <c r="C51" s="177"/>
      <c r="D51" s="177"/>
      <c r="E51" s="177"/>
      <c r="F51" s="177"/>
      <c r="G51" s="177"/>
      <c r="H51" s="177"/>
      <c r="I51" s="177"/>
      <c r="J51" s="593">
        <v>2023</v>
      </c>
      <c r="K51" s="178"/>
      <c r="L51" s="28" t="s">
        <v>466</v>
      </c>
      <c r="M51" s="594">
        <v>4</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1384.58</v>
      </c>
      <c r="H61" s="130"/>
      <c r="I61" s="130"/>
      <c r="J61" s="130"/>
      <c r="K61" s="194"/>
      <c r="L61" s="193" t="s">
        <v>497</v>
      </c>
      <c r="M61" s="181"/>
      <c r="N61" s="181"/>
      <c r="O61" s="181"/>
      <c r="P61" s="195"/>
    </row>
    <row r="62" spans="1:20" ht="20.100000000000001" customHeight="1">
      <c r="B62" s="135"/>
      <c r="C62" s="74"/>
      <c r="D62" s="59" t="s">
        <v>39</v>
      </c>
      <c r="E62" s="60"/>
      <c r="F62" s="100"/>
      <c r="G62" s="591" t="s">
        <v>2555</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t="s">
        <v>2556</v>
      </c>
      <c r="L65" s="82"/>
      <c r="M65" s="82"/>
      <c r="N65" s="82"/>
      <c r="O65" s="82"/>
      <c r="P65" s="83"/>
    </row>
    <row r="66" spans="2:16" ht="20.100000000000001" customHeight="1">
      <c r="B66" s="135"/>
      <c r="C66" s="74"/>
      <c r="D66" s="184"/>
      <c r="E66" s="119"/>
      <c r="F66" s="120"/>
      <c r="G66" s="196"/>
      <c r="H66" s="59" t="s">
        <v>421</v>
      </c>
      <c r="I66" s="60"/>
      <c r="J66" s="100"/>
      <c r="K66" s="571" t="s">
        <v>2557</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2023</v>
      </c>
      <c r="L68" s="31" t="s">
        <v>466</v>
      </c>
      <c r="M68" s="592">
        <v>2</v>
      </c>
      <c r="N68" s="31" t="s">
        <v>467</v>
      </c>
      <c r="O68" s="592">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2058</v>
      </c>
      <c r="L70" s="31" t="s">
        <v>466</v>
      </c>
      <c r="M70" s="592">
        <v>1</v>
      </c>
      <c r="N70" s="31" t="s">
        <v>467</v>
      </c>
      <c r="O70" s="592">
        <v>31</v>
      </c>
      <c r="P70" s="32" t="s">
        <v>468</v>
      </c>
    </row>
    <row r="71" spans="2:16" ht="20.100000000000001" customHeight="1">
      <c r="B71" s="135"/>
      <c r="C71" s="74"/>
      <c r="D71" s="101"/>
      <c r="E71" s="102"/>
      <c r="F71" s="103"/>
      <c r="G71" s="197"/>
      <c r="H71" s="123" t="s">
        <v>422</v>
      </c>
      <c r="I71" s="123"/>
      <c r="J71" s="124"/>
      <c r="K71" s="571" t="s">
        <v>2556</v>
      </c>
      <c r="L71" s="82"/>
      <c r="M71" s="82"/>
      <c r="N71" s="82"/>
      <c r="O71" s="82"/>
      <c r="P71" s="83"/>
    </row>
    <row r="72" spans="2:16" ht="20.100000000000001" customHeight="1">
      <c r="B72" s="411" t="s">
        <v>2356</v>
      </c>
      <c r="C72" s="412"/>
      <c r="D72" s="59" t="s">
        <v>40</v>
      </c>
      <c r="E72" s="60"/>
      <c r="F72" s="100"/>
      <c r="G72" s="115" t="s">
        <v>41</v>
      </c>
      <c r="H72" s="116"/>
      <c r="I72" s="116"/>
      <c r="J72" s="209"/>
      <c r="K72" s="66">
        <v>2040.57</v>
      </c>
      <c r="L72" s="82"/>
      <c r="M72" s="82"/>
      <c r="N72" s="123" t="s">
        <v>472</v>
      </c>
      <c r="O72" s="123"/>
      <c r="P72" s="179"/>
    </row>
    <row r="73" spans="2:16" ht="20.100000000000001" customHeight="1">
      <c r="B73" s="413"/>
      <c r="C73" s="414"/>
      <c r="D73" s="101"/>
      <c r="E73" s="102"/>
      <c r="F73" s="103"/>
      <c r="G73" s="175" t="s">
        <v>42</v>
      </c>
      <c r="H73" s="175"/>
      <c r="I73" s="175"/>
      <c r="J73" s="175"/>
      <c r="K73" s="66">
        <v>2040.57</v>
      </c>
      <c r="L73" s="82"/>
      <c r="M73" s="82"/>
      <c r="N73" s="123" t="s">
        <v>472</v>
      </c>
      <c r="O73" s="123"/>
      <c r="P73" s="179"/>
    </row>
    <row r="74" spans="2:16" ht="20.100000000000001" customHeight="1">
      <c r="B74" s="413"/>
      <c r="C74" s="414"/>
      <c r="D74" s="74" t="s">
        <v>43</v>
      </c>
      <c r="E74" s="74"/>
      <c r="F74" s="74"/>
      <c r="G74" s="591" t="s">
        <v>2558</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2559</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2556</v>
      </c>
      <c r="L83" s="82"/>
      <c r="M83" s="82"/>
      <c r="N83" s="82"/>
      <c r="O83" s="82"/>
      <c r="P83" s="83"/>
    </row>
    <row r="84" spans="2:19" ht="20.100000000000001" customHeight="1">
      <c r="B84" s="413"/>
      <c r="C84" s="414"/>
      <c r="D84" s="74"/>
      <c r="E84" s="74"/>
      <c r="F84" s="74"/>
      <c r="G84" s="196"/>
      <c r="H84" s="59" t="s">
        <v>421</v>
      </c>
      <c r="I84" s="60"/>
      <c r="J84" s="100"/>
      <c r="K84" s="571" t="s">
        <v>2557</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2023</v>
      </c>
      <c r="L86" s="31" t="s">
        <v>466</v>
      </c>
      <c r="M86" s="592">
        <v>2</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2058</v>
      </c>
      <c r="L88" s="31" t="s">
        <v>466</v>
      </c>
      <c r="M88" s="592">
        <v>1</v>
      </c>
      <c r="N88" s="31" t="s">
        <v>467</v>
      </c>
      <c r="O88" s="592">
        <v>31</v>
      </c>
      <c r="P88" s="32" t="s">
        <v>468</v>
      </c>
    </row>
    <row r="89" spans="2:19" ht="20.100000000000001" customHeight="1">
      <c r="B89" s="415"/>
      <c r="C89" s="416"/>
      <c r="D89" s="74"/>
      <c r="E89" s="74"/>
      <c r="F89" s="74"/>
      <c r="G89" s="197"/>
      <c r="H89" s="123" t="s">
        <v>422</v>
      </c>
      <c r="I89" s="123"/>
      <c r="J89" s="124"/>
      <c r="K89" s="571" t="s">
        <v>2556</v>
      </c>
      <c r="L89" s="82"/>
      <c r="M89" s="82"/>
      <c r="N89" s="82"/>
      <c r="O89" s="82"/>
      <c r="P89" s="83"/>
    </row>
    <row r="90" spans="2:19" ht="20.100000000000001" customHeight="1">
      <c r="B90" s="135" t="s">
        <v>45</v>
      </c>
      <c r="C90" s="74"/>
      <c r="D90" s="215" t="s">
        <v>46</v>
      </c>
      <c r="E90" s="60"/>
      <c r="F90" s="100"/>
      <c r="G90" s="591" t="s">
        <v>2560</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v>1</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13.5</v>
      </c>
      <c r="K95" s="42" t="s">
        <v>472</v>
      </c>
      <c r="L95" s="571">
        <v>60</v>
      </c>
      <c r="M95" s="141"/>
      <c r="N95" s="574" t="s">
        <v>2397</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18</v>
      </c>
      <c r="H105" s="124" t="s">
        <v>474</v>
      </c>
      <c r="I105" s="222" t="s">
        <v>66</v>
      </c>
      <c r="J105" s="222"/>
      <c r="K105" s="222"/>
      <c r="L105" s="222"/>
      <c r="M105" s="222"/>
      <c r="N105" s="66">
        <v>1</v>
      </c>
      <c r="O105" s="82"/>
      <c r="P105" s="29" t="s">
        <v>474</v>
      </c>
    </row>
    <row r="106" spans="2:19" ht="20.100000000000001" customHeight="1">
      <c r="B106" s="220"/>
      <c r="C106" s="221"/>
      <c r="D106" s="62"/>
      <c r="E106" s="63"/>
      <c r="F106" s="64"/>
      <c r="G106" s="66"/>
      <c r="H106" s="124"/>
      <c r="I106" s="217" t="s">
        <v>67</v>
      </c>
      <c r="J106" s="217"/>
      <c r="K106" s="217"/>
      <c r="L106" s="217"/>
      <c r="M106" s="217"/>
      <c r="N106" s="66">
        <v>17</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3</v>
      </c>
      <c r="H109" s="89" t="s">
        <v>474</v>
      </c>
      <c r="I109" s="74" t="s">
        <v>81</v>
      </c>
      <c r="J109" s="74"/>
      <c r="K109" s="74"/>
      <c r="L109" s="74"/>
      <c r="M109" s="74"/>
      <c r="N109" s="66">
        <v>2</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2557</v>
      </c>
      <c r="H113" s="65"/>
      <c r="I113" s="65"/>
      <c r="J113" s="65"/>
      <c r="K113" s="65"/>
      <c r="L113" s="65"/>
      <c r="M113" s="65"/>
      <c r="N113" s="65"/>
      <c r="O113" s="66"/>
      <c r="P113" s="67"/>
    </row>
    <row r="114" spans="2:16" ht="20.100000000000001" customHeight="1">
      <c r="B114" s="220"/>
      <c r="C114" s="221"/>
      <c r="D114" s="215" t="s">
        <v>79</v>
      </c>
      <c r="E114" s="199"/>
      <c r="F114" s="200"/>
      <c r="G114" s="597" t="s">
        <v>2556</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2561</v>
      </c>
      <c r="H116" s="65"/>
      <c r="I116" s="65"/>
      <c r="J116" s="65"/>
      <c r="K116" s="65"/>
      <c r="L116" s="65"/>
      <c r="M116" s="65"/>
      <c r="N116" s="65"/>
      <c r="O116" s="66"/>
      <c r="P116" s="67"/>
    </row>
    <row r="117" spans="2:16" ht="20.100000000000001" customHeight="1">
      <c r="B117" s="198" t="s">
        <v>70</v>
      </c>
      <c r="C117" s="200"/>
      <c r="D117" s="210" t="s">
        <v>72</v>
      </c>
      <c r="E117" s="123"/>
      <c r="F117" s="124"/>
      <c r="G117" s="591" t="s">
        <v>2557</v>
      </c>
      <c r="H117" s="65"/>
      <c r="I117" s="65"/>
      <c r="J117" s="65"/>
      <c r="K117" s="65"/>
      <c r="L117" s="65"/>
      <c r="M117" s="65"/>
      <c r="N117" s="65"/>
      <c r="O117" s="66"/>
      <c r="P117" s="67"/>
    </row>
    <row r="118" spans="2:16" ht="20.100000000000001" customHeight="1">
      <c r="B118" s="201"/>
      <c r="C118" s="203"/>
      <c r="D118" s="62" t="s">
        <v>73</v>
      </c>
      <c r="E118" s="63"/>
      <c r="F118" s="64"/>
      <c r="G118" s="591" t="s">
        <v>2557</v>
      </c>
      <c r="H118" s="65"/>
      <c r="I118" s="65"/>
      <c r="J118" s="65"/>
      <c r="K118" s="65"/>
      <c r="L118" s="65"/>
      <c r="M118" s="65"/>
      <c r="N118" s="65"/>
      <c r="O118" s="66"/>
      <c r="P118" s="67"/>
    </row>
    <row r="119" spans="2:16" ht="20.100000000000001" customHeight="1">
      <c r="B119" s="201"/>
      <c r="C119" s="203"/>
      <c r="D119" s="223" t="s">
        <v>74</v>
      </c>
      <c r="E119" s="224"/>
      <c r="F119" s="225"/>
      <c r="G119" s="591" t="s">
        <v>2557</v>
      </c>
      <c r="H119" s="65"/>
      <c r="I119" s="65"/>
      <c r="J119" s="65"/>
      <c r="K119" s="65"/>
      <c r="L119" s="65"/>
      <c r="M119" s="65"/>
      <c r="N119" s="65"/>
      <c r="O119" s="66"/>
      <c r="P119" s="67"/>
    </row>
    <row r="120" spans="2:16" ht="20.100000000000001" customHeight="1">
      <c r="B120" s="201"/>
      <c r="C120" s="203"/>
      <c r="D120" s="210" t="s">
        <v>75</v>
      </c>
      <c r="E120" s="123"/>
      <c r="F120" s="124"/>
      <c r="G120" s="591" t="s">
        <v>2557</v>
      </c>
      <c r="H120" s="65"/>
      <c r="I120" s="65"/>
      <c r="J120" s="65"/>
      <c r="K120" s="65"/>
      <c r="L120" s="65"/>
      <c r="M120" s="65"/>
      <c r="N120" s="65"/>
      <c r="O120" s="66"/>
      <c r="P120" s="67"/>
    </row>
    <row r="121" spans="2:16" ht="20.100000000000001" customHeight="1">
      <c r="B121" s="201"/>
      <c r="C121" s="203"/>
      <c r="D121" s="210" t="s">
        <v>76</v>
      </c>
      <c r="E121" s="123"/>
      <c r="F121" s="124"/>
      <c r="G121" s="591" t="s">
        <v>2557</v>
      </c>
      <c r="H121" s="65"/>
      <c r="I121" s="65"/>
      <c r="J121" s="65"/>
      <c r="K121" s="65"/>
      <c r="L121" s="65"/>
      <c r="M121" s="65"/>
      <c r="N121" s="65"/>
      <c r="O121" s="66"/>
      <c r="P121" s="67"/>
    </row>
    <row r="122" spans="2:16" ht="20.100000000000001" customHeight="1">
      <c r="B122" s="226"/>
      <c r="C122" s="227"/>
      <c r="D122" s="210" t="s">
        <v>77</v>
      </c>
      <c r="E122" s="123"/>
      <c r="F122" s="124"/>
      <c r="G122" s="591" t="s">
        <v>2557</v>
      </c>
      <c r="H122" s="65"/>
      <c r="I122" s="65"/>
      <c r="J122" s="65"/>
      <c r="K122" s="65"/>
      <c r="L122" s="65"/>
      <c r="M122" s="65"/>
      <c r="N122" s="65"/>
      <c r="O122" s="66"/>
      <c r="P122" s="67"/>
    </row>
    <row r="123" spans="2:16" ht="20.100000000000001" customHeight="1">
      <c r="B123" s="198" t="s">
        <v>412</v>
      </c>
      <c r="C123" s="200"/>
      <c r="D123" s="210" t="s">
        <v>430</v>
      </c>
      <c r="E123" s="123"/>
      <c r="F123" s="124"/>
      <c r="G123" s="591" t="s">
        <v>2562</v>
      </c>
      <c r="H123" s="65"/>
      <c r="I123" s="65"/>
      <c r="J123" s="65"/>
      <c r="K123" s="65"/>
      <c r="L123" s="65"/>
      <c r="M123" s="65"/>
      <c r="N123" s="65"/>
      <c r="O123" s="66"/>
      <c r="P123" s="67"/>
    </row>
    <row r="124" spans="2:16" ht="20.100000000000001" customHeight="1">
      <c r="B124" s="201"/>
      <c r="C124" s="203"/>
      <c r="D124" s="62" t="s">
        <v>431</v>
      </c>
      <c r="E124" s="63"/>
      <c r="F124" s="64"/>
      <c r="G124" s="591" t="s">
        <v>2563</v>
      </c>
      <c r="H124" s="65"/>
      <c r="I124" s="65"/>
      <c r="J124" s="65"/>
      <c r="K124" s="65"/>
      <c r="L124" s="65"/>
      <c r="M124" s="65"/>
      <c r="N124" s="65"/>
      <c r="O124" s="66"/>
      <c r="P124" s="67"/>
    </row>
    <row r="125" spans="2:16" ht="20.100000000000001" customHeight="1">
      <c r="B125" s="201"/>
      <c r="C125" s="203"/>
      <c r="D125" s="223" t="s">
        <v>432</v>
      </c>
      <c r="E125" s="224"/>
      <c r="F125" s="225"/>
      <c r="G125" s="591" t="s">
        <v>2564</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t="s">
        <v>2565</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2568</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2568</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2568</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2568</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2570</v>
      </c>
      <c r="G196" s="181" t="s">
        <v>456</v>
      </c>
      <c r="H196" s="181"/>
      <c r="I196" s="181"/>
      <c r="J196" s="181"/>
      <c r="K196" s="181"/>
      <c r="L196" s="181"/>
      <c r="M196" s="181"/>
      <c r="N196" s="181"/>
      <c r="O196" s="181"/>
      <c r="P196" s="195"/>
    </row>
    <row r="197" spans="1:20" ht="20.100000000000001" customHeight="1">
      <c r="B197" s="135"/>
      <c r="C197" s="74"/>
      <c r="D197" s="74"/>
      <c r="E197" s="74"/>
      <c r="F197" s="601" t="s">
        <v>2570</v>
      </c>
      <c r="G197" s="123" t="s">
        <v>457</v>
      </c>
      <c r="H197" s="123"/>
      <c r="I197" s="123"/>
      <c r="J197" s="123"/>
      <c r="K197" s="123"/>
      <c r="L197" s="123"/>
      <c r="M197" s="123"/>
      <c r="N197" s="123"/>
      <c r="O197" s="123"/>
      <c r="P197" s="179"/>
    </row>
    <row r="198" spans="1:20" ht="20.100000000000001" customHeight="1">
      <c r="B198" s="135"/>
      <c r="C198" s="74"/>
      <c r="D198" s="74"/>
      <c r="E198" s="74"/>
      <c r="F198" s="601" t="s">
        <v>2570</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2571</v>
      </c>
      <c r="J200" s="76"/>
      <c r="K200" s="76"/>
      <c r="L200" s="76"/>
      <c r="M200" s="76"/>
      <c r="N200" s="76"/>
      <c r="O200" s="77"/>
      <c r="P200" s="78"/>
    </row>
    <row r="201" spans="1:20" ht="39.950000000000003" customHeight="1">
      <c r="B201" s="271"/>
      <c r="C201" s="272"/>
      <c r="D201" s="90"/>
      <c r="E201" s="91"/>
      <c r="F201" s="74" t="s">
        <v>103</v>
      </c>
      <c r="G201" s="74"/>
      <c r="H201" s="74"/>
      <c r="I201" s="75" t="s">
        <v>2572</v>
      </c>
      <c r="J201" s="76"/>
      <c r="K201" s="76"/>
      <c r="L201" s="76"/>
      <c r="M201" s="76"/>
      <c r="N201" s="76"/>
      <c r="O201" s="77"/>
      <c r="P201" s="78"/>
    </row>
    <row r="202" spans="1:20" ht="79.5" customHeight="1">
      <c r="B202" s="271"/>
      <c r="C202" s="272"/>
      <c r="D202" s="90"/>
      <c r="E202" s="91"/>
      <c r="F202" s="74" t="s">
        <v>104</v>
      </c>
      <c r="G202" s="74"/>
      <c r="H202" s="74"/>
      <c r="I202" s="75" t="s">
        <v>2573</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2557</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2557</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2556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2570</v>
      </c>
      <c r="G244" s="264" t="s">
        <v>433</v>
      </c>
      <c r="H244" s="123"/>
      <c r="I244" s="124"/>
      <c r="J244" s="71"/>
      <c r="K244" s="86"/>
      <c r="L244" s="86"/>
      <c r="M244" s="86"/>
      <c r="N244" s="86"/>
      <c r="O244" s="86"/>
      <c r="P244" s="87"/>
    </row>
    <row r="245" spans="2:16" ht="120" customHeight="1">
      <c r="B245" s="135" t="s">
        <v>109</v>
      </c>
      <c r="C245" s="74"/>
      <c r="D245" s="74"/>
      <c r="E245" s="74"/>
      <c r="F245" s="71" t="s">
        <v>2574</v>
      </c>
      <c r="G245" s="72"/>
      <c r="H245" s="72"/>
      <c r="I245" s="72"/>
      <c r="J245" s="72"/>
      <c r="K245" s="72"/>
      <c r="L245" s="72"/>
      <c r="M245" s="72"/>
      <c r="N245" s="72"/>
      <c r="O245" s="72"/>
      <c r="P245" s="73"/>
    </row>
    <row r="246" spans="2:16" ht="120" customHeight="1">
      <c r="B246" s="135" t="s">
        <v>110</v>
      </c>
      <c r="C246" s="74"/>
      <c r="D246" s="74"/>
      <c r="E246" s="74"/>
      <c r="F246" s="71" t="s">
        <v>2575</v>
      </c>
      <c r="G246" s="72"/>
      <c r="H246" s="72"/>
      <c r="I246" s="72"/>
      <c r="J246" s="72"/>
      <c r="K246" s="72"/>
      <c r="L246" s="72"/>
      <c r="M246" s="72"/>
      <c r="N246" s="72"/>
      <c r="O246" s="72"/>
      <c r="P246" s="73"/>
    </row>
    <row r="247" spans="2:16" ht="20.100000000000001" customHeight="1">
      <c r="B247" s="135" t="s">
        <v>111</v>
      </c>
      <c r="C247" s="74"/>
      <c r="D247" s="74"/>
      <c r="E247" s="74"/>
      <c r="F247" s="571" t="s">
        <v>2556</v>
      </c>
      <c r="G247" s="82"/>
      <c r="H247" s="82"/>
      <c r="I247" s="82"/>
      <c r="J247" s="82"/>
      <c r="K247" s="82"/>
      <c r="L247" s="82"/>
      <c r="M247" s="82"/>
      <c r="N247" s="82"/>
      <c r="O247" s="82"/>
      <c r="P247" s="83"/>
    </row>
    <row r="248" spans="2:16" ht="120" customHeight="1">
      <c r="B248" s="135" t="s">
        <v>112</v>
      </c>
      <c r="C248" s="74"/>
      <c r="D248" s="74"/>
      <c r="E248" s="74"/>
      <c r="F248" s="71" t="s">
        <v>2576</v>
      </c>
      <c r="G248" s="72"/>
      <c r="H248" s="72"/>
      <c r="I248" s="72"/>
      <c r="J248" s="72"/>
      <c r="K248" s="72"/>
      <c r="L248" s="72"/>
      <c r="M248" s="72"/>
      <c r="N248" s="72"/>
      <c r="O248" s="72"/>
      <c r="P248" s="73"/>
    </row>
    <row r="249" spans="2:16" ht="20.100000000000001" customHeight="1">
      <c r="B249" s="283" t="s">
        <v>114</v>
      </c>
      <c r="C249" s="275"/>
      <c r="D249" s="275"/>
      <c r="E249" s="275"/>
      <c r="F249" s="571" t="s">
        <v>2556</v>
      </c>
      <c r="G249" s="82"/>
      <c r="H249" s="82"/>
      <c r="I249" s="82"/>
      <c r="J249" s="82"/>
      <c r="K249" s="82"/>
      <c r="L249" s="82"/>
      <c r="M249" s="82"/>
      <c r="N249" s="82"/>
      <c r="O249" s="82"/>
      <c r="P249" s="83"/>
    </row>
    <row r="250" spans="2:16" ht="20.100000000000001" customHeight="1">
      <c r="B250" s="284" t="s">
        <v>115</v>
      </c>
      <c r="C250" s="276"/>
      <c r="D250" s="275" t="s">
        <v>116</v>
      </c>
      <c r="E250" s="275"/>
      <c r="F250" s="571" t="s">
        <v>2556</v>
      </c>
      <c r="G250" s="82"/>
      <c r="H250" s="82"/>
      <c r="I250" s="82"/>
      <c r="J250" s="82"/>
      <c r="K250" s="82"/>
      <c r="L250" s="82"/>
      <c r="M250" s="82"/>
      <c r="N250" s="82"/>
      <c r="O250" s="82"/>
      <c r="P250" s="83"/>
    </row>
    <row r="251" spans="2:16" ht="20.100000000000001" customHeight="1">
      <c r="B251" s="284"/>
      <c r="C251" s="276"/>
      <c r="D251" s="275" t="s">
        <v>117</v>
      </c>
      <c r="E251" s="275"/>
      <c r="F251" s="571" t="s">
        <v>2556</v>
      </c>
      <c r="G251" s="82"/>
      <c r="H251" s="82"/>
      <c r="I251" s="82"/>
      <c r="J251" s="82"/>
      <c r="K251" s="82"/>
      <c r="L251" s="82"/>
      <c r="M251" s="82"/>
      <c r="N251" s="82"/>
      <c r="O251" s="82"/>
      <c r="P251" s="83"/>
    </row>
    <row r="252" spans="2:16" ht="20.100000000000001" customHeight="1">
      <c r="B252" s="284"/>
      <c r="C252" s="276"/>
      <c r="D252" s="275" t="s">
        <v>118</v>
      </c>
      <c r="E252" s="275"/>
      <c r="F252" s="571" t="s">
        <v>2556</v>
      </c>
      <c r="G252" s="82"/>
      <c r="H252" s="82"/>
      <c r="I252" s="82"/>
      <c r="J252" s="82"/>
      <c r="K252" s="82"/>
      <c r="L252" s="82"/>
      <c r="M252" s="82"/>
      <c r="N252" s="82"/>
      <c r="O252" s="82"/>
      <c r="P252" s="83"/>
    </row>
    <row r="253" spans="2:16" ht="20.100000000000001" customHeight="1">
      <c r="B253" s="284"/>
      <c r="C253" s="276"/>
      <c r="D253" s="275" t="s">
        <v>119</v>
      </c>
      <c r="E253" s="275"/>
      <c r="F253" s="571" t="s">
        <v>2556</v>
      </c>
      <c r="G253" s="82"/>
      <c r="H253" s="82"/>
      <c r="I253" s="82"/>
      <c r="J253" s="82"/>
      <c r="K253" s="82"/>
      <c r="L253" s="82"/>
      <c r="M253" s="82"/>
      <c r="N253" s="82"/>
      <c r="O253" s="82"/>
      <c r="P253" s="83"/>
    </row>
    <row r="254" spans="2:16" ht="20.100000000000001" customHeight="1">
      <c r="B254" s="284"/>
      <c r="C254" s="276"/>
      <c r="D254" s="275" t="s">
        <v>120</v>
      </c>
      <c r="E254" s="275"/>
      <c r="F254" s="571" t="s">
        <v>2556</v>
      </c>
      <c r="G254" s="82"/>
      <c r="H254" s="82"/>
      <c r="I254" s="82"/>
      <c r="J254" s="82"/>
      <c r="K254" s="82"/>
      <c r="L254" s="82"/>
      <c r="M254" s="82"/>
      <c r="N254" s="82"/>
      <c r="O254" s="82"/>
      <c r="P254" s="83"/>
    </row>
    <row r="255" spans="2:16" ht="20.100000000000001" customHeight="1">
      <c r="B255" s="284"/>
      <c r="C255" s="276"/>
      <c r="D255" s="276" t="s">
        <v>121</v>
      </c>
      <c r="E255" s="276"/>
      <c r="F255" s="571" t="s">
        <v>2556</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2556</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2556</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2557</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t="s">
        <v>2577</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2577</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0.5</v>
      </c>
      <c r="G267" s="82"/>
      <c r="H267" s="82"/>
      <c r="I267" s="82"/>
      <c r="J267" s="82"/>
      <c r="K267" s="82"/>
      <c r="L267" s="82"/>
      <c r="M267" s="82"/>
      <c r="N267" s="123" t="s">
        <v>476</v>
      </c>
      <c r="O267" s="123"/>
      <c r="P267" s="179"/>
    </row>
    <row r="268" spans="2:20" ht="20.100000000000001" customHeight="1">
      <c r="B268" s="135" t="s">
        <v>126</v>
      </c>
      <c r="C268" s="74"/>
      <c r="D268" s="74"/>
      <c r="E268" s="74"/>
      <c r="F268" s="571" t="s">
        <v>2556</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60</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37</v>
      </c>
      <c r="F284" s="222"/>
      <c r="G284" s="222"/>
      <c r="H284" s="66">
        <v>37</v>
      </c>
      <c r="I284" s="82"/>
      <c r="J284" s="141"/>
      <c r="K284" s="65"/>
      <c r="L284" s="65"/>
      <c r="M284" s="65"/>
      <c r="N284" s="65"/>
      <c r="O284" s="66"/>
      <c r="P284" s="67"/>
    </row>
    <row r="285" spans="1:20" ht="20.100000000000001" customHeight="1">
      <c r="B285" s="37"/>
      <c r="C285" s="74" t="s">
        <v>139</v>
      </c>
      <c r="D285" s="74"/>
      <c r="E285" s="222">
        <f>IF(OR($H$285&lt;&gt;"",$K$285&lt;&gt;""),SUM($H$285,$K$285),"")</f>
        <v>22</v>
      </c>
      <c r="F285" s="222"/>
      <c r="G285" s="222"/>
      <c r="H285" s="66">
        <v>22</v>
      </c>
      <c r="I285" s="82"/>
      <c r="J285" s="141"/>
      <c r="K285" s="65"/>
      <c r="L285" s="65"/>
      <c r="M285" s="65"/>
      <c r="N285" s="65"/>
      <c r="O285" s="66"/>
      <c r="P285" s="67"/>
    </row>
    <row r="286" spans="1:20" ht="20.100000000000001" customHeight="1">
      <c r="B286" s="135" t="s">
        <v>140</v>
      </c>
      <c r="C286" s="74"/>
      <c r="D286" s="74"/>
      <c r="E286" s="222">
        <f>IF(OR($H$286&lt;&gt;"",$K$286&lt;&gt;""),SUM($H$286,$K$286),"")</f>
        <v>6</v>
      </c>
      <c r="F286" s="222"/>
      <c r="G286" s="222"/>
      <c r="H286" s="66">
        <v>6</v>
      </c>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3</v>
      </c>
      <c r="F290" s="222"/>
      <c r="G290" s="222"/>
      <c r="H290" s="66">
        <v>3</v>
      </c>
      <c r="I290" s="82"/>
      <c r="J290" s="141"/>
      <c r="K290" s="65"/>
      <c r="L290" s="65"/>
      <c r="M290" s="65"/>
      <c r="N290" s="65"/>
      <c r="O290" s="66"/>
      <c r="P290" s="67"/>
    </row>
    <row r="291" spans="2:20" ht="20.100000000000001" customHeight="1">
      <c r="B291" s="135" t="s">
        <v>145</v>
      </c>
      <c r="C291" s="74"/>
      <c r="D291" s="74"/>
      <c r="E291" s="222">
        <f>IF(OR($H$291&lt;&gt;"",$K$291&lt;&gt;""),SUM($H$291,$K$291),"")</f>
        <v>9</v>
      </c>
      <c r="F291" s="222"/>
      <c r="G291" s="222"/>
      <c r="H291" s="66">
        <v>9</v>
      </c>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33</v>
      </c>
      <c r="H302" s="121"/>
      <c r="I302" s="85"/>
      <c r="J302" s="65">
        <v>33</v>
      </c>
      <c r="K302" s="65"/>
      <c r="L302" s="65"/>
      <c r="M302" s="65"/>
      <c r="N302" s="65"/>
      <c r="O302" s="66"/>
      <c r="P302" s="67"/>
    </row>
    <row r="303" spans="2:20" ht="20.100000000000001" customHeight="1">
      <c r="B303" s="135" t="s">
        <v>158</v>
      </c>
      <c r="C303" s="74"/>
      <c r="D303" s="74"/>
      <c r="E303" s="74"/>
      <c r="F303" s="74"/>
      <c r="G303" s="84">
        <f>IF(OR($J$303&lt;&gt;"",$M$303&lt;&gt;""),SUM($J$303,$M$303),"")</f>
        <v>4</v>
      </c>
      <c r="H303" s="121"/>
      <c r="I303" s="85"/>
      <c r="J303" s="65">
        <v>4</v>
      </c>
      <c r="K303" s="65"/>
      <c r="L303" s="65"/>
      <c r="M303" s="65"/>
      <c r="N303" s="65"/>
      <c r="O303" s="66"/>
      <c r="P303" s="67"/>
    </row>
    <row r="304" spans="2:20" ht="20.100000000000001" customHeight="1">
      <c r="B304" s="135" t="s">
        <v>390</v>
      </c>
      <c r="C304" s="74"/>
      <c r="D304" s="74"/>
      <c r="E304" s="74"/>
      <c r="F304" s="74"/>
      <c r="G304" s="84">
        <f>IF(OR($J$304&lt;&gt;"",$M$304&lt;&gt;""),SUM($J$304,$M$304),"")</f>
        <v>3</v>
      </c>
      <c r="H304" s="121"/>
      <c r="I304" s="85"/>
      <c r="J304" s="65">
        <v>3</v>
      </c>
      <c r="K304" s="65"/>
      <c r="L304" s="65"/>
      <c r="M304" s="65"/>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58</v>
      </c>
      <c r="H310" s="121"/>
      <c r="I310" s="85"/>
      <c r="J310" s="65">
        <v>58</v>
      </c>
      <c r="K310" s="65"/>
      <c r="L310" s="65"/>
      <c r="M310" s="65"/>
      <c r="N310" s="65"/>
      <c r="O310" s="66"/>
      <c r="P310" s="67"/>
    </row>
    <row r="311" spans="1:20" ht="20.100000000000001" customHeight="1">
      <c r="B311" s="135" t="s">
        <v>162</v>
      </c>
      <c r="C311" s="74"/>
      <c r="D311" s="74"/>
      <c r="E311" s="74"/>
      <c r="F311" s="74"/>
      <c r="G311" s="84">
        <f>IF(OR($J$311&lt;&gt;"",$M$311&lt;&gt;""),SUM($J$311,$M$311),"")</f>
        <v>4</v>
      </c>
      <c r="H311" s="121"/>
      <c r="I311" s="85"/>
      <c r="J311" s="65">
        <v>4</v>
      </c>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c r="N312" s="65"/>
      <c r="O312" s="66"/>
      <c r="P312" s="67"/>
    </row>
    <row r="313" spans="1:20" ht="20.100000000000001" customHeight="1">
      <c r="B313" s="135" t="s">
        <v>164</v>
      </c>
      <c r="C313" s="74"/>
      <c r="D313" s="74"/>
      <c r="E313" s="74"/>
      <c r="F313" s="74"/>
      <c r="G313" s="84">
        <f>IF(OR($J$313&lt;&gt;"",$M$313&lt;&gt;""),SUM($J$313,$M$313),"")</f>
        <v>1</v>
      </c>
      <c r="H313" s="121"/>
      <c r="I313" s="85"/>
      <c r="J313" s="65">
        <v>1</v>
      </c>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1</v>
      </c>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c r="M338" s="130"/>
      <c r="N338" s="130"/>
      <c r="O338" s="130"/>
      <c r="P338" s="131"/>
    </row>
    <row r="339" spans="2:20" ht="20.100000000000001" customHeight="1">
      <c r="B339" s="118"/>
      <c r="C339" s="119"/>
      <c r="D339" s="119"/>
      <c r="E339" s="119"/>
      <c r="F339" s="120"/>
      <c r="G339" s="215" t="s">
        <v>441</v>
      </c>
      <c r="H339" s="200"/>
      <c r="I339" s="571"/>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28</v>
      </c>
      <c r="H344" s="22"/>
      <c r="I344" s="22">
        <v>66</v>
      </c>
      <c r="J344" s="22"/>
      <c r="K344" s="22"/>
      <c r="L344" s="22"/>
      <c r="M344" s="22"/>
      <c r="N344" s="22"/>
      <c r="O344" s="22"/>
      <c r="P344" s="22"/>
      <c r="Q344" s="11"/>
    </row>
    <row r="345" spans="2:20" ht="20.100000000000001" customHeight="1">
      <c r="B345" s="198" t="s">
        <v>181</v>
      </c>
      <c r="C345" s="199"/>
      <c r="D345" s="199"/>
      <c r="E345" s="199"/>
      <c r="F345" s="200"/>
      <c r="G345" s="22">
        <v>2</v>
      </c>
      <c r="H345" s="22"/>
      <c r="I345" s="22">
        <v>8</v>
      </c>
      <c r="J345" s="22"/>
      <c r="K345" s="22"/>
      <c r="L345" s="22"/>
      <c r="M345" s="22"/>
      <c r="N345" s="22"/>
      <c r="O345" s="22"/>
      <c r="P345" s="22"/>
      <c r="Q345" s="11"/>
    </row>
    <row r="346" spans="2:20" ht="20.100000000000001" customHeight="1">
      <c r="B346" s="326" t="s">
        <v>182</v>
      </c>
      <c r="C346" s="327"/>
      <c r="D346" s="210" t="s">
        <v>183</v>
      </c>
      <c r="E346" s="123"/>
      <c r="F346" s="124"/>
      <c r="G346" s="22"/>
      <c r="H346" s="22"/>
      <c r="I346" s="22">
        <v>1</v>
      </c>
      <c r="J346" s="22"/>
      <c r="K346" s="22"/>
      <c r="L346" s="22"/>
      <c r="M346" s="22"/>
      <c r="N346" s="22"/>
      <c r="O346" s="22"/>
      <c r="P346" s="22"/>
      <c r="Q346" s="11"/>
    </row>
    <row r="347" spans="2:20" ht="20.100000000000001" customHeight="1">
      <c r="B347" s="328"/>
      <c r="C347" s="329"/>
      <c r="D347" s="215" t="s">
        <v>184</v>
      </c>
      <c r="E347" s="199"/>
      <c r="F347" s="200"/>
      <c r="G347" s="324"/>
      <c r="H347" s="324"/>
      <c r="I347" s="324">
        <v>1</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7</v>
      </c>
      <c r="H349" s="324"/>
      <c r="I349" s="324">
        <v>3</v>
      </c>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c r="I351" s="324">
        <v>17</v>
      </c>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16</v>
      </c>
      <c r="H353" s="22"/>
      <c r="I353" s="22">
        <v>16</v>
      </c>
      <c r="J353" s="22"/>
      <c r="K353" s="22">
        <v>1</v>
      </c>
      <c r="L353" s="22"/>
      <c r="M353" s="22"/>
      <c r="N353" s="22"/>
      <c r="O353" s="22"/>
      <c r="P353" s="22"/>
      <c r="Q353" s="11"/>
    </row>
    <row r="354" spans="1:20" ht="20.100000000000001" customHeight="1" thickBot="1">
      <c r="B354" s="161" t="s">
        <v>188</v>
      </c>
      <c r="C354" s="162"/>
      <c r="D354" s="162"/>
      <c r="E354" s="162"/>
      <c r="F354" s="162"/>
      <c r="G354" s="162"/>
      <c r="H354" s="598" t="s">
        <v>2557</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2578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2579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2556</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2556</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2580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2581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2582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13.5</v>
      </c>
      <c r="J377" s="82"/>
      <c r="K377" s="82"/>
      <c r="L377" s="47" t="s">
        <v>472</v>
      </c>
      <c r="M377" s="66"/>
      <c r="N377" s="82"/>
      <c r="O377" s="82"/>
      <c r="P377" s="32" t="s">
        <v>472</v>
      </c>
    </row>
    <row r="378" spans="2:20" ht="20.100000000000001" customHeight="1">
      <c r="B378" s="135"/>
      <c r="C378" s="74"/>
      <c r="D378" s="74"/>
      <c r="E378" s="210" t="s">
        <v>212</v>
      </c>
      <c r="F378" s="123"/>
      <c r="G378" s="123"/>
      <c r="H378" s="124"/>
      <c r="I378" s="591" t="s">
        <v>2360</v>
      </c>
      <c r="J378" s="65"/>
      <c r="K378" s="65"/>
      <c r="L378" s="65"/>
      <c r="M378" s="570"/>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350">
        <v>100000</v>
      </c>
      <c r="J382" s="82"/>
      <c r="K382" s="82"/>
      <c r="L382" s="42" t="s">
        <v>481</v>
      </c>
      <c r="M382" s="66"/>
      <c r="N382" s="82"/>
      <c r="O382" s="82"/>
      <c r="P382" s="29" t="s">
        <v>481</v>
      </c>
    </row>
    <row r="383" spans="2:20" ht="20.100000000000001" customHeight="1">
      <c r="B383" s="113" t="s">
        <v>204</v>
      </c>
      <c r="C383" s="60"/>
      <c r="D383" s="60"/>
      <c r="E383" s="60"/>
      <c r="F383" s="60"/>
      <c r="G383" s="60"/>
      <c r="H383" s="100"/>
      <c r="I383" s="350">
        <v>196640</v>
      </c>
      <c r="J383" s="82"/>
      <c r="K383" s="82"/>
      <c r="L383" s="42" t="s">
        <v>481</v>
      </c>
      <c r="M383" s="66"/>
      <c r="N383" s="82"/>
      <c r="O383" s="82"/>
      <c r="P383" s="29" t="s">
        <v>481</v>
      </c>
    </row>
    <row r="384" spans="2:20" ht="20.100000000000001" customHeight="1">
      <c r="B384" s="351"/>
      <c r="C384" s="210" t="s">
        <v>205</v>
      </c>
      <c r="D384" s="123"/>
      <c r="E384" s="123"/>
      <c r="F384" s="123"/>
      <c r="G384" s="123"/>
      <c r="H384" s="124"/>
      <c r="I384" s="350">
        <v>80000</v>
      </c>
      <c r="J384" s="82"/>
      <c r="K384" s="82"/>
      <c r="L384" s="42" t="s">
        <v>481</v>
      </c>
      <c r="M384" s="66"/>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23760</v>
      </c>
      <c r="J386" s="82"/>
      <c r="K386" s="82"/>
      <c r="L386" s="42" t="s">
        <v>481</v>
      </c>
      <c r="M386" s="66"/>
      <c r="N386" s="82"/>
      <c r="O386" s="82"/>
      <c r="P386" s="29" t="s">
        <v>481</v>
      </c>
    </row>
    <row r="387" spans="2:20" ht="20.100000000000001" customHeight="1">
      <c r="B387" s="135"/>
      <c r="C387" s="352"/>
      <c r="D387" s="352"/>
      <c r="E387" s="210" t="s">
        <v>217</v>
      </c>
      <c r="F387" s="123"/>
      <c r="G387" s="123"/>
      <c r="H387" s="124"/>
      <c r="I387" s="350">
        <v>44000</v>
      </c>
      <c r="J387" s="82"/>
      <c r="K387" s="82"/>
      <c r="L387" s="42" t="s">
        <v>481</v>
      </c>
      <c r="M387" s="66"/>
      <c r="N387" s="82"/>
      <c r="O387" s="82"/>
      <c r="P387" s="29" t="s">
        <v>481</v>
      </c>
    </row>
    <row r="388" spans="2:20" ht="20.100000000000001" customHeight="1">
      <c r="B388" s="135"/>
      <c r="C388" s="352"/>
      <c r="D388" s="352"/>
      <c r="E388" s="210" t="s">
        <v>218</v>
      </c>
      <c r="F388" s="123"/>
      <c r="G388" s="123"/>
      <c r="H388" s="124"/>
      <c r="I388" s="350">
        <v>0</v>
      </c>
      <c r="J388" s="82"/>
      <c r="K388" s="82"/>
      <c r="L388" s="42" t="s">
        <v>481</v>
      </c>
      <c r="M388" s="66"/>
      <c r="N388" s="82"/>
      <c r="O388" s="82"/>
      <c r="P388" s="29" t="s">
        <v>481</v>
      </c>
    </row>
    <row r="389" spans="2:20" ht="20.100000000000001" customHeight="1">
      <c r="B389" s="135"/>
      <c r="C389" s="352"/>
      <c r="D389" s="352"/>
      <c r="E389" s="210" t="s">
        <v>219</v>
      </c>
      <c r="F389" s="123"/>
      <c r="G389" s="123"/>
      <c r="H389" s="124"/>
      <c r="I389" s="350">
        <v>15400</v>
      </c>
      <c r="J389" s="82"/>
      <c r="K389" s="82"/>
      <c r="L389" s="42" t="s">
        <v>481</v>
      </c>
      <c r="M389" s="66"/>
      <c r="N389" s="82"/>
      <c r="O389" s="82"/>
      <c r="P389" s="29" t="s">
        <v>481</v>
      </c>
    </row>
    <row r="390" spans="2:20" ht="20.100000000000001" customHeight="1">
      <c r="B390" s="135"/>
      <c r="C390" s="352"/>
      <c r="D390" s="352"/>
      <c r="E390" s="210" t="s">
        <v>71</v>
      </c>
      <c r="F390" s="123"/>
      <c r="G390" s="123"/>
      <c r="H390" s="124"/>
      <c r="I390" s="66" t="s">
        <v>2583</v>
      </c>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2584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1.25</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2585</v>
      </c>
      <c r="H400" s="72"/>
      <c r="I400" s="72"/>
      <c r="J400" s="72"/>
      <c r="K400" s="72"/>
      <c r="L400" s="72"/>
      <c r="M400" s="72"/>
      <c r="N400" s="72"/>
      <c r="O400" s="72"/>
      <c r="P400" s="73"/>
    </row>
    <row r="401" spans="2:20" ht="120" customHeight="1">
      <c r="B401" s="122" t="s">
        <v>216</v>
      </c>
      <c r="C401" s="123"/>
      <c r="D401" s="123"/>
      <c r="E401" s="123"/>
      <c r="F401" s="124"/>
      <c r="G401" s="71" t="s">
        <v>2586</v>
      </c>
      <c r="H401" s="72"/>
      <c r="I401" s="72"/>
      <c r="J401" s="72"/>
      <c r="K401" s="72"/>
      <c r="L401" s="72"/>
      <c r="M401" s="72"/>
      <c r="N401" s="72"/>
      <c r="O401" s="72"/>
      <c r="P401" s="73"/>
    </row>
    <row r="402" spans="2:20" ht="120" customHeight="1">
      <c r="B402" s="122" t="s">
        <v>219</v>
      </c>
      <c r="C402" s="123"/>
      <c r="D402" s="123"/>
      <c r="E402" s="123"/>
      <c r="F402" s="124"/>
      <c r="G402" s="71" t="s">
        <v>2587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2588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43</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9</v>
      </c>
      <c r="I433" s="82"/>
      <c r="J433" s="82"/>
      <c r="K433" s="82"/>
      <c r="L433" s="82"/>
      <c r="M433" s="82"/>
      <c r="N433" s="82"/>
      <c r="O433" s="82"/>
      <c r="P433" s="29" t="s">
        <v>479</v>
      </c>
    </row>
    <row r="434" spans="2:16" ht="20.100000000000001" customHeight="1">
      <c r="B434" s="135"/>
      <c r="C434" s="74"/>
      <c r="D434" s="74" t="s">
        <v>248</v>
      </c>
      <c r="E434" s="74"/>
      <c r="F434" s="74"/>
      <c r="G434" s="74"/>
      <c r="H434" s="66">
        <v>34</v>
      </c>
      <c r="I434" s="82"/>
      <c r="J434" s="82"/>
      <c r="K434" s="82"/>
      <c r="L434" s="82"/>
      <c r="M434" s="82"/>
      <c r="N434" s="82"/>
      <c r="O434" s="82"/>
      <c r="P434" s="29" t="s">
        <v>479</v>
      </c>
    </row>
    <row r="435" spans="2:16" ht="20.100000000000001" customHeight="1">
      <c r="B435" s="135"/>
      <c r="C435" s="74"/>
      <c r="D435" s="74" t="s">
        <v>249</v>
      </c>
      <c r="E435" s="74"/>
      <c r="F435" s="74"/>
      <c r="G435" s="74"/>
      <c r="H435" s="66">
        <v>13</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2</v>
      </c>
      <c r="I439" s="82"/>
      <c r="J439" s="82"/>
      <c r="K439" s="82"/>
      <c r="L439" s="82"/>
      <c r="M439" s="82"/>
      <c r="N439" s="82"/>
      <c r="O439" s="82"/>
      <c r="P439" s="29" t="s">
        <v>479</v>
      </c>
    </row>
    <row r="440" spans="2:16" ht="20.100000000000001" customHeight="1">
      <c r="B440" s="376"/>
      <c r="C440" s="377"/>
      <c r="D440" s="74" t="s">
        <v>254</v>
      </c>
      <c r="E440" s="74"/>
      <c r="F440" s="74"/>
      <c r="G440" s="74"/>
      <c r="H440" s="66">
        <v>13</v>
      </c>
      <c r="I440" s="82"/>
      <c r="J440" s="82"/>
      <c r="K440" s="82"/>
      <c r="L440" s="82"/>
      <c r="M440" s="82"/>
      <c r="N440" s="82"/>
      <c r="O440" s="82"/>
      <c r="P440" s="29" t="s">
        <v>479</v>
      </c>
    </row>
    <row r="441" spans="2:16" ht="20.100000000000001" customHeight="1">
      <c r="B441" s="376"/>
      <c r="C441" s="377"/>
      <c r="D441" s="74" t="s">
        <v>255</v>
      </c>
      <c r="E441" s="74"/>
      <c r="F441" s="74"/>
      <c r="G441" s="74"/>
      <c r="H441" s="66">
        <v>14</v>
      </c>
      <c r="I441" s="82"/>
      <c r="J441" s="82"/>
      <c r="K441" s="82"/>
      <c r="L441" s="82"/>
      <c r="M441" s="82"/>
      <c r="N441" s="82"/>
      <c r="O441" s="82"/>
      <c r="P441" s="29" t="s">
        <v>479</v>
      </c>
    </row>
    <row r="442" spans="2:16" ht="20.100000000000001" customHeight="1">
      <c r="B442" s="376"/>
      <c r="C442" s="377"/>
      <c r="D442" s="74" t="s">
        <v>256</v>
      </c>
      <c r="E442" s="74"/>
      <c r="F442" s="74"/>
      <c r="G442" s="74"/>
      <c r="H442" s="66">
        <v>18</v>
      </c>
      <c r="I442" s="82"/>
      <c r="J442" s="82"/>
      <c r="K442" s="82"/>
      <c r="L442" s="82"/>
      <c r="M442" s="82"/>
      <c r="N442" s="82"/>
      <c r="O442" s="82"/>
      <c r="P442" s="29" t="s">
        <v>479</v>
      </c>
    </row>
    <row r="443" spans="2:16" ht="20.100000000000001" customHeight="1">
      <c r="B443" s="378"/>
      <c r="C443" s="379"/>
      <c r="D443" s="74" t="s">
        <v>257</v>
      </c>
      <c r="E443" s="74"/>
      <c r="F443" s="74"/>
      <c r="G443" s="74"/>
      <c r="H443" s="66">
        <v>10</v>
      </c>
      <c r="I443" s="82"/>
      <c r="J443" s="82"/>
      <c r="K443" s="82"/>
      <c r="L443" s="82"/>
      <c r="M443" s="82"/>
      <c r="N443" s="82"/>
      <c r="O443" s="82"/>
      <c r="P443" s="29" t="s">
        <v>479</v>
      </c>
    </row>
    <row r="444" spans="2:16" ht="20.100000000000001" customHeight="1">
      <c r="B444" s="135" t="s">
        <v>243</v>
      </c>
      <c r="C444" s="74"/>
      <c r="D444" s="74" t="s">
        <v>258</v>
      </c>
      <c r="E444" s="74"/>
      <c r="F444" s="74"/>
      <c r="G444" s="74"/>
      <c r="H444" s="66">
        <v>14</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34</v>
      </c>
      <c r="I446" s="82"/>
      <c r="J446" s="82"/>
      <c r="K446" s="82"/>
      <c r="L446" s="82"/>
      <c r="M446" s="82"/>
      <c r="N446" s="82"/>
      <c r="O446" s="82"/>
      <c r="P446" s="29" t="s">
        <v>479</v>
      </c>
    </row>
    <row r="447" spans="2:16" ht="20.100000000000001" customHeight="1">
      <c r="B447" s="135"/>
      <c r="C447" s="74"/>
      <c r="D447" s="74" t="s">
        <v>261</v>
      </c>
      <c r="E447" s="74"/>
      <c r="F447" s="74"/>
      <c r="G447" s="74"/>
      <c r="H447" s="66">
        <v>0</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80</v>
      </c>
      <c r="I452" s="130"/>
      <c r="J452" s="130"/>
      <c r="K452" s="130"/>
      <c r="L452" s="130"/>
      <c r="M452" s="130"/>
      <c r="N452" s="130"/>
      <c r="O452" s="130"/>
      <c r="P452" s="41" t="s">
        <v>485</v>
      </c>
    </row>
    <row r="453" spans="2:20" ht="20.100000000000001" customHeight="1">
      <c r="B453" s="135" t="s">
        <v>266</v>
      </c>
      <c r="C453" s="74"/>
      <c r="D453" s="74"/>
      <c r="E453" s="74"/>
      <c r="F453" s="74"/>
      <c r="G453" s="74"/>
      <c r="H453" s="66">
        <v>57</v>
      </c>
      <c r="I453" s="82"/>
      <c r="J453" s="82"/>
      <c r="K453" s="82"/>
      <c r="L453" s="82"/>
      <c r="M453" s="82"/>
      <c r="N453" s="82"/>
      <c r="O453" s="82"/>
      <c r="P453" s="29" t="s">
        <v>477</v>
      </c>
    </row>
    <row r="454" spans="2:20" ht="20.100000000000001" customHeight="1">
      <c r="B454" s="135" t="s">
        <v>267</v>
      </c>
      <c r="C454" s="74"/>
      <c r="D454" s="74"/>
      <c r="E454" s="74"/>
      <c r="F454" s="74"/>
      <c r="G454" s="74"/>
      <c r="H454" s="66">
        <v>95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4</v>
      </c>
      <c r="I459" s="130"/>
      <c r="J459" s="130"/>
      <c r="K459" s="130"/>
      <c r="L459" s="130"/>
      <c r="M459" s="130"/>
      <c r="N459" s="130"/>
      <c r="O459" s="130"/>
      <c r="P459" s="41" t="s">
        <v>479</v>
      </c>
    </row>
    <row r="460" spans="2:20" ht="20.100000000000001" customHeight="1">
      <c r="B460" s="392"/>
      <c r="C460" s="393"/>
      <c r="D460" s="393"/>
      <c r="E460" s="74" t="s">
        <v>276</v>
      </c>
      <c r="F460" s="74"/>
      <c r="G460" s="74"/>
      <c r="H460" s="66">
        <v>3</v>
      </c>
      <c r="I460" s="82"/>
      <c r="J460" s="82"/>
      <c r="K460" s="82"/>
      <c r="L460" s="82"/>
      <c r="M460" s="82"/>
      <c r="N460" s="82"/>
      <c r="O460" s="82"/>
      <c r="P460" s="29" t="s">
        <v>479</v>
      </c>
    </row>
    <row r="461" spans="2:20" ht="20.100000000000001" customHeight="1">
      <c r="B461" s="392"/>
      <c r="C461" s="393"/>
      <c r="D461" s="393"/>
      <c r="E461" s="74" t="s">
        <v>277</v>
      </c>
      <c r="F461" s="74"/>
      <c r="G461" s="74"/>
      <c r="H461" s="66">
        <v>6</v>
      </c>
      <c r="I461" s="82"/>
      <c r="J461" s="82"/>
      <c r="K461" s="82"/>
      <c r="L461" s="82"/>
      <c r="M461" s="82"/>
      <c r="N461" s="82"/>
      <c r="O461" s="82"/>
      <c r="P461" s="29" t="s">
        <v>479</v>
      </c>
    </row>
    <row r="462" spans="2:20" ht="20.100000000000001" customHeight="1">
      <c r="B462" s="392"/>
      <c r="C462" s="393"/>
      <c r="D462" s="393"/>
      <c r="E462" s="74" t="s">
        <v>415</v>
      </c>
      <c r="F462" s="74"/>
      <c r="G462" s="74"/>
      <c r="H462" s="66">
        <v>12</v>
      </c>
      <c r="I462" s="82"/>
      <c r="J462" s="82"/>
      <c r="K462" s="82"/>
      <c r="L462" s="82"/>
      <c r="M462" s="82"/>
      <c r="N462" s="82"/>
      <c r="O462" s="82"/>
      <c r="P462" s="29" t="s">
        <v>479</v>
      </c>
    </row>
    <row r="463" spans="2:20" ht="20.100000000000001" customHeight="1">
      <c r="B463" s="392"/>
      <c r="C463" s="393"/>
      <c r="D463" s="393"/>
      <c r="E463" s="74" t="s">
        <v>71</v>
      </c>
      <c r="F463" s="74"/>
      <c r="G463" s="74"/>
      <c r="H463" s="66">
        <v>7</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2544</v>
      </c>
      <c r="I474" s="72"/>
      <c r="J474" s="72"/>
      <c r="K474" s="72"/>
      <c r="L474" s="72"/>
      <c r="M474" s="72"/>
      <c r="N474" s="72"/>
      <c r="O474" s="72"/>
      <c r="P474" s="73"/>
    </row>
    <row r="475" spans="1:20" ht="20.100000000000001" customHeight="1">
      <c r="B475" s="386"/>
      <c r="C475" s="210" t="s">
        <v>14</v>
      </c>
      <c r="D475" s="123"/>
      <c r="E475" s="123"/>
      <c r="F475" s="123"/>
      <c r="G475" s="124"/>
      <c r="H475" s="577" t="s">
        <v>2548</v>
      </c>
      <c r="I475" s="207"/>
      <c r="J475" s="27" t="s">
        <v>469</v>
      </c>
      <c r="K475" s="606" t="s">
        <v>2549</v>
      </c>
      <c r="L475" s="207"/>
      <c r="M475" s="27" t="s">
        <v>469</v>
      </c>
      <c r="N475" s="606" t="s">
        <v>2550</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17</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17</v>
      </c>
      <c r="N478" s="27" t="s">
        <v>486</v>
      </c>
      <c r="O478" s="21">
        <v>0</v>
      </c>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2589</v>
      </c>
      <c r="I481" s="72"/>
      <c r="J481" s="72"/>
      <c r="K481" s="72"/>
      <c r="L481" s="72"/>
      <c r="M481" s="72"/>
      <c r="N481" s="72"/>
      <c r="O481" s="72"/>
      <c r="P481" s="73"/>
    </row>
    <row r="482" spans="2:16" ht="20.100000000000001" customHeight="1">
      <c r="B482" s="397"/>
      <c r="C482" s="210" t="s">
        <v>14</v>
      </c>
      <c r="D482" s="123"/>
      <c r="E482" s="123"/>
      <c r="F482" s="123"/>
      <c r="G482" s="124"/>
      <c r="H482" s="577" t="s">
        <v>2535</v>
      </c>
      <c r="I482" s="207"/>
      <c r="J482" s="27" t="s">
        <v>469</v>
      </c>
      <c r="K482" s="606" t="s">
        <v>2536</v>
      </c>
      <c r="L482" s="207"/>
      <c r="M482" s="27" t="s">
        <v>469</v>
      </c>
      <c r="N482" s="606" t="s">
        <v>2537</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2613</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2590</v>
      </c>
      <c r="I488" s="72"/>
      <c r="J488" s="72"/>
      <c r="K488" s="72"/>
      <c r="L488" s="72"/>
      <c r="M488" s="72"/>
      <c r="N488" s="72"/>
      <c r="O488" s="72"/>
      <c r="P488" s="73"/>
    </row>
    <row r="489" spans="2:16" ht="20.100000000000001" customHeight="1">
      <c r="B489" s="397"/>
      <c r="C489" s="210" t="s">
        <v>14</v>
      </c>
      <c r="D489" s="123"/>
      <c r="E489" s="123"/>
      <c r="F489" s="123"/>
      <c r="G489" s="124"/>
      <c r="H489" s="577" t="s">
        <v>2548</v>
      </c>
      <c r="I489" s="207"/>
      <c r="J489" s="27" t="s">
        <v>469</v>
      </c>
      <c r="K489" s="606" t="s">
        <v>2591</v>
      </c>
      <c r="L489" s="207"/>
      <c r="M489" s="27" t="s">
        <v>469</v>
      </c>
      <c r="N489" s="606" t="s">
        <v>2592</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2593</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2594</v>
      </c>
      <c r="I495" s="72"/>
      <c r="J495" s="72"/>
      <c r="K495" s="72"/>
      <c r="L495" s="72"/>
      <c r="M495" s="72"/>
      <c r="N495" s="72"/>
      <c r="O495" s="72"/>
      <c r="P495" s="73"/>
    </row>
    <row r="496" spans="2:16" ht="20.100000000000001" customHeight="1">
      <c r="B496" s="397"/>
      <c r="C496" s="210" t="s">
        <v>14</v>
      </c>
      <c r="D496" s="123"/>
      <c r="E496" s="123"/>
      <c r="F496" s="123"/>
      <c r="G496" s="124"/>
      <c r="H496" s="577" t="s">
        <v>2548</v>
      </c>
      <c r="I496" s="207"/>
      <c r="J496" s="27" t="s">
        <v>469</v>
      </c>
      <c r="K496" s="606" t="s">
        <v>2591</v>
      </c>
      <c r="L496" s="207"/>
      <c r="M496" s="27" t="s">
        <v>469</v>
      </c>
      <c r="N496" s="606" t="s">
        <v>2595</v>
      </c>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t="s">
        <v>2596</v>
      </c>
      <c r="I502" s="72"/>
      <c r="J502" s="72"/>
      <c r="K502" s="72"/>
      <c r="L502" s="72"/>
      <c r="M502" s="72"/>
      <c r="N502" s="72"/>
      <c r="O502" s="72"/>
      <c r="P502" s="73"/>
    </row>
    <row r="503" spans="2:20" ht="20.100000000000001" customHeight="1">
      <c r="B503" s="397"/>
      <c r="C503" s="210" t="s">
        <v>14</v>
      </c>
      <c r="D503" s="123"/>
      <c r="E503" s="123"/>
      <c r="F503" s="123"/>
      <c r="G503" s="124"/>
      <c r="H503" s="577" t="s">
        <v>2548</v>
      </c>
      <c r="I503" s="207"/>
      <c r="J503" s="27" t="s">
        <v>469</v>
      </c>
      <c r="K503" s="606" t="s">
        <v>2597</v>
      </c>
      <c r="L503" s="207"/>
      <c r="M503" s="27" t="s">
        <v>469</v>
      </c>
      <c r="N503" s="606" t="s">
        <v>2598</v>
      </c>
      <c r="O503" s="207"/>
      <c r="P503" s="208"/>
    </row>
    <row r="504" spans="2:20" ht="20.100000000000001" customHeight="1">
      <c r="B504" s="397"/>
      <c r="C504" s="215" t="s">
        <v>280</v>
      </c>
      <c r="D504" s="199"/>
      <c r="E504" s="200"/>
      <c r="F504" s="223" t="s">
        <v>281</v>
      </c>
      <c r="G504" s="225"/>
      <c r="H504" s="20">
        <v>8</v>
      </c>
      <c r="I504" s="27" t="s">
        <v>486</v>
      </c>
      <c r="J504" s="21">
        <v>30</v>
      </c>
      <c r="K504" s="27" t="s">
        <v>487</v>
      </c>
      <c r="L504" s="48" t="s">
        <v>435</v>
      </c>
      <c r="M504" s="21">
        <v>17</v>
      </c>
      <c r="N504" s="27" t="s">
        <v>486</v>
      </c>
      <c r="O504" s="21">
        <v>15</v>
      </c>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t="s">
        <v>2599</v>
      </c>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2557</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2600</v>
      </c>
      <c r="M512" s="76"/>
      <c r="N512" s="76"/>
      <c r="O512" s="77"/>
      <c r="P512" s="78"/>
    </row>
    <row r="513" spans="2:20" ht="20.100000000000001" customHeight="1">
      <c r="B513" s="198" t="s">
        <v>287</v>
      </c>
      <c r="C513" s="199"/>
      <c r="D513" s="199"/>
      <c r="E513" s="199"/>
      <c r="F513" s="199"/>
      <c r="G513" s="200"/>
      <c r="H513" s="571" t="s">
        <v>2557</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2601</v>
      </c>
      <c r="M515" s="76"/>
      <c r="N515" s="76"/>
      <c r="O515" s="77"/>
      <c r="P515" s="78"/>
    </row>
    <row r="516" spans="2:20" ht="20.100000000000001" customHeight="1" thickBot="1">
      <c r="B516" s="435" t="s">
        <v>288</v>
      </c>
      <c r="C516" s="436"/>
      <c r="D516" s="436"/>
      <c r="E516" s="436"/>
      <c r="F516" s="436"/>
      <c r="G516" s="436"/>
      <c r="H516" s="598" t="s">
        <v>2557</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2557</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2602</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2557</v>
      </c>
      <c r="K522" s="65"/>
      <c r="L522" s="65"/>
      <c r="M522" s="65"/>
      <c r="N522" s="65"/>
      <c r="O522" s="66"/>
      <c r="P522" s="67"/>
      <c r="S522" s="12" t="str">
        <f>IF($F$519=MST!$I$6,IF(J522="","未記入",""),"")</f>
        <v/>
      </c>
    </row>
    <row r="523" spans="2:20" ht="20.100000000000001" customHeight="1">
      <c r="B523" s="198" t="s">
        <v>2514</v>
      </c>
      <c r="C523" s="199"/>
      <c r="D523" s="199"/>
      <c r="E523" s="200"/>
      <c r="F523" s="571" t="s">
        <v>2556</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2603</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2604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2604</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2604</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2605</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2557</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2557</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2557</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2557</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2557</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2557</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2557</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2557</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2557</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2557</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2557</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2557</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2557</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2557</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2557</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2557</v>
      </c>
      <c r="M560" s="82"/>
      <c r="N560" s="82"/>
      <c r="O560" s="82"/>
      <c r="P560" s="83"/>
      <c r="Q560" s="2"/>
      <c r="R560" s="2"/>
      <c r="S560" s="12" t="str">
        <f t="shared" si="4"/>
        <v/>
      </c>
      <c r="T560" s="53"/>
      <c r="U560" s="2"/>
      <c r="V560" s="2"/>
    </row>
    <row r="561" spans="2:20" ht="20.100000000000001" customHeight="1">
      <c r="B561" s="284" t="s">
        <v>296</v>
      </c>
      <c r="C561" s="74"/>
      <c r="D561" s="74"/>
      <c r="E561" s="74"/>
      <c r="F561" s="571"/>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2556</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2556</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2556</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t="s">
        <v>2606</v>
      </c>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7" man="1"/>
    <brk id="52" max="17" man="1"/>
    <brk id="79" max="17" man="1"/>
    <brk id="104" max="17" man="1"/>
    <brk id="129" max="17" man="1"/>
    <brk id="142" max="17" man="1"/>
    <brk id="169" max="17" man="1"/>
    <brk id="205" max="17" man="1"/>
    <brk id="219" max="17" man="1"/>
    <brk id="240" max="17" man="1"/>
    <brk id="258" max="17" man="1"/>
    <brk id="273" max="17" man="1"/>
    <brk id="306" max="17" man="1"/>
    <brk id="335" max="17" man="1"/>
    <brk id="355" max="17" man="1"/>
    <brk id="372" max="17" man="1"/>
    <brk id="399" max="17" man="1"/>
    <brk id="406" max="17" man="1"/>
    <brk id="414" max="17" man="1"/>
    <brk id="421" max="17" man="1"/>
    <brk id="427" max="17" man="1"/>
    <brk id="457" max="17" man="1"/>
    <brk id="479" max="17" man="1"/>
    <brk id="508" max="17" man="1"/>
    <brk id="535" max="16383" man="1"/>
    <brk id="581" max="17" man="1"/>
    <brk id="584" max="17"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R6" sqref="R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2615</v>
      </c>
      <c r="K4" s="469"/>
      <c r="L4" s="469"/>
      <c r="M4" s="468" t="s">
        <v>2616</v>
      </c>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t="s">
        <v>2617</v>
      </c>
      <c r="K6" s="469"/>
      <c r="L6" s="469"/>
      <c r="M6" s="468" t="s">
        <v>2616</v>
      </c>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2556</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2557</v>
      </c>
      <c r="Q7" s="550"/>
      <c r="R7" s="550"/>
      <c r="S7" s="550"/>
      <c r="T7" s="550"/>
      <c r="U7" s="551"/>
      <c r="V7" s="621" t="s">
        <v>2570</v>
      </c>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2557</v>
      </c>
      <c r="Q8" s="512"/>
      <c r="R8" s="512"/>
      <c r="S8" s="512"/>
      <c r="T8" s="512"/>
      <c r="U8" s="513"/>
      <c r="V8" s="623" t="s">
        <v>2570</v>
      </c>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2557</v>
      </c>
      <c r="Q9" s="512"/>
      <c r="R9" s="512"/>
      <c r="S9" s="512"/>
      <c r="T9" s="512"/>
      <c r="U9" s="513"/>
      <c r="V9" s="623"/>
      <c r="W9" s="526"/>
      <c r="X9" s="526"/>
      <c r="Y9" s="623" t="s">
        <v>2570</v>
      </c>
      <c r="Z9" s="526"/>
      <c r="AA9" s="526"/>
      <c r="AB9" s="517" t="s">
        <v>2607</v>
      </c>
      <c r="AC9" s="518"/>
      <c r="AD9" s="518"/>
      <c r="AE9" s="517" t="s">
        <v>2608</v>
      </c>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2557</v>
      </c>
      <c r="Q10" s="512"/>
      <c r="R10" s="512"/>
      <c r="S10" s="512"/>
      <c r="T10" s="512"/>
      <c r="U10" s="513"/>
      <c r="V10" s="623" t="s">
        <v>2570</v>
      </c>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2557</v>
      </c>
      <c r="Q11" s="512"/>
      <c r="R11" s="512"/>
      <c r="S11" s="512"/>
      <c r="T11" s="512"/>
      <c r="U11" s="513"/>
      <c r="V11" s="623" t="s">
        <v>2570</v>
      </c>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2557</v>
      </c>
      <c r="Q12" s="512"/>
      <c r="R12" s="512"/>
      <c r="S12" s="512"/>
      <c r="T12" s="512"/>
      <c r="U12" s="513"/>
      <c r="V12" s="623" t="s">
        <v>2570</v>
      </c>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2557</v>
      </c>
      <c r="Q13" s="512"/>
      <c r="R13" s="512"/>
      <c r="S13" s="512"/>
      <c r="T13" s="512"/>
      <c r="U13" s="513"/>
      <c r="V13" s="623" t="s">
        <v>2570</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2557</v>
      </c>
      <c r="Q14" s="512"/>
      <c r="R14" s="512"/>
      <c r="S14" s="512"/>
      <c r="T14" s="512"/>
      <c r="U14" s="513"/>
      <c r="V14" s="623"/>
      <c r="W14" s="526"/>
      <c r="X14" s="526"/>
      <c r="Y14" s="623" t="s">
        <v>2570</v>
      </c>
      <c r="Z14" s="526"/>
      <c r="AA14" s="526"/>
      <c r="AB14" s="517">
        <v>2200</v>
      </c>
      <c r="AC14" s="518"/>
      <c r="AD14" s="518"/>
      <c r="AE14" s="517" t="s">
        <v>2609</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2556</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2556</v>
      </c>
      <c r="Q17" s="550"/>
      <c r="R17" s="550"/>
      <c r="S17" s="550"/>
      <c r="T17" s="550"/>
      <c r="U17" s="551"/>
      <c r="V17" s="621"/>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2556</v>
      </c>
      <c r="Q18" s="512"/>
      <c r="R18" s="512"/>
      <c r="S18" s="512"/>
      <c r="T18" s="512"/>
      <c r="U18" s="513"/>
      <c r="V18" s="623"/>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2556</v>
      </c>
      <c r="Q19" s="512"/>
      <c r="R19" s="512"/>
      <c r="S19" s="512"/>
      <c r="T19" s="512"/>
      <c r="U19" s="513"/>
      <c r="V19" s="623"/>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2557</v>
      </c>
      <c r="Q20" s="512"/>
      <c r="R20" s="512"/>
      <c r="S20" s="512"/>
      <c r="T20" s="512"/>
      <c r="U20" s="513"/>
      <c r="V20" s="623" t="s">
        <v>2570</v>
      </c>
      <c r="W20" s="526"/>
      <c r="X20" s="526"/>
      <c r="Y20" s="623"/>
      <c r="Z20" s="526"/>
      <c r="AA20" s="526"/>
      <c r="AB20" s="517"/>
      <c r="AC20" s="518"/>
      <c r="AD20" s="518"/>
      <c r="AE20" s="517" t="s">
        <v>2611</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2556</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2556</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2557</v>
      </c>
      <c r="Q23" s="512"/>
      <c r="R23" s="512"/>
      <c r="S23" s="512"/>
      <c r="T23" s="512"/>
      <c r="U23" s="513"/>
      <c r="V23" s="623"/>
      <c r="W23" s="526"/>
      <c r="X23" s="526"/>
      <c r="Y23" s="623" t="s">
        <v>2570</v>
      </c>
      <c r="Z23" s="526"/>
      <c r="AA23" s="526"/>
      <c r="AB23" s="517" t="s">
        <v>2607</v>
      </c>
      <c r="AC23" s="518"/>
      <c r="AD23" s="518"/>
      <c r="AE23" s="517" t="s">
        <v>2614</v>
      </c>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2556</v>
      </c>
      <c r="Q24" s="512"/>
      <c r="R24" s="512"/>
      <c r="S24" s="512"/>
      <c r="T24" s="512"/>
      <c r="U24" s="513"/>
      <c r="V24" s="623"/>
      <c r="W24" s="526"/>
      <c r="X24" s="526"/>
      <c r="Y24" s="623"/>
      <c r="Z24" s="526"/>
      <c r="AA24" s="526"/>
      <c r="AB24" s="517"/>
      <c r="AC24" s="518"/>
      <c r="AD24" s="518"/>
      <c r="AE24" s="517"/>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2556</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2556</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2556</v>
      </c>
      <c r="Q28" s="550"/>
      <c r="R28" s="550"/>
      <c r="S28" s="550"/>
      <c r="T28" s="550"/>
      <c r="U28" s="551"/>
      <c r="V28" s="621"/>
      <c r="W28" s="523"/>
      <c r="X28" s="523"/>
      <c r="Y28" s="621"/>
      <c r="Z28" s="523"/>
      <c r="AA28" s="523"/>
      <c r="AB28" s="514"/>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2557</v>
      </c>
      <c r="Q29" s="512"/>
      <c r="R29" s="512"/>
      <c r="S29" s="512"/>
      <c r="T29" s="512"/>
      <c r="U29" s="513"/>
      <c r="V29" s="623" t="s">
        <v>2570</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2557</v>
      </c>
      <c r="Q30" s="512"/>
      <c r="R30" s="512"/>
      <c r="S30" s="512"/>
      <c r="T30" s="512"/>
      <c r="U30" s="513"/>
      <c r="V30" s="623" t="s">
        <v>2570</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2557</v>
      </c>
      <c r="Q31" s="512"/>
      <c r="R31" s="512"/>
      <c r="S31" s="512"/>
      <c r="T31" s="512"/>
      <c r="U31" s="513"/>
      <c r="V31" s="623" t="s">
        <v>2570</v>
      </c>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2557</v>
      </c>
      <c r="Q32" s="552"/>
      <c r="R32" s="552"/>
      <c r="S32" s="552"/>
      <c r="T32" s="552"/>
      <c r="U32" s="553"/>
      <c r="V32" s="627" t="s">
        <v>2570</v>
      </c>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2557</v>
      </c>
      <c r="Q34" s="550"/>
      <c r="R34" s="550"/>
      <c r="S34" s="550"/>
      <c r="T34" s="550"/>
      <c r="U34" s="551"/>
      <c r="V34" s="621"/>
      <c r="W34" s="523"/>
      <c r="X34" s="523"/>
      <c r="Y34" s="621" t="s">
        <v>2570</v>
      </c>
      <c r="Z34" s="523"/>
      <c r="AA34" s="523"/>
      <c r="AB34" s="514">
        <v>2200</v>
      </c>
      <c r="AC34" s="515"/>
      <c r="AD34" s="515"/>
      <c r="AE34" s="514" t="s">
        <v>2610</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2556</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2556</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J24" sqref="J24:K24"/>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2025-03-05T06:30:36Z</dcterms:modified>
</cp:coreProperties>
</file>