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71FD360F-2791-4510-9277-36E74068F31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2605" yWindow="211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18" authorId="1" shapeId="0" xr:uid="{00000000-0006-0000-0000-000002000000}">
      <text>
        <r>
          <rPr>
            <b/>
            <sz val="9"/>
            <color rgb="FF000000"/>
            <rFont val="ＭＳ Ｐゴシック"/>
            <family val="2"/>
            <charset val="128"/>
          </rPr>
          <t xml:space="preserve">
</t>
        </r>
        <r>
          <rPr>
            <b/>
            <sz val="9"/>
            <color rgb="FF000000"/>
            <rFont val="ＭＳ Ｐゴシック"/>
            <family val="2"/>
            <charset val="128"/>
          </rPr>
          <t>都道府県名から番地まで入力してください。</t>
        </r>
        <r>
          <rPr>
            <b/>
            <sz val="9"/>
            <color rgb="FF000000"/>
            <rFont val="ＭＳ Ｐゴシック"/>
            <family val="2"/>
            <charset val="128"/>
          </rPr>
          <t xml:space="preserve">
</t>
        </r>
        <r>
          <rPr>
            <b/>
            <sz val="9"/>
            <color rgb="FF000000"/>
            <rFont val="ＭＳ Ｐゴシック"/>
            <family val="2"/>
            <charset val="128"/>
          </rPr>
          <t xml:space="preserve">※ </t>
        </r>
        <r>
          <rPr>
            <b/>
            <sz val="9"/>
            <color rgb="FF000000"/>
            <rFont val="ＭＳ Ｐゴシック"/>
            <family val="2"/>
            <charset val="128"/>
          </rPr>
          <t>都道府県名は省略しないでください。</t>
        </r>
        <r>
          <rPr>
            <b/>
            <sz val="9"/>
            <color rgb="FF000000"/>
            <rFont val="ＭＳ Ｐゴシック"/>
            <family val="2"/>
            <charset val="128"/>
          </rPr>
          <t xml:space="preserve">
</t>
        </r>
        <r>
          <rPr>
            <b/>
            <sz val="9"/>
            <color rgb="FF000000"/>
            <rFont val="ＭＳ Ｐゴシック"/>
            <family val="2"/>
            <charset val="128"/>
          </rPr>
          <t>　</t>
        </r>
        <r>
          <rPr>
            <b/>
            <sz val="9"/>
            <color rgb="FF000000"/>
            <rFont val="ＭＳ Ｐゴシック"/>
            <family val="2"/>
            <charset val="128"/>
          </rPr>
          <t xml:space="preserve"> </t>
        </r>
        <r>
          <rPr>
            <b/>
            <sz val="9"/>
            <color rgb="FF000000"/>
            <rFont val="ＭＳ Ｐゴシック"/>
            <family val="2"/>
            <charset val="128"/>
          </rPr>
          <t>セル内での改行はできません。</t>
        </r>
        <r>
          <rPr>
            <sz val="9"/>
            <color rgb="FF000000"/>
            <rFont val="ＭＳ Ｐゴシック"/>
            <family val="2"/>
            <charset val="128"/>
          </rPr>
          <t xml:space="preserve">
</t>
        </r>
      </text>
    </comment>
    <comment ref="F26" authorId="0" shapeId="0" xr:uid="{00000000-0006-0000-0000-000003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34" authorId="0" shapeId="0" xr:uid="{00000000-0006-0000-0000-000004000000}">
      <text>
        <r>
          <rPr>
            <b/>
            <sz val="9"/>
            <color rgb="FF000000"/>
            <rFont val="MS P ゴシック"/>
            <charset val="128"/>
          </rPr>
          <t>都道府県名から番地まで入力してください。</t>
        </r>
        <r>
          <rPr>
            <b/>
            <sz val="9"/>
            <color rgb="FF000000"/>
            <rFont val="MS P ゴシック"/>
            <charset val="128"/>
          </rPr>
          <t xml:space="preserve">
</t>
        </r>
        <r>
          <rPr>
            <b/>
            <sz val="9"/>
            <color rgb="FF000000"/>
            <rFont val="MS P ゴシック"/>
            <charset val="128"/>
          </rPr>
          <t xml:space="preserve">※ </t>
        </r>
        <r>
          <rPr>
            <b/>
            <sz val="9"/>
            <color rgb="FF000000"/>
            <rFont val="MS P ゴシック"/>
            <charset val="128"/>
          </rPr>
          <t>都道府県名は省略しないでください。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建物名等は次の欄に記載してください。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セル内での改行はできません。</t>
        </r>
      </text>
    </comment>
    <comment ref="J38" authorId="2" shapeId="0" xr:uid="{00000000-0006-0000-0000-000005000000}">
      <text>
        <r>
          <rPr>
            <b/>
            <sz val="9"/>
            <color rgb="FF000000"/>
            <rFont val="ＭＳ Ｐゴシック"/>
            <family val="2"/>
            <charset val="128"/>
          </rPr>
          <t>例：①バス利用の場合</t>
        </r>
        <r>
          <rPr>
            <b/>
            <sz val="9"/>
            <color rgb="FF000000"/>
            <rFont val="ＭＳ Ｐゴシック"/>
            <family val="2"/>
            <charset val="128"/>
          </rPr>
          <t xml:space="preserve">
</t>
        </r>
        <r>
          <rPr>
            <b/>
            <sz val="9"/>
            <color rgb="FF000000"/>
            <rFont val="ＭＳ Ｐゴシック"/>
            <family val="2"/>
            <charset val="128"/>
          </rPr>
          <t>　　　・○○バスで乗車○分、△△</t>
        </r>
        <r>
          <rPr>
            <b/>
            <sz val="9"/>
            <color rgb="FF000000"/>
            <rFont val="ＭＳ Ｐゴシック"/>
            <family val="2"/>
            <charset val="128"/>
          </rPr>
          <t xml:space="preserve">
</t>
        </r>
        <r>
          <rPr>
            <b/>
            <sz val="9"/>
            <color rgb="FF000000"/>
            <rFont val="ＭＳ Ｐゴシック"/>
            <family val="2"/>
            <charset val="128"/>
          </rPr>
          <t>　　　　停留所で下車、徒歩○分（○○○</t>
        </r>
        <r>
          <rPr>
            <b/>
            <sz val="9"/>
            <color rgb="FF000000"/>
            <rFont val="ＭＳ Ｐゴシック"/>
            <family val="2"/>
            <charset val="128"/>
          </rPr>
          <t>m</t>
        </r>
        <r>
          <rPr>
            <b/>
            <sz val="9"/>
            <color rgb="FF000000"/>
            <rFont val="ＭＳ Ｐゴシック"/>
            <family val="2"/>
            <charset val="128"/>
          </rPr>
          <t>）</t>
        </r>
        <r>
          <rPr>
            <b/>
            <sz val="9"/>
            <color rgb="FF000000"/>
            <rFont val="ＭＳ Ｐゴシック"/>
            <family val="2"/>
            <charset val="128"/>
          </rPr>
          <t xml:space="preserve">
</t>
        </r>
        <r>
          <rPr>
            <b/>
            <sz val="9"/>
            <color rgb="FF000000"/>
            <rFont val="ＭＳ Ｐゴシック"/>
            <family val="2"/>
            <charset val="128"/>
          </rPr>
          <t>　　②自動車利用の場合</t>
        </r>
        <r>
          <rPr>
            <b/>
            <sz val="9"/>
            <color rgb="FF000000"/>
            <rFont val="ＭＳ Ｐゴシック"/>
            <family val="2"/>
            <charset val="128"/>
          </rPr>
          <t xml:space="preserve">
</t>
        </r>
        <r>
          <rPr>
            <b/>
            <sz val="9"/>
            <color rgb="FF000000"/>
            <rFont val="ＭＳ Ｐゴシック"/>
            <family val="2"/>
            <charset val="128"/>
          </rPr>
          <t>　　　・乗車○分</t>
        </r>
      </text>
    </comment>
    <comment ref="J50" authorId="0" shapeId="0" xr:uid="{00000000-0006-0000-0000-000006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<sst xmlns="http://schemas.openxmlformats.org/spreadsheetml/2006/main" count="3148" uniqueCount="2606">
  <si>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</si>
  <si>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</si>
  <si>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</si>
  <si>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</si>
  <si>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</si>
  <si>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</si>
  <si>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</si>
  <si>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</si>
  <si>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</si>
  <si>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</si>
  <si>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</si>
  <si>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</si>
  <si>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</si>
  <si>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</si>
  <si>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</si>
  <si>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</si>
  <si>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</si>
  <si>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</si>
  <si>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</si>
  <si>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</si>
  <si>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</si>
  <si>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</si>
  <si>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</si>
  <si>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</si>
  <si>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</si>
  <si>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</si>
  <si>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</si>
  <si>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</si>
  <si>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</si>
  <si>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</si>
  <si>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</si>
  <si>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</si>
  <si>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</si>
  <si>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</si>
  <si>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</si>
  <si>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</si>
  <si>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</si>
  <si>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</si>
  <si>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</si>
  <si>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</si>
  <si>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</si>
  <si>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</si>
  <si>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</si>
  <si>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</si>
  <si>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</si>
  <si>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</si>
  <si>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</si>
  <si>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</si>
  <si>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</si>
  <si>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</si>
  <si>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</si>
  <si>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</si>
  <si>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</si>
  <si>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</si>
  <si>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</si>
  <si>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</si>
  <si>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</si>
  <si>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</si>
  <si>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</si>
  <si>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</si>
  <si>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</si>
  <si>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</si>
  <si>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</si>
  <si>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</si>
  <si>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</si>
  <si>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</si>
  <si>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</si>
  <si>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</si>
  <si>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</si>
  <si>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</si>
  <si>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</si>
  <si>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</si>
  <si>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</si>
  <si>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</si>
  <si>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</si>
  <si>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</si>
  <si>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</si>
  <si>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</si>
  <si>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</si>
  <si>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</si>
  <si>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</si>
  <si>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</si>
  <si>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</si>
  <si>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</si>
  <si>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</si>
  <si>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</si>
  <si>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</si>
  <si>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</si>
  <si>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</si>
  <si>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</si>
  <si>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</si>
  <si>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</si>
  <si>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</si>
  <si>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</si>
  <si>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</si>
  <si>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</si>
  <si>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</si>
  <si>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</si>
  <si>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</si>
  <si>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</si>
  <si>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</si>
  <si>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</si>
  <si>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</si>
  <si>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</si>
  <si>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</si>
  <si>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</si>
  <si>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</si>
  <si>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</si>
  <si>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</si>
  <si>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</si>
  <si>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</si>
  <si>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</si>
  <si>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</si>
  <si>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</si>
  <si>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</si>
  <si>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</si>
  <si>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</si>
  <si>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</si>
  <si>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</si>
  <si>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</si>
  <si>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</si>
  <si>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</si>
  <si>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</si>
  <si>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</si>
  <si>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</si>
  <si>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</si>
  <si>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</si>
  <si>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</si>
  <si>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</si>
  <si>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</si>
  <si>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</si>
  <si>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</si>
  <si>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</si>
  <si>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</si>
  <si>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</si>
  <si>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</si>
  <si>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</si>
  <si>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</si>
  <si>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</si>
  <si>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</si>
  <si>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</si>
  <si>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</si>
  <si>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</si>
  <si>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</si>
  <si>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</si>
  <si>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</si>
  <si>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</si>
  <si>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</si>
  <si>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</si>
  <si>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</si>
  <si>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</si>
  <si>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</si>
  <si>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</si>
  <si>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</si>
  <si>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</si>
  <si>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</si>
  <si>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</si>
  <si>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</si>
  <si>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</si>
  <si>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</si>
  <si>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</si>
  <si>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</si>
  <si>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</si>
  <si>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</si>
  <si>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</si>
  <si>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</si>
  <si>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</si>
  <si>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</si>
  <si>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</si>
  <si>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</si>
  <si>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</si>
  <si>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</si>
  <si>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</si>
  <si>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</si>
  <si>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</si>
  <si>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</si>
  <si>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</si>
  <si>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</si>
  <si>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</si>
  <si>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</si>
  <si>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</si>
  <si>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</si>
  <si>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</si>
  <si>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</si>
  <si>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</si>
  <si>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</si>
  <si>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</si>
  <si>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</si>
  <si>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</si>
  <si>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</si>
  <si>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</si>
  <si>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</si>
  <si>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</si>
  <si>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</si>
  <si>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</si>
  <si>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</si>
  <si>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</si>
  <si>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</si>
  <si>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</si>
  <si>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</si>
  <si>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</si>
  <si>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</si>
  <si>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</si>
  <si>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</si>
  <si>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</si>
  <si>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</si>
  <si>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</si>
  <si>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</si>
  <si>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</si>
  <si>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</si>
  <si>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</si>
  <si>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</si>
  <si>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</si>
  <si>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</si>
  <si>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</si>
  <si>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</si>
  <si>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</si>
  <si>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</si>
  <si>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</si>
  <si>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</si>
  <si>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</si>
  <si>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</si>
  <si>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</si>
  <si>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</si>
  <si>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</si>
  <si>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</si>
  <si>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</si>
  <si>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</si>
  <si>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</si>
  <si>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</si>
  <si>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</si>
  <si>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</si>
  <si>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</si>
  <si>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</si>
  <si>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</si>
  <si>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</si>
  <si>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</si>
  <si>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</si>
  <si>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</si>
  <si>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</si>
  <si>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</si>
  <si>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</si>
  <si>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</si>
  <si>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</si>
  <si>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</si>
  <si>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</si>
  <si>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</si>
  <si>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</si>
  <si>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</si>
  <si>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</si>
  <si>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</si>
  <si>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</si>
  <si>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</si>
  <si>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</si>
  <si>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</si>
  <si>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</si>
  <si>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</si>
  <si>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</si>
  <si>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</si>
  <si>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</si>
  <si>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</si>
  <si>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</si>
  <si>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</si>
  <si>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</si>
  <si>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</si>
  <si>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</si>
  <si>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</si>
  <si>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</si>
  <si>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</si>
  <si>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</si>
  <si>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</si>
  <si>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</si>
  <si>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</si>
  <si>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</si>
  <si>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</si>
  <si>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</si>
  <si>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</si>
  <si>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</si>
  <si>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</si>
  <si>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</si>
  <si>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</si>
  <si>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</si>
  <si>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</si>
  <si>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</si>
  <si>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</si>
  <si>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</si>
  <si>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</si>
  <si>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</si>
  <si>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</si>
  <si>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</si>
  <si>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</si>
  <si>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</si>
  <si>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</si>
  <si>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</si>
  <si>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</si>
  <si>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</si>
  <si>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</si>
  <si>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</si>
  <si>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</si>
  <si>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</si>
  <si>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</si>
  <si>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</si>
  <si>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</si>
  <si>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</si>
  <si>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</si>
  <si>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</si>
  <si>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</si>
  <si>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</si>
  <si>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</si>
  <si>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</si>
  <si>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</si>
  <si>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</si>
  <si>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</si>
  <si>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</si>
  <si>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</si>
  <si>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</si>
  <si>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</si>
  <si>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</si>
  <si>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</si>
  <si>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</si>
  <si>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</si>
  <si>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</si>
  <si>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</si>
  <si>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</si>
  <si>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</si>
  <si>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</si>
  <si>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</si>
  <si>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</si>
  <si>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</si>
  <si>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</si>
  <si>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</si>
  <si>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</si>
  <si>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</si>
  <si>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</si>
  <si>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</si>
  <si>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</si>
  <si>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</si>
  <si>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</si>
  <si>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</si>
  <si>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</si>
  <si>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</si>
  <si>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</si>
  <si>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</si>
  <si>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</si>
  <si>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</si>
  <si>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</si>
  <si>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</si>
  <si>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</si>
  <si>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</si>
  <si>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</si>
  <si>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</si>
  <si>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</si>
  <si>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</si>
  <si>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</si>
  <si>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</si>
  <si>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</si>
  <si>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</si>
  <si>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</si>
  <si>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</si>
  <si>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</si>
  <si>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</si>
  <si>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</si>
  <si>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</si>
  <si>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</si>
  <si>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</si>
  <si>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</si>
  <si>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</si>
  <si>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</si>
  <si>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</si>
  <si>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</si>
  <si>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</si>
  <si>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</si>
  <si>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</si>
  <si>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</si>
  <si>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</si>
  <si>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</si>
  <si>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</si>
  <si>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</si>
  <si>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</si>
  <si>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</si>
  <si>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</si>
  <si>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</si>
  <si>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</si>
  <si>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</si>
  <si>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</si>
  <si>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</si>
  <si>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</si>
  <si>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</si>
  <si>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</si>
  <si>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</si>
  <si>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</si>
  <si>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</si>
  <si>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</si>
  <si>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</si>
  <si>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</si>
  <si>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</si>
  <si>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</si>
  <si>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</si>
  <si>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</si>
  <si>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</si>
  <si>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</si>
  <si>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</si>
  <si>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</si>
  <si>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</si>
  <si>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</si>
  <si>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</si>
  <si>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</si>
  <si>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</si>
  <si>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</si>
  <si>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</si>
  <si>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</si>
  <si>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</si>
  <si>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</si>
  <si>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</si>
  <si>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</si>
  <si>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</si>
  <si>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</si>
  <si>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</si>
  <si>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</si>
  <si>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</si>
  <si>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</si>
  <si>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</si>
  <si>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</si>
  <si>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</si>
  <si>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</si>
  <si>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</si>
  <si>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</si>
  <si>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</si>
  <si>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</si>
  <si>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</si>
  <si>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</si>
  <si>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</si>
  <si>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</si>
  <si>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</si>
  <si>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</si>
  <si>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</si>
  <si>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</si>
  <si>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</si>
  <si>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</si>
  <si>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</si>
  <si>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</si>
  <si>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</si>
  <si>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</si>
  <si>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</si>
  <si>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</si>
  <si>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</si>
  <si>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</si>
  <si>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</si>
  <si>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</si>
  <si>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</si>
  <si>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</si>
  <si>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</si>
  <si>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</si>
  <si>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</si>
  <si>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</si>
  <si>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</si>
  <si>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</si>
  <si>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</si>
  <si>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</si>
  <si>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</si>
  <si>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</si>
  <si>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</si>
  <si>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</si>
  <si>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</si>
  <si>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</si>
  <si>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</si>
  <si>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</si>
  <si>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</si>
  <si>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</si>
  <si>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</si>
  <si>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</si>
  <si>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</si>
  <si>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</si>
  <si>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</si>
  <si>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</si>
  <si>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</si>
  <si>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</si>
  <si>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</si>
  <si>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</si>
  <si>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</si>
  <si>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</si>
  <si>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</si>
  <si>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</si>
  <si>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</si>
  <si>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</si>
  <si>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</si>
  <si>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</si>
  <si>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</si>
  <si>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</si>
  <si>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</si>
  <si>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</si>
  <si>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</si>
  <si>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</si>
  <si>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</si>
  <si>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</si>
  <si>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</si>
  <si>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</si>
  <si>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</si>
  <si>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</si>
  <si>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</si>
  <si>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</si>
  <si>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</si>
  <si>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</si>
  <si>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</si>
  <si>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</si>
  <si>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</si>
  <si>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</si>
  <si>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</si>
  <si>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</si>
  <si>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</si>
  <si>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</si>
  <si>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</si>
  <si>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</si>
  <si>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</si>
  <si>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</si>
  <si>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</si>
  <si>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</si>
  <si>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</si>
  <si>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</si>
  <si>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</si>
  <si>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</si>
  <si>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</si>
  <si>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</si>
  <si>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</si>
  <si>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</si>
  <si>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</si>
  <si>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</si>
  <si>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</si>
  <si>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</si>
  <si>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</si>
  <si>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</si>
  <si>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</si>
  <si>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</si>
  <si>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</si>
  <si>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</si>
  <si>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</si>
  <si>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</si>
  <si>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</si>
  <si>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</si>
  <si>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</si>
  <si>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</si>
  <si>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</si>
  <si>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</si>
  <si>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</si>
  <si>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</si>
  <si>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</si>
  <si>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</si>
  <si>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</si>
  <si>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</si>
  <si>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</si>
  <si>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</si>
  <si>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</si>
  <si>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</si>
  <si>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</si>
  <si>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</si>
  <si>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</si>
  <si>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</si>
  <si>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</si>
  <si>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</si>
  <si>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</si>
  <si>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</si>
  <si>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</si>
  <si>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</si>
  <si>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</si>
  <si>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</si>
  <si>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</si>
  <si>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</si>
  <si>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</si>
  <si>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</si>
  <si>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</si>
  <si>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</si>
  <si>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</si>
  <si>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</si>
  <si>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</si>
  <si>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</si>
  <si>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</si>
  <si>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</si>
  <si>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</si>
  <si>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</si>
  <si>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</si>
  <si>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</si>
  <si>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</si>
  <si>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</si>
  <si>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</si>
  <si>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</si>
  <si>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</si>
  <si>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</si>
  <si>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</si>
  <si>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</si>
  <si>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</si>
  <si>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</si>
  <si>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</si>
  <si>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</si>
  <si>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</si>
  <si>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</si>
  <si>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</si>
  <si>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</si>
  <si>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</si>
  <si>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</si>
  <si>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</si>
  <si>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</si>
  <si>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</si>
  <si>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</si>
  <si>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</si>
  <si>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</si>
  <si>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</si>
  <si>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</si>
  <si>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</si>
  <si>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</si>
  <si>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</si>
  <si>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</si>
  <si>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</si>
  <si>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</si>
  <si>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</si>
  <si>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</si>
  <si>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</si>
  <si>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</si>
  <si>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</si>
  <si>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</si>
  <si>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</si>
  <si>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</si>
  <si>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</si>
  <si>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</si>
  <si>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</si>
  <si>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</si>
  <si>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</si>
  <si>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</si>
  <si>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</si>
  <si>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</si>
  <si>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</si>
  <si>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</si>
  <si>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</si>
  <si>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</si>
  <si>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</si>
  <si>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</si>
  <si>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</si>
  <si>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</si>
  <si>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</si>
  <si>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</si>
  <si>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</si>
  <si>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</si>
  <si>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</si>
  <si>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</si>
  <si>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</si>
  <si>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</si>
  <si>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</si>
  <si>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</si>
  <si>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</si>
  <si>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</si>
  <si>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</si>
  <si>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</si>
  <si>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</si>
  <si>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</si>
  <si>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</si>
  <si>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</si>
  <si>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</si>
  <si>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</si>
  <si>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</si>
  <si>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</si>
  <si>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</si>
  <si>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</si>
  <si>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</si>
  <si>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</si>
  <si>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</si>
  <si>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</si>
  <si>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</si>
  <si>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</si>
  <si>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</si>
  <si>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</si>
  <si>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</si>
  <si>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</si>
  <si>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</si>
  <si>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</si>
  <si>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</si>
  <si>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</si>
  <si>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</si>
  <si>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</si>
  <si>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</si>
  <si>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</si>
  <si>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</si>
  <si>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</si>
  <si>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</si>
  <si>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</si>
  <si>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</si>
  <si>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</si>
  <si>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</si>
  <si>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</si>
  <si>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</si>
  <si>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</si>
  <si>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</si>
  <si>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</si>
  <si>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</si>
  <si>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</si>
  <si>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</si>
  <si>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</si>
  <si>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</si>
  <si>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</si>
  <si>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</si>
  <si>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</si>
  <si>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</si>
  <si>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</si>
  <si>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</si>
  <si>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</si>
  <si>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</si>
  <si>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</si>
  <si>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</si>
  <si>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</si>
  <si>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</si>
  <si>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</si>
  <si>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</si>
  <si>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</si>
  <si>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</si>
  <si>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</si>
  <si>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</si>
  <si>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</si>
  <si>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</si>
  <si>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</si>
  <si>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</si>
  <si>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</si>
  <si>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</si>
  <si>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</si>
  <si>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</si>
  <si>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</si>
  <si>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</si>
  <si>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</si>
  <si>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</si>
  <si>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</si>
  <si>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</si>
  <si>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</si>
  <si>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</si>
  <si>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</si>
  <si>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</si>
  <si>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</si>
  <si>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</si>
  <si>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</si>
  <si>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</si>
  <si>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</si>
  <si>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</si>
  <si>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</si>
  <si>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</si>
  <si>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</si>
  <si>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</si>
  <si>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</si>
  <si>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</si>
  <si>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</si>
  <si>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</si>
  <si>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</si>
  <si>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</si>
  <si>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</si>
  <si>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</si>
  <si>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</si>
  <si>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</si>
  <si>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</si>
  <si>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</si>
  <si>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</si>
  <si>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</si>
  <si>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</si>
  <si>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</si>
  <si>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</si>
  <si>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</si>
  <si>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</si>
  <si>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</si>
  <si>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</si>
  <si>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</si>
  <si>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</si>
  <si>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</si>
  <si>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</si>
  <si>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</si>
  <si>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</si>
  <si>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</si>
  <si>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</si>
  <si>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</si>
  <si>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</si>
  <si>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</si>
  <si>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</si>
  <si>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</si>
  <si>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</si>
  <si>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</si>
  <si>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</si>
  <si>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</si>
  <si>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</si>
  <si>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</si>
  <si>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</si>
  <si>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</si>
  <si>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</si>
  <si>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</si>
  <si>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</si>
  <si>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</si>
  <si>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</si>
  <si>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</si>
  <si>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</si>
  <si>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</si>
  <si>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</si>
  <si>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</si>
  <si>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</si>
  <si>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</si>
  <si>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</si>
  <si>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</si>
  <si>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</si>
  <si>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</si>
  <si>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</si>
  <si>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</si>
  <si>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</si>
  <si>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</si>
  <si>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</si>
  <si>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</si>
  <si>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</si>
  <si>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</si>
  <si>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</si>
  <si>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</si>
  <si>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</si>
  <si>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</si>
  <si>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</si>
  <si>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</si>
  <si>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</si>
  <si>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</si>
  <si>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</si>
  <si>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</si>
  <si>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</si>
  <si>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</si>
  <si>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</si>
  <si>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</si>
  <si>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</si>
  <si>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</si>
  <si>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</si>
  <si>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</si>
  <si>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</si>
  <si>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</si>
  <si>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</si>
  <si>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</si>
  <si>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</si>
  <si>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</si>
  <si>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</si>
  <si>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</si>
  <si>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</si>
  <si>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</si>
  <si>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</si>
  <si>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</si>
  <si>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</si>
  <si>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</si>
  <si>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</si>
  <si>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</si>
  <si>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</si>
  <si>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</si>
  <si>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</si>
  <si>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</si>
  <si>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</si>
  <si>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</si>
  <si>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</si>
  <si>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</si>
  <si>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</si>
  <si>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</si>
  <si>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</si>
  <si>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</si>
  <si>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</si>
  <si>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</si>
  <si>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</si>
  <si>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</si>
  <si>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</si>
  <si>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</si>
  <si>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</si>
  <si>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</si>
  <si>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</si>
  <si>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</si>
  <si>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</si>
  <si>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</si>
  <si>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</si>
  <si>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</si>
  <si>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</si>
  <si>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</si>
  <si>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</si>
  <si>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</si>
  <si>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</si>
  <si>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</si>
  <si>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</si>
  <si>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</si>
  <si>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</si>
  <si>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</si>
  <si>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</si>
  <si>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</si>
  <si>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</si>
  <si>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</si>
  <si>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</si>
  <si>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</si>
  <si>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</si>
  <si>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</si>
  <si>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</si>
  <si>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</si>
  <si>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</si>
  <si>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</si>
  <si>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</si>
  <si>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</si>
  <si>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</si>
  <si>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</si>
  <si>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</si>
  <si>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</si>
  <si>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</si>
  <si>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</si>
  <si>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</si>
  <si>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</si>
  <si>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</si>
  <si>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</si>
  <si>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</si>
  <si>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</si>
  <si>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</si>
  <si>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</si>
  <si>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</si>
  <si>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</si>
  <si>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</si>
  <si>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</si>
  <si>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</si>
  <si>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</si>
  <si>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</si>
  <si>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</si>
  <si>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</si>
  <si>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</si>
  <si>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</si>
  <si>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</si>
  <si>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</si>
  <si>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</si>
  <si>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</si>
  <si>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</si>
  <si>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</si>
  <si>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</si>
  <si>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</si>
  <si>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</si>
  <si>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</si>
  <si>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</si>
  <si>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</si>
  <si>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</si>
  <si>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</si>
  <si>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</si>
  <si>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</si>
  <si>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</si>
  <si>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</si>
  <si>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</si>
  <si>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</si>
  <si>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</si>
  <si>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</si>
  <si>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</si>
  <si>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</si>
  <si>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</si>
  <si>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</si>
  <si>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</si>
  <si>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</si>
  <si>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</si>
  <si>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</si>
  <si>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</si>
  <si>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</si>
  <si>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</si>
  <si>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</si>
  <si>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</si>
  <si>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</si>
  <si>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</si>
  <si>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</si>
  <si>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</si>
  <si>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</si>
  <si>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</si>
  <si>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</si>
  <si>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</si>
  <si>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</si>
  <si>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</si>
  <si>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</si>
  <si>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</si>
  <si>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</si>
  <si>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</si>
  <si>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</si>
  <si>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</si>
  <si>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</si>
  <si>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</si>
  <si>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</si>
  <si>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</si>
  <si>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</si>
  <si>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</si>
  <si>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</si>
  <si>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</si>
  <si>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</si>
  <si>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</si>
  <si>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</si>
  <si>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</si>
  <si>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</si>
  <si>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</si>
  <si>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</si>
  <si>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</si>
  <si>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</si>
  <si>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</si>
  <si>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</si>
  <si>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</si>
  <si>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</si>
  <si>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</si>
  <si>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</si>
  <si>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</si>
  <si>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</si>
  <si>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</si>
  <si>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</si>
  <si>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</si>
  <si>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</si>
  <si>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</si>
  <si>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</si>
  <si>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</si>
  <si>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</si>
  <si>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</si>
  <si>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</si>
  <si>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</si>
  <si>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</si>
  <si>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</si>
  <si>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</si>
  <si>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</si>
  <si>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</si>
  <si>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</si>
  <si>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</si>
  <si>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</si>
  <si>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</si>
  <si>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</si>
  <si>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</si>
  <si>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</si>
  <si>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</si>
  <si>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</si>
  <si>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</si>
  <si>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</si>
  <si>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</si>
  <si>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</si>
  <si>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</si>
  <si>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</si>
  <si>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</si>
  <si>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</si>
  <si>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</si>
  <si>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</si>
  <si>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</si>
  <si>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</si>
  <si>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</si>
  <si>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</si>
  <si>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</si>
  <si>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</si>
  <si>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</si>
  <si>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</si>
  <si>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</si>
  <si>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</si>
  <si>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</si>
  <si>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</si>
  <si>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</si>
  <si>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</si>
  <si>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</si>
  <si>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</si>
  <si>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</si>
  <si>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</si>
  <si>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</si>
  <si>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</si>
  <si>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</si>
  <si>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</si>
  <si>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</si>
  <si>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</si>
  <si>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</si>
  <si>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</si>
  <si>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</si>
  <si>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</si>
  <si>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</si>
  <si>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</si>
  <si>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</si>
  <si>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</si>
  <si>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</si>
  <si>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</si>
  <si>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</si>
  <si>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</si>
  <si>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</si>
  <si>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</si>
  <si>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</si>
  <si>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</si>
  <si>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</si>
  <si>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</si>
  <si>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</si>
  <si>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</si>
  <si>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</si>
  <si>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</si>
  <si>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</si>
  <si>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</si>
  <si>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</si>
  <si>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</si>
  <si>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</si>
  <si>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</si>
  <si>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</si>
  <si>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</si>
  <si>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</si>
  <si>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</si>
  <si>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</si>
  <si>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</si>
  <si>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</si>
  <si>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</si>
  <si>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</si>
  <si>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</si>
  <si>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</si>
  <si>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</si>
  <si>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</si>
  <si>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</si>
  <si>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</si>
  <si>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</si>
  <si>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</si>
  <si>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</si>
  <si>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</si>
  <si>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</si>
  <si>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</si>
  <si>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</si>
  <si>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</si>
  <si>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</si>
  <si>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</si>
  <si>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</si>
  <si>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</si>
  <si>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</si>
  <si>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</si>
  <si>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</si>
  <si>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</si>
  <si>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</si>
  <si>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</si>
  <si>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</si>
  <si>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</si>
  <si>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</si>
  <si>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</si>
  <si>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</si>
  <si>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</si>
  <si>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</si>
  <si>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</si>
  <si>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</si>
  <si>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</si>
  <si>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</si>
  <si>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</si>
  <si>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</si>
  <si>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</si>
  <si>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</si>
  <si>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</si>
  <si>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</si>
  <si>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</si>
  <si>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</si>
  <si>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</si>
  <si>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</si>
  <si>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</si>
  <si>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</si>
  <si>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</si>
  <si>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</si>
  <si>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</si>
  <si>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</si>
  <si>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</si>
  <si>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</si>
  <si>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</si>
  <si>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</si>
  <si>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</si>
  <si>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</si>
  <si>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</si>
  <si>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</si>
  <si>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</si>
  <si>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</si>
  <si>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</si>
  <si>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</si>
  <si>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</si>
  <si>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</si>
  <si>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</si>
  <si>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</si>
  <si>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</si>
  <si>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</si>
  <si>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</si>
  <si>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</si>
  <si>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</si>
  <si>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</si>
  <si>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</si>
  <si>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</si>
  <si>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</si>
  <si>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</si>
  <si>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</si>
  <si>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</si>
  <si>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</si>
  <si>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</si>
  <si>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</si>
  <si>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</si>
  <si>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</si>
  <si>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</si>
  <si>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</si>
  <si>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</si>
  <si>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</si>
  <si>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</si>
  <si>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</si>
  <si>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</si>
  <si>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</si>
  <si>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</si>
  <si>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</si>
  <si>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</si>
  <si>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</si>
  <si>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</si>
  <si>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</si>
  <si>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</si>
  <si>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</si>
  <si>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</si>
  <si>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</si>
  <si>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</si>
  <si>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</si>
  <si>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</si>
  <si>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</si>
  <si>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</si>
  <si>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</si>
  <si>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</si>
  <si>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</si>
  <si>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</si>
  <si>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</si>
  <si>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</si>
  <si>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</si>
  <si>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</si>
  <si>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</si>
  <si>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</si>
  <si>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</si>
  <si>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</si>
  <si>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</si>
  <si>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</si>
  <si>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</si>
  <si>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</si>
  <si>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</si>
  <si>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</si>
  <si>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</si>
  <si>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</si>
  <si>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</si>
  <si>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</si>
  <si>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</si>
  <si>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</si>
  <si>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</si>
  <si>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</si>
  <si>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</si>
  <si>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</si>
  <si>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</si>
  <si>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</si>
  <si>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</si>
  <si>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</si>
  <si>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</si>
  <si>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</si>
  <si>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</si>
  <si>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</si>
  <si>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</si>
  <si>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</si>
  <si>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</si>
  <si>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</si>
  <si>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</si>
  <si>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</si>
  <si>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</si>
  <si>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</si>
  <si>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</si>
  <si>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</si>
  <si>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</si>
  <si>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</si>
  <si>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</si>
  <si>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</si>
  <si>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</si>
  <si>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</si>
  <si>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</si>
  <si>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</si>
  <si>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</si>
  <si>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</si>
  <si>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</si>
  <si>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</si>
  <si>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</si>
  <si>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</si>
  <si>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</si>
  <si>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</si>
  <si>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</si>
  <si>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</si>
  <si>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</si>
  <si>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</si>
  <si>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</si>
  <si>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</si>
  <si>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</si>
  <si>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</si>
  <si>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</si>
  <si>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</si>
  <si>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</si>
  <si>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</si>
  <si>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</si>
  <si>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</si>
  <si>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</si>
  <si>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</si>
  <si>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</si>
  <si>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</si>
  <si>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</si>
  <si>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</si>
  <si>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</si>
  <si>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</si>
  <si>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</si>
  <si>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</si>
  <si>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</si>
  <si>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</si>
  <si>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</si>
  <si>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</si>
  <si>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</si>
  <si>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</si>
  <si>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</si>
  <si>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</si>
  <si>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</si>
  <si>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</si>
  <si>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</si>
  <si>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</si>
  <si>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</si>
  <si>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</si>
  <si>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</si>
  <si>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</si>
  <si>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</si>
  <si>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</si>
  <si>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</si>
  <si>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</si>
  <si>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</si>
  <si>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</si>
  <si>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</si>
  <si>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</si>
  <si>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</si>
  <si>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</si>
  <si>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</si>
  <si>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</si>
  <si>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</si>
  <si>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</si>
  <si>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</si>
  <si>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</si>
  <si>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</si>
  <si>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</si>
  <si>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</si>
  <si>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</si>
  <si>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</si>
  <si>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</si>
  <si>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</si>
  <si>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</si>
  <si>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</si>
  <si>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</si>
  <si>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</si>
  <si>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</si>
  <si>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</si>
  <si>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</si>
  <si>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</si>
  <si>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</si>
  <si>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</si>
  <si>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</si>
  <si>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</si>
  <si>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</si>
  <si>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</si>
  <si>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</si>
  <si>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</si>
  <si>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</si>
  <si>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</si>
  <si>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</si>
  <si>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</si>
  <si>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</si>
  <si>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</si>
  <si>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</si>
  <si>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</si>
  <si>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</si>
  <si>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</si>
  <si>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</si>
  <si>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</si>
  <si>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</si>
  <si>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</si>
  <si>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</si>
  <si>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</si>
  <si>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</si>
  <si>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</si>
  <si>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</si>
  <si>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</si>
  <si>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</si>
  <si>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</si>
  <si>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</si>
  <si>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</si>
  <si>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</si>
  <si>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</si>
  <si>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</si>
  <si>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</si>
  <si>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</si>
  <si>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</si>
  <si>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</si>
  <si>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</si>
  <si>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</si>
  <si>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</si>
  <si>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</si>
  <si>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</si>
  <si>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</si>
  <si>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</si>
  <si>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</si>
  <si>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</si>
  <si>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</si>
  <si>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</si>
  <si>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</si>
  <si>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</si>
  <si>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</si>
  <si>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</si>
  <si>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</si>
  <si>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</si>
  <si>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</si>
  <si>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</si>
  <si>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</si>
  <si>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</si>
  <si>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</si>
  <si>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</si>
  <si>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</si>
  <si>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</si>
  <si>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</si>
  <si>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</si>
  <si>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</si>
  <si>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</si>
  <si>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</si>
  <si>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</si>
  <si>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</si>
  <si>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</si>
  <si>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</si>
  <si>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</si>
  <si>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</si>
  <si>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</si>
  <si>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</si>
  <si>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</si>
  <si>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</si>
  <si>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</si>
  <si>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</si>
  <si>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</si>
  <si>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</si>
  <si>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</si>
  <si>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</si>
  <si>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</si>
  <si>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</si>
  <si>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</si>
  <si>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</si>
  <si>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</si>
  <si>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</si>
  <si>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</si>
  <si>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</si>
  <si>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</si>
  <si>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</si>
  <si>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</si>
  <si>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</si>
  <si>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</si>
  <si>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</si>
  <si>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</si>
  <si>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</si>
  <si>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</si>
  <si>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</si>
  <si>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</si>
  <si>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</si>
  <si>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</si>
  <si>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</si>
  <si>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</si>
  <si>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</si>
  <si>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</si>
  <si>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</si>
  <si>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</si>
  <si>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</si>
  <si>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</si>
  <si>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</si>
  <si>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</si>
  <si>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</si>
  <si>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</si>
  <si>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</si>
  <si>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</si>
  <si>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</si>
  <si>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</si>
  <si>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</si>
  <si>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</si>
  <si>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</si>
  <si>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</si>
  <si>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</si>
  <si>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</si>
  <si>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</si>
  <si>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</si>
  <si>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</si>
  <si>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</si>
  <si>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</si>
  <si>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</si>
  <si>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</si>
  <si>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</si>
  <si>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</si>
  <si>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</si>
  <si>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</si>
  <si>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</si>
  <si>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</si>
  <si>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</si>
  <si>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</si>
  <si>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</si>
  <si>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</si>
  <si>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</si>
  <si>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</si>
  <si>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</si>
  <si>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</si>
  <si>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</si>
  <si>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</si>
  <si>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</si>
  <si>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</si>
  <si>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</si>
  <si>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</si>
  <si>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</si>
  <si>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</si>
  <si>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</si>
  <si>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</si>
  <si>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</si>
  <si>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</si>
  <si>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</si>
  <si>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</si>
  <si>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</si>
  <si>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</si>
  <si>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</si>
  <si>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</si>
  <si>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</si>
  <si>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</si>
  <si>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</si>
  <si>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</si>
  <si>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</si>
  <si>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</si>
  <si>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</si>
  <si>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</si>
  <si>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</si>
  <si>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</si>
  <si>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</si>
  <si>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</si>
  <si>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</si>
  <si>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</si>
  <si>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</si>
  <si>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</si>
  <si>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</si>
  <si>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</si>
  <si>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</si>
  <si>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</si>
  <si>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</si>
  <si>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</si>
  <si>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</si>
  <si>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</si>
  <si>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</si>
  <si>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</si>
  <si>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</si>
  <si>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</si>
  <si>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</si>
  <si>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</si>
  <si>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</si>
  <si>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</si>
  <si>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</si>
  <si>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</si>
  <si>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</si>
  <si>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</si>
  <si>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</si>
  <si>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</si>
  <si>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</si>
  <si>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</si>
  <si>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</si>
  <si>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</si>
  <si>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</si>
  <si>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</si>
  <si>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</si>
  <si>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</si>
  <si>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</si>
  <si>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</si>
  <si>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</si>
  <si>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</si>
  <si>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</si>
  <si>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</si>
  <si>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</si>
  <si>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</si>
  <si>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</si>
  <si>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</si>
  <si>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</si>
  <si>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</si>
  <si>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</si>
  <si>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</si>
  <si>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</si>
  <si>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</si>
  <si>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</si>
  <si>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</si>
  <si>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</si>
  <si>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</si>
  <si>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</si>
  <si>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</si>
  <si>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</si>
  <si>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</si>
  <si>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</si>
  <si>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</si>
  <si>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</si>
  <si>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</si>
  <si>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</si>
  <si>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</si>
  <si>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</si>
  <si>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</si>
  <si>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</si>
  <si>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</si>
  <si>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</si>
  <si>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</si>
  <si>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</si>
  <si>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</si>
  <si>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</si>
  <si>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</si>
  <si>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</si>
  <si>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</si>
  <si>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</si>
  <si>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</si>
  <si>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</si>
  <si>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</si>
  <si>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</si>
  <si>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</si>
  <si>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</si>
  <si>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</si>
  <si>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</si>
  <si>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</si>
  <si>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</si>
  <si>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</si>
  <si>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</si>
  <si>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</si>
  <si>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</si>
  <si>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</si>
  <si>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</si>
  <si>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</si>
  <si>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</si>
  <si>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</si>
  <si>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</si>
  <si>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</si>
  <si>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</si>
  <si>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</si>
  <si>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</si>
  <si>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</si>
  <si>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</si>
  <si>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</si>
  <si>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</si>
  <si>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</si>
  <si>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</si>
  <si>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</si>
  <si>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</si>
  <si>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</si>
  <si>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</si>
  <si>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</si>
  <si>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</si>
  <si>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</si>
  <si>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</si>
  <si>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</si>
  <si>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</si>
  <si>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</si>
  <si>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</si>
  <si>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</si>
  <si>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</si>
  <si>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</si>
  <si>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</si>
  <si>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</si>
  <si>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</si>
  <si>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</si>
  <si>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</si>
  <si>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</si>
  <si>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</si>
  <si>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</si>
  <si>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</si>
  <si>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</si>
  <si>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</si>
  <si>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</si>
  <si>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</si>
  <si>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</si>
  <si>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</si>
  <si>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</si>
  <si>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</si>
  <si>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</si>
  <si>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</si>
  <si>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</si>
  <si>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</si>
  <si>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</si>
  <si>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</si>
  <si>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</si>
  <si>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</si>
  <si>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</si>
  <si>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</si>
  <si>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</si>
  <si>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</si>
  <si>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</si>
  <si>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</si>
  <si>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</si>
  <si>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</si>
  <si>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</si>
  <si>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</si>
  <si>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</si>
  <si>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</si>
  <si>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</si>
  <si>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</si>
  <si>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</si>
  <si>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</si>
  <si>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</si>
  <si>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</si>
  <si>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</si>
  <si>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</si>
  <si>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</si>
  <si>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</si>
  <si>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</si>
  <si>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</si>
  <si>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</si>
  <si>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</si>
  <si>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</si>
  <si>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</si>
  <si>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</si>
  <si>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</si>
  <si>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</si>
  <si>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</si>
  <si>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</si>
  <si>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</si>
  <si>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</si>
  <si>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</si>
  <si>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</si>
  <si>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</si>
  <si>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</si>
  <si>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</si>
  <si>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</si>
  <si>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</si>
  <si>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</si>
  <si>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</si>
  <si>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</si>
  <si>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</si>
  <si>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</si>
  <si>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</si>
  <si>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</si>
  <si>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</si>
  <si>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</si>
  <si>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</si>
  <si>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</si>
  <si>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</si>
  <si>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</si>
  <si>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</si>
  <si>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</si>
  <si>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</si>
  <si>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</si>
  <si>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</si>
  <si>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</si>
  <si>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</si>
  <si>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</si>
  <si>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</si>
  <si>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</si>
  <si>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</si>
  <si>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</si>
  <si>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</si>
  <si>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</si>
  <si>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</si>
  <si>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</si>
  <si>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</si>
  <si>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</si>
  <si>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</si>
  <si>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</si>
  <si>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</si>
  <si>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</si>
  <si>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</si>
  <si>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</si>
  <si>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</si>
  <si>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</si>
  <si>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</si>
  <si>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</si>
  <si>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</si>
  <si>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</si>
  <si>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</si>
  <si>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</si>
  <si>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</si>
  <si>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</si>
  <si>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</si>
  <si>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</si>
  <si>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</si>
  <si>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</si>
  <si>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</si>
  <si>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</si>
  <si>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</si>
  <si>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</si>
  <si>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</si>
  <si>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</si>
  <si>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</si>
  <si>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</si>
  <si>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</si>
  <si>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</si>
  <si>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</si>
  <si>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</si>
  <si>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</si>
  <si>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</si>
  <si>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</si>
  <si>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</si>
  <si>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</si>
  <si>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</si>
  <si>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</si>
  <si>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</si>
  <si>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</si>
  <si>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</si>
  <si>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</si>
  <si>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</si>
  <si>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</si>
  <si>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</si>
  <si>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</si>
  <si>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</si>
  <si>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</si>
  <si>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</si>
  <si>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</si>
  <si>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</si>
  <si>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</si>
  <si>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</si>
  <si>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</si>
  <si>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</si>
  <si>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</si>
  <si>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</si>
  <si>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</si>
  <si>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</si>
  <si>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</si>
  <si>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</si>
  <si>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</si>
  <si>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</si>
  <si>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</si>
  <si>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</si>
  <si>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</si>
  <si>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</si>
  <si>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</si>
  <si>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</si>
  <si>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</si>
  <si>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</si>
  <si>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</si>
  <si>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</si>
  <si>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</si>
  <si>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</si>
  <si>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</si>
  <si>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</si>
  <si>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</si>
  <si>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</si>
  <si>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</si>
  <si>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</si>
  <si>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</si>
  <si>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</si>
  <si>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</si>
  <si>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</si>
  <si>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</si>
  <si>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</si>
  <si>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</si>
  <si>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</si>
  <si>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</si>
  <si>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</si>
  <si>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</si>
  <si>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</si>
  <si>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</si>
  <si>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</si>
  <si>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</si>
  <si>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</si>
  <si>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</si>
  <si>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</si>
  <si>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</si>
  <si>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</si>
  <si>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</si>
  <si>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</si>
  <si>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</si>
  <si>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</si>
  <si>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</si>
  <si>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</si>
  <si>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</si>
  <si>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</si>
  <si>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</si>
  <si>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</si>
  <si>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</si>
  <si>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</si>
  <si>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</si>
  <si>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</si>
  <si>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</si>
  <si>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</si>
  <si>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</si>
  <si>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</si>
  <si>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</si>
  <si>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</si>
  <si>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</si>
  <si>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</si>
  <si>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</si>
  <si>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</si>
  <si>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</si>
  <si>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</si>
  <si>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</si>
  <si>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</si>
  <si>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</si>
  <si>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</si>
  <si>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</si>
  <si>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</si>
  <si>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</si>
  <si>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</si>
  <si>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</si>
  <si>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</si>
  <si>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</si>
  <si>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</si>
  <si>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</si>
  <si>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</si>
  <si>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</si>
  <si>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</si>
  <si>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</si>
  <si>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</si>
  <si>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</si>
  <si>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</si>
  <si>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</si>
  <si>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</si>
  <si>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</si>
  <si>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</si>
  <si>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</si>
  <si>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</si>
  <si>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</si>
  <si>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</si>
  <si>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</si>
  <si>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</si>
  <si>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</si>
  <si>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</si>
  <si>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</si>
  <si>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</si>
  <si>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</si>
  <si>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</si>
  <si>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</si>
  <si>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</si>
  <si>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</si>
  <si>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</si>
  <si>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</si>
  <si>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</si>
  <si>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</si>
  <si>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</si>
  <si>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</si>
  <si>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</si>
  <si>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</si>
  <si>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</si>
  <si>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</si>
  <si>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</si>
  <si>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</si>
  <si>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</si>
  <si>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</si>
  <si>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</si>
  <si>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</si>
  <si>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</si>
  <si>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</si>
  <si>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</si>
  <si>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</si>
  <si>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</si>
  <si>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</si>
  <si>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</si>
  <si>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</si>
  <si>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</si>
  <si>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</si>
  <si>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</si>
  <si>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</si>
  <si>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</si>
  <si>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</si>
  <si>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</si>
  <si>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</si>
  <si>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</si>
  <si>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</si>
  <si>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</si>
  <si>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</si>
  <si>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</si>
  <si>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</si>
  <si>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</si>
  <si>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</si>
  <si>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</si>
  <si>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</si>
  <si>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</si>
  <si>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</si>
  <si>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</si>
  <si>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</si>
  <si>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</si>
  <si>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</si>
  <si>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</si>
  <si>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</si>
  <si>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</si>
  <si>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</si>
  <si>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</si>
  <si>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</si>
  <si>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</si>
  <si>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</si>
  <si>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</si>
  <si>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</si>
  <si>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</si>
  <si>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</si>
  <si>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</si>
  <si>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</si>
  <si>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</si>
  <si>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</si>
  <si>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</si>
  <si>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</si>
  <si>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</si>
  <si>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</si>
  <si>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</si>
  <si>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</si>
  <si>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</si>
  <si>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</si>
  <si>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</si>
  <si>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</si>
  <si>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</si>
  <si>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</si>
  <si>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</si>
  <si>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</si>
  <si>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</si>
  <si>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</si>
  <si>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</si>
  <si>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</si>
  <si>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</si>
  <si>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</si>
  <si>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</si>
  <si>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</si>
  <si>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</si>
  <si>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</si>
  <si>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</si>
  <si>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</si>
  <si>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</si>
  <si>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</si>
  <si>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</si>
  <si>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</si>
  <si>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</si>
  <si>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</si>
  <si>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</si>
  <si>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</si>
  <si>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</si>
  <si>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</si>
  <si>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</si>
  <si>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</si>
  <si>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</si>
  <si>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</si>
  <si>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</si>
  <si>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</si>
  <si>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</si>
  <si>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</si>
  <si>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</si>
  <si>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</si>
  <si>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</si>
  <si>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</si>
  <si>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</si>
  <si>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</si>
  <si>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</si>
  <si>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</si>
  <si>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</si>
  <si>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</si>
  <si>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</si>
  <si>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</si>
  <si>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</si>
  <si>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</si>
  <si>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</si>
  <si>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</si>
  <si>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</si>
  <si>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</si>
  <si>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</si>
  <si>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</si>
  <si>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</si>
  <si>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</si>
  <si>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</si>
  <si>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</si>
  <si>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</si>
  <si>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</si>
  <si>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</si>
  <si>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</si>
  <si>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</si>
  <si>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</si>
  <si>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</si>
  <si>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</si>
  <si>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</si>
  <si>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</si>
  <si>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</si>
  <si>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</si>
  <si>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</si>
  <si>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</si>
  <si>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</si>
  <si>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</si>
  <si>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</si>
  <si>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</si>
  <si>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</si>
  <si>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</si>
  <si>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</si>
  <si>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</si>
  <si>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</si>
  <si>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</si>
  <si>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</si>
  <si>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</si>
  <si>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</si>
  <si>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</si>
  <si>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</si>
  <si>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</si>
  <si>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</si>
  <si>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</si>
  <si>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</si>
  <si>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</si>
  <si>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</si>
  <si>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</si>
  <si>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</si>
  <si>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</si>
  <si>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</si>
  <si>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</si>
  <si>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</si>
  <si>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</si>
  <si>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</si>
  <si>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</si>
  <si>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</si>
  <si>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</si>
  <si>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</si>
  <si>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</si>
  <si>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</si>
  <si>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</si>
  <si>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</si>
  <si>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</si>
  <si>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</si>
  <si>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</si>
  <si>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</si>
  <si>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</si>
  <si>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</si>
  <si>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</si>
  <si>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</si>
  <si>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</si>
  <si>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</si>
  <si>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</si>
  <si>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</si>
  <si>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</si>
  <si>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</si>
  <si>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</si>
  <si>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</si>
  <si>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</si>
  <si>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</si>
  <si>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</si>
  <si>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</si>
  <si>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</si>
  <si>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</si>
  <si>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</si>
  <si>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</si>
  <si>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</si>
  <si>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</si>
  <si>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</si>
  <si>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</si>
  <si>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</si>
  <si>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</si>
  <si>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</si>
  <si>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</si>
  <si>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</si>
  <si>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</si>
  <si>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</si>
  <si>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</si>
  <si>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</si>
  <si>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</si>
  <si>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</si>
  <si>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</si>
  <si>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</si>
  <si>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</si>
  <si>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</si>
  <si>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</si>
  <si>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</si>
  <si>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</si>
  <si>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</si>
  <si>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</si>
  <si>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</si>
  <si>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</si>
  <si>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</si>
  <si>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</si>
  <si>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</si>
  <si>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</si>
  <si>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</si>
  <si>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</si>
  <si>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</si>
  <si>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</si>
  <si>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</si>
  <si>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</si>
  <si>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</si>
  <si>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</si>
  <si>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</si>
  <si>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</si>
  <si>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</si>
  <si>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</si>
  <si>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</si>
  <si>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</si>
  <si>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</si>
  <si>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</si>
  <si>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</si>
  <si>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</si>
  <si>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</si>
  <si>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</si>
  <si>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</si>
  <si>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</si>
  <si>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</si>
  <si>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</si>
  <si>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</si>
  <si>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</si>
  <si>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</si>
  <si>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</si>
  <si>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</si>
  <si>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</si>
  <si>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</si>
  <si>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</si>
  <si>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</si>
  <si>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</si>
  <si>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</si>
  <si>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</si>
  <si>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</si>
  <si>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</si>
  <si>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</si>
  <si>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</si>
  <si>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</si>
  <si>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</si>
  <si>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</si>
  <si>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</si>
  <si>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</si>
  <si>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</si>
  <si>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</si>
  <si>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</si>
  <si>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</si>
  <si>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</si>
  <si>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</si>
  <si>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</si>
  <si>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</si>
  <si>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</si>
  <si>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</si>
  <si>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</si>
  <si>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</si>
  <si>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</si>
  <si>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</si>
  <si>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</si>
  <si>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</si>
  <si>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</si>
  <si>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</si>
  <si>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</si>
  <si>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</si>
  <si>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</si>
  <si>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</si>
  <si>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</si>
  <si>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</si>
  <si>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</si>
  <si>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</si>
  <si>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</si>
  <si>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</si>
  <si>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</si>
  <si>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</si>
  <si>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</si>
  <si>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</si>
  <si>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</si>
  <si>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</si>
  <si>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</si>
  <si>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</si>
  <si>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</si>
  <si>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</si>
  <si>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</si>
  <si>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</si>
  <si>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</si>
  <si>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</si>
  <si>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</si>
  <si>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</si>
  <si>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</si>
  <si>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</si>
  <si>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</si>
  <si>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</si>
  <si>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</si>
  <si>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</si>
  <si>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</si>
  <si>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</si>
  <si>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</si>
  <si>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</si>
  <si>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</si>
  <si>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</si>
  <si>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</si>
  <si>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</si>
  <si>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</si>
  <si>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</si>
  <si>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</si>
  <si>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</si>
  <si>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</si>
  <si>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</si>
  <si>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</si>
  <si>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</si>
  <si>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</si>
  <si>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</si>
  <si>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</si>
  <si>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</si>
  <si>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</si>
  <si>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</si>
  <si>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</si>
  <si>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</si>
  <si>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</si>
  <si>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</si>
  <si>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</si>
  <si>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</si>
  <si>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</si>
  <si>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</si>
  <si>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</si>
  <si>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</si>
  <si>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</si>
  <si>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</si>
  <si>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</si>
  <si>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</si>
  <si>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</si>
  <si>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</si>
  <si>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</si>
  <si>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</si>
  <si>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</si>
  <si>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</si>
  <si>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</si>
  <si>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</si>
  <si>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</si>
  <si>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</si>
  <si>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</si>
  <si>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</si>
  <si>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</si>
  <si>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</si>
  <si>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</si>
  <si>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</si>
  <si>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</si>
  <si>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</si>
  <si>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</si>
  <si>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</si>
  <si>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</si>
  <si>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</si>
  <si>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</si>
  <si>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</si>
  <si>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</si>
  <si>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</si>
  <si>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</si>
  <si>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</si>
  <si>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</si>
  <si>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</si>
  <si>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</si>
  <si>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</si>
  <si>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</si>
  <si>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</si>
  <si>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</si>
  <si>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</si>
  <si>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</si>
  <si>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</si>
  <si>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</si>
  <si>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</si>
  <si>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</si>
  <si>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</si>
  <si>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</si>
  <si>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</si>
  <si>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</si>
  <si>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</si>
  <si>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</si>
  <si>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</si>
  <si>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</si>
  <si>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</si>
  <si>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</si>
  <si>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</si>
  <si>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</si>
  <si>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</si>
  <si>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</si>
  <si>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</si>
  <si>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</si>
  <si>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</si>
  <si>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</si>
  <si>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</si>
  <si>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</si>
  <si>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</si>
  <si>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</si>
  <si>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</si>
  <si>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</si>
  <si>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</si>
  <si>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</si>
  <si>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</si>
  <si>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</si>
  <si>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</si>
  <si>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</si>
  <si>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</si>
  <si>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</si>
  <si>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</si>
  <si>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</si>
  <si>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</si>
  <si>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</si>
  <si>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</si>
  <si>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</si>
  <si>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</si>
  <si>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</si>
  <si>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</si>
  <si>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</si>
  <si>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</si>
  <si>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</si>
  <si>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</si>
  <si>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</si>
  <si>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</si>
  <si>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</si>
  <si>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</si>
  <si>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</si>
  <si>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</si>
  <si>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</si>
  <si>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</si>
  <si>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</si>
  <si>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</si>
  <si>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</si>
  <si>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</si>
  <si>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</si>
  <si>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</si>
  <si>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</si>
  <si>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</si>
  <si>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</si>
  <si>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</si>
  <si>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</si>
  <si>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</si>
  <si>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</si>
  <si>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</si>
  <si>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</si>
  <si>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</si>
  <si>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</si>
  <si>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</si>
  <si>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</si>
  <si>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</si>
  <si>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</si>
  <si>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</si>
  <si>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</si>
  <si>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</si>
  <si>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</si>
  <si>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</si>
  <si>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</si>
  <si>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</si>
  <si>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</si>
  <si>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</si>
  <si>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</si>
  <si>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</si>
  <si>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</si>
  <si>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</si>
  <si>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</si>
  <si>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</si>
  <si>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</si>
  <si>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</si>
  <si>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</si>
  <si>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</si>
  <si>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</si>
  <si>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</si>
  <si>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</si>
  <si>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</si>
  <si>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</si>
  <si>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</si>
  <si>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</si>
  <si>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</si>
  <si>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</si>
  <si>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</si>
  <si>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</si>
  <si>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</si>
  <si>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</si>
  <si>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</si>
  <si>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</si>
  <si>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</si>
  <si>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</si>
  <si>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</si>
  <si>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</si>
  <si>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</si>
  <si>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</si>
  <si>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</si>
  <si>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</si>
  <si>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</si>
  <si>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</si>
  <si>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</si>
  <si>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</si>
  <si>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</si>
  <si>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</si>
  <si>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</si>
  <si>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</si>
  <si>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</si>
  <si>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</si>
  <si>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</si>
  <si>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</si>
  <si>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</si>
  <si>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</si>
  <si>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</si>
  <si>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</si>
  <si>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</si>
  <si>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</si>
  <si>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</si>
  <si>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</si>
  <si>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</si>
  <si>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</si>
  <si>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</si>
  <si>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</si>
  <si>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</si>
  <si>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</si>
  <si>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</si>
  <si>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</si>
  <si>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</si>
  <si>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</si>
  <si>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</si>
  <si>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</si>
  <si>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</si>
  <si>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</si>
  <si>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</si>
  <si>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</si>
  <si>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</si>
  <si>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</si>
  <si>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</si>
  <si>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</si>
  <si>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</si>
  <si>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</si>
  <si>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</si>
  <si>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</si>
  <si>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</si>
  <si>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</si>
  <si>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</si>
  <si>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</si>
  <si>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</si>
  <si>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</si>
  <si>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</si>
  <si>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</si>
  <si>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</si>
  <si>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</si>
  <si>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</si>
  <si>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</si>
  <si>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</si>
  <si>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</si>
  <si>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</si>
  <si>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</si>
  <si>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</si>
  <si>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</si>
  <si>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</si>
  <si>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</si>
  <si>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</si>
  <si>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</si>
  <si>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</si>
  <si>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</si>
  <si>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</si>
  <si>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</si>
  <si>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</si>
  <si>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</si>
  <si>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</si>
  <si>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</si>
  <si>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</si>
  <si>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</si>
  <si>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</si>
  <si>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</si>
  <si>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</si>
  <si>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</si>
  <si>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</si>
  <si>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</si>
  <si>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</si>
  <si>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</si>
  <si>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</si>
  <si>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</si>
  <si>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</si>
  <si>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</si>
  <si>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</si>
  <si>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</si>
  <si>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</si>
  <si>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</si>
  <si>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</si>
  <si>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</si>
  <si>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</si>
  <si>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</si>
  <si>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</si>
  <si>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</si>
  <si>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</si>
  <si>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</si>
  <si>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</si>
  <si>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</si>
  <si>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</si>
  <si>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</si>
  <si>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</si>
  <si>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</si>
  <si>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</si>
  <si>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</si>
  <si>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橋口　浩太</t>
    <rPh sb="0" eb="2">
      <t>ハシグティ</t>
    </rPh>
    <rPh sb="3" eb="5">
      <t>コウタ</t>
    </rPh>
    <phoneticPr fontId="1"/>
  </si>
  <si>
    <t>代表取締役</t>
    <rPh sb="0" eb="5">
      <t>ダイヒョウトル</t>
    </rPh>
    <phoneticPr fontId="1"/>
  </si>
  <si>
    <t>２　法人</t>
  </si>
  <si>
    <t>５　営利法人</t>
  </si>
  <si>
    <t>かぶしきかいしゃ　はなのみ</t>
    <phoneticPr fontId="1"/>
  </si>
  <si>
    <t>株式会社　花実</t>
    <rPh sb="0" eb="4">
      <t>📈</t>
    </rPh>
    <rPh sb="5" eb="7">
      <t>ハナミ</t>
    </rPh>
    <phoneticPr fontId="1"/>
  </si>
  <si>
    <t>302001050394</t>
    <phoneticPr fontId="1"/>
  </si>
  <si>
    <t>神奈川県横浜市港南区日野南5丁目42-2</t>
    <rPh sb="0" eb="7">
      <t>カナガワ</t>
    </rPh>
    <rPh sb="7" eb="10">
      <t>コウナn</t>
    </rPh>
    <rPh sb="10" eb="13">
      <t>ヒノ</t>
    </rPh>
    <rPh sb="14" eb="16">
      <t>チョウメ</t>
    </rPh>
    <phoneticPr fontId="1"/>
  </si>
  <si>
    <t>045</t>
    <phoneticPr fontId="1"/>
  </si>
  <si>
    <t>840</t>
    <phoneticPr fontId="1"/>
  </si>
  <si>
    <t>4520</t>
    <phoneticPr fontId="1"/>
  </si>
  <si>
    <t>hashiguchi</t>
    <phoneticPr fontId="1"/>
  </si>
  <si>
    <t>hananomi-k.com</t>
    <phoneticPr fontId="1"/>
  </si>
  <si>
    <t>https://</t>
  </si>
  <si>
    <t>www.hananomi-k.com</t>
    <phoneticPr fontId="1"/>
  </si>
  <si>
    <t>橋口　浩太</t>
    <rPh sb="0" eb="5">
      <t xml:space="preserve">ハシ </t>
    </rPh>
    <phoneticPr fontId="1"/>
  </si>
  <si>
    <t>代表取締役</t>
    <rPh sb="0" eb="5">
      <t>ダイヒョウ</t>
    </rPh>
    <phoneticPr fontId="1"/>
  </si>
  <si>
    <t>鈴木　和慎</t>
    <rPh sb="0" eb="2">
      <t>スズキ</t>
    </rPh>
    <rPh sb="3" eb="5">
      <t>ワシn</t>
    </rPh>
    <phoneticPr fontId="1"/>
  </si>
  <si>
    <t>施設長</t>
    <rPh sb="0" eb="3">
      <t>シセテゥ</t>
    </rPh>
    <phoneticPr fontId="1"/>
  </si>
  <si>
    <t>３　住宅型</t>
  </si>
  <si>
    <t>２　事業者が賃借する土地</t>
  </si>
  <si>
    <t>２　なし</t>
  </si>
  <si>
    <t>１　あり</t>
  </si>
  <si>
    <t>３　その他</t>
  </si>
  <si>
    <t>３　木造</t>
  </si>
  <si>
    <t>２　事業者が賃借する建物</t>
  </si>
  <si>
    <t>１　全室個室（縁故者個室含む）</t>
  </si>
  <si>
    <t>４　なし</t>
  </si>
  <si>
    <t>１　全ての居室あり</t>
  </si>
  <si>
    <t>１　全ての便所あり</t>
  </si>
  <si>
    <t>３　なし</t>
  </si>
  <si>
    <t>(1)一般住宅を賃借し、各戸室の個室利用を基本に、普通の暮しができるよう支援。
(2)介護保険に基づく介護ｻｰﾋﾞｽの利用および費用負担は、入居者の選択･負担となります。
(3)往診の依頼、通院の付き添いや入院の手続き代行等の医療を受けるための支援を行うが、医療に関するｻｰﾋﾞｽ利用および費用負担は入居者の選択･負担となります。
(4)防火・防災用の設備、体制の充実により、安全かつ堅実な生活を守ります。</t>
    <phoneticPr fontId="1"/>
  </si>
  <si>
    <t>(1)	家庭の味を大切にした食事を用意し、スタッフが掃除・洗濯をお手伝い。
(2)	介護・医療の専門スタッフにより、入居者の状況・要望に対応した、安定かつ信頼できるｻｰﾋﾞｽを利用する選択肢を用意しています。
(3)	施設設備、及び防火･防災設備等の点検･補修については、営繕職員および外部業者との連携により効率的に実施します。</t>
    <phoneticPr fontId="1"/>
  </si>
  <si>
    <t>１　自ら実施</t>
  </si>
  <si>
    <t>○</t>
  </si>
  <si>
    <t>江口医院</t>
    <rPh sb="0" eb="4">
      <t>エグティ</t>
    </rPh>
    <phoneticPr fontId="1"/>
  </si>
  <si>
    <t>横浜市栄区飯島町1413</t>
    <rPh sb="0" eb="3">
      <t>ヨコハマ</t>
    </rPh>
    <rPh sb="3" eb="5">
      <t>サカエク</t>
    </rPh>
    <rPh sb="5" eb="8">
      <t>イイジマ</t>
    </rPh>
    <phoneticPr fontId="1"/>
  </si>
  <si>
    <t>内科・小児科</t>
    <rPh sb="0" eb="2">
      <t>ナイカ</t>
    </rPh>
    <phoneticPr fontId="1"/>
  </si>
  <si>
    <t>江口医院</t>
    <rPh sb="0" eb="1">
      <t>エグティ</t>
    </rPh>
    <phoneticPr fontId="1"/>
  </si>
  <si>
    <t>横浜市栄区飯島町1413</t>
    <rPh sb="0" eb="1">
      <t>ヨコハマ</t>
    </rPh>
    <phoneticPr fontId="1"/>
  </si>
  <si>
    <t>川平デンタルクリニック</t>
    <rPh sb="0" eb="2">
      <t>カワヒラ</t>
    </rPh>
    <phoneticPr fontId="1"/>
  </si>
  <si>
    <t>横浜市磯子区杉田2-1-7</t>
    <rPh sb="0" eb="3">
      <t>ヨコハマセィ</t>
    </rPh>
    <rPh sb="3" eb="6">
      <t>イソゴ</t>
    </rPh>
    <rPh sb="6" eb="8">
      <t xml:space="preserve">スギタ「 </t>
    </rPh>
    <phoneticPr fontId="1"/>
  </si>
  <si>
    <t>入居者の医療相談・定期検診等</t>
    <rPh sb="0" eb="1">
      <t>ニュウキョ</t>
    </rPh>
    <rPh sb="4" eb="8">
      <t>イリョウ</t>
    </rPh>
    <rPh sb="9" eb="14">
      <t>テイキ</t>
    </rPh>
    <phoneticPr fontId="1"/>
  </si>
  <si>
    <t>事業者の都合により、より適切なサービスを提供するために必要と判断した場合には､居室又は施設の変更をする場合があります｡</t>
    <phoneticPr fontId="1"/>
  </si>
  <si>
    <t>利用権の対象居室は､当初の居室から住み替え後の居室に変更となります｡また､居室住み替え時には利用者側の事情による場合以外は、利用費用等の変更･追加はありません｡</t>
    <phoneticPr fontId="1"/>
  </si>
  <si>
    <t>１.入居者は身元引受人を定めるものとする。但し､定めることができない相当の理由がある時はその限りではない。
２.身元引受人は入居者の事業者に対する債務について､入居者と連帯して履行の責を負う。
３．身元引受人は入居者が死亡した場合の遺体及び遺留品の引き受けをするものとする。</t>
    <phoneticPr fontId="1"/>
  </si>
  <si>
    <t>入居者を将来にわたりこれ以上維持することが困難と認める場合</t>
    <phoneticPr fontId="1"/>
  </si>
  <si>
    <t>ヘルパー２級</t>
    <phoneticPr fontId="1"/>
  </si>
  <si>
    <t>１　利用権方式</t>
  </si>
  <si>
    <t>３　月払い方式</t>
  </si>
  <si>
    <t>３　不在期間が○日以上の場合に限り、日割り計算で減額</t>
  </si>
  <si>
    <t>『入居契約書』の第２４条から第２６条に「月払い利用料」、
「食費」、及び「その他の費用」に規定。</t>
    <phoneticPr fontId="1"/>
  </si>
  <si>
    <t>利用料の改定については、『入居契約書』第２７条に規定し、改定手続の概要は次の通り｡
（１）「目的施設が所在する地域の自治体が発表する消費者物価
指数及び人件費等を勘案し、第８条に定める運営懇談会の意見を聞いた上で改定する」
（２）「改定に当たっては、事業者（花実）は入居者及び身元引受人等に事前に通知する」</t>
    <phoneticPr fontId="1"/>
  </si>
  <si>
    <t>部屋代相当額</t>
    <phoneticPr fontId="1"/>
  </si>
  <si>
    <t>施設の維持・補修管理費用､及び清掃・消毒等の人件費</t>
    <phoneticPr fontId="1"/>
  </si>
  <si>
    <t>朝食・昼食・夕食の食材費､食事部門の人件費､設備･備品代</t>
    <phoneticPr fontId="1"/>
  </si>
  <si>
    <t>電気代・ガス代・水道料</t>
    <phoneticPr fontId="1"/>
  </si>
  <si>
    <t>苦情相談窓口</t>
    <rPh sb="0" eb="6">
      <t>クジヨ</t>
    </rPh>
    <phoneticPr fontId="1"/>
  </si>
  <si>
    <t>横浜市福祉局高齢施設課</t>
    <rPh sb="0" eb="6">
      <t>ヨコハマ</t>
    </rPh>
    <rPh sb="6" eb="11">
      <t>コウレイ</t>
    </rPh>
    <phoneticPr fontId="1"/>
  </si>
  <si>
    <t>671</t>
    <phoneticPr fontId="1"/>
  </si>
  <si>
    <t>4117</t>
    <phoneticPr fontId="1"/>
  </si>
  <si>
    <t>居宅サービス居宅介護支援事業者等追加条項の通り</t>
    <phoneticPr fontId="1"/>
  </si>
  <si>
    <t>市町、御家族、居宅介護支援事業者に連絡を行うとともに、必要な措置を講ずる。事故の状況、行った措置を記録する。原因を解明し、再発防止の対策を講じる。</t>
    <phoneticPr fontId="1"/>
  </si>
  <si>
    <t>運営懇談会年１回、スタッフによるヒアリング月１回</t>
    <phoneticPr fontId="1"/>
  </si>
  <si>
    <t>浅木会計事務所</t>
    <rPh sb="0" eb="4">
      <t xml:space="preserve">アサギ </t>
    </rPh>
    <rPh sb="4" eb="7">
      <t>j</t>
    </rPh>
    <phoneticPr fontId="1"/>
  </si>
  <si>
    <t>１　入居希望者に公開</t>
  </si>
  <si>
    <t>３　公開していない</t>
  </si>
  <si>
    <t>横浜市港南区日野南５−42-2</t>
    <phoneticPr fontId="1"/>
  </si>
  <si>
    <t>ヘルパーステーション　花実</t>
    <phoneticPr fontId="1"/>
  </si>
  <si>
    <t>朝日デイハウス港南台</t>
    <phoneticPr fontId="1"/>
  </si>
  <si>
    <t>1,500円〜　2,000円</t>
    <phoneticPr fontId="1"/>
  </si>
  <si>
    <t>ゆうりょうろうじんほーむ　はなのみ　こうなんだい</t>
    <phoneticPr fontId="1"/>
  </si>
  <si>
    <t>有料老人ホーム　花実　港南台</t>
    <rPh sb="0" eb="4">
      <t>ユウリョウ</t>
    </rPh>
    <rPh sb="8" eb="10">
      <t>ハナミ</t>
    </rPh>
    <rPh sb="11" eb="14">
      <t>コウナンダイ</t>
    </rPh>
    <phoneticPr fontId="1"/>
  </si>
  <si>
    <t>神奈川県横浜市港南区日野南6-43-2</t>
    <rPh sb="0" eb="7">
      <t>カナガワ</t>
    </rPh>
    <rPh sb="7" eb="13">
      <t>コウナn</t>
    </rPh>
    <phoneticPr fontId="1"/>
  </si>
  <si>
    <t>港南台</t>
    <rPh sb="0" eb="3">
      <t>コウナンダイ</t>
    </rPh>
    <phoneticPr fontId="1"/>
  </si>
  <si>
    <t>①バス利用の場合
JR港南台駅より本郷台駅行ﾊﾞｽ乗車､つつじヶ丘ﾊﾞｽ停で下車、徒歩1分
②自動車利用の場合
JR港南台駅より10分</t>
    <phoneticPr fontId="1"/>
  </si>
  <si>
    <t>892</t>
    <phoneticPr fontId="1"/>
  </si>
  <si>
    <t>8863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</si>
</sst>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b/>
      <sz val="9"/>
      <color rgb="FF000000"/>
      <name val="MS P ゴシック"/>
      <charset val="128"/>
    </font>
    <font>
      <b/>
      <sz val="9"/>
      <color rgb="FF000000"/>
      <name val="ＭＳ Ｐゴシック"/>
      <family val="2"/>
      <charset val="128"/>
    </font>
    <font>
      <sz val="9"/>
      <color rgb="FF000000"/>
      <name val="ＭＳ Ｐ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453" sqref="H453:O453"/>
    </sheetView>
  </sheetViews>
  <sheetFormatPr defaultColWidth="9" defaultRowHeight="13.5"/>
  <cols>
    <col min="1" max="9" width="5.625" style="2" customWidth="1"/>
    <col min="10" max="10" width="6.625" style="2" customWidth="1"/>
    <col min="11" max="11" width="7.625" style="2" customWidth="1"/>
    <col min="12" max="12" width="6.625" style="2" customWidth="1"/>
    <col min="13" max="18" width="5.625" style="2" customWidth="1"/>
    <col min="19" max="19" width="7.62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9</v>
      </c>
      <c r="J4" s="472"/>
      <c r="K4" s="33" t="s">
        <v>2447</v>
      </c>
      <c r="L4" s="472">
        <v>1</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20.100000000000001" customHeight="1">
      <c r="B15" s="303" t="s">
        <v>498</v>
      </c>
      <c r="C15" s="102"/>
      <c r="D15" s="102"/>
      <c r="E15" s="103"/>
      <c r="F15" s="130" t="s">
        <v>499</v>
      </c>
      <c r="G15" s="130"/>
      <c r="H15" s="130"/>
      <c r="I15" s="130"/>
      <c r="J15" s="109" t="s">
        <v>2358</v>
      </c>
      <c r="K15" s="117"/>
      <c r="L15" s="117"/>
      <c r="M15" s="117"/>
      <c r="N15" s="117"/>
      <c r="O15" s="117"/>
      <c r="P15" s="118"/>
    </row>
    <row r="16" spans="1:20" ht="20.100000000000001"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234</v>
      </c>
      <c r="H17" s="35" t="s">
        <v>468</v>
      </c>
      <c r="I17" s="32">
        <v>55</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2537</v>
      </c>
      <c r="M20" s="35" t="s">
        <v>468</v>
      </c>
      <c r="N20" s="63" t="s">
        <v>2538</v>
      </c>
      <c r="O20" s="313"/>
      <c r="P20" s="314"/>
      <c r="Q20" s="12"/>
    </row>
    <row r="21" spans="1:20" ht="20.100000000000001" customHeight="1">
      <c r="B21" s="365"/>
      <c r="C21" s="366"/>
      <c r="D21" s="366"/>
      <c r="E21" s="367"/>
      <c r="F21" s="194" t="s">
        <v>410</v>
      </c>
      <c r="G21" s="195"/>
      <c r="H21" s="195"/>
      <c r="I21" s="196"/>
      <c r="J21" s="109" t="s">
        <v>2539</v>
      </c>
      <c r="K21" s="117"/>
      <c r="L21" s="117"/>
      <c r="M21" s="35" t="s">
        <v>464</v>
      </c>
      <c r="N21" s="117" t="s">
        <v>2540</v>
      </c>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1"/>
      <c r="L23" s="218" t="s">
        <v>2542</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5">
        <v>2006</v>
      </c>
      <c r="G26" s="446"/>
      <c r="H26" s="35" t="s">
        <v>465</v>
      </c>
      <c r="I26" s="446">
        <v>12</v>
      </c>
      <c r="J26" s="446"/>
      <c r="K26" s="35" t="s">
        <v>466</v>
      </c>
      <c r="L26" s="446">
        <v>15</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2599</v>
      </c>
      <c r="I31" s="464"/>
      <c r="J31" s="464"/>
      <c r="K31" s="464"/>
      <c r="L31" s="464"/>
      <c r="M31" s="464"/>
      <c r="N31" s="464"/>
      <c r="O31" s="464"/>
      <c r="P31" s="465"/>
      <c r="S31" s="15" t="str">
        <f>IF(H31="","未記入","")</f>
        <v/>
      </c>
    </row>
    <row r="32" spans="1:20" ht="39" customHeight="1">
      <c r="B32" s="301"/>
      <c r="C32" s="323"/>
      <c r="D32" s="323"/>
      <c r="E32" s="302"/>
      <c r="F32" s="148" t="s">
        <v>2600</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234</v>
      </c>
      <c r="H33" s="35" t="s">
        <v>468</v>
      </c>
      <c r="I33" s="32">
        <v>55</v>
      </c>
      <c r="J33" s="454"/>
      <c r="K33" s="454"/>
      <c r="L33" s="454"/>
      <c r="M33" s="454"/>
      <c r="N33" s="454"/>
      <c r="O33" s="454"/>
      <c r="P33" s="455"/>
      <c r="S33" s="15" t="str">
        <f>IF(OR(G33="",I33=""),"未記入","")</f>
        <v/>
      </c>
    </row>
    <row r="34" spans="2:20" ht="58.5" customHeight="1">
      <c r="B34" s="301"/>
      <c r="C34" s="323"/>
      <c r="D34" s="323"/>
      <c r="E34" s="302"/>
      <c r="F34" s="131" t="s">
        <v>2601</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2602</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2603</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2604</v>
      </c>
      <c r="M43" s="35" t="s">
        <v>468</v>
      </c>
      <c r="N43" s="11" t="s">
        <v>2605</v>
      </c>
      <c r="O43" s="313"/>
      <c r="P43" s="314"/>
      <c r="S43" s="15" t="str">
        <f>IF(OR(J43="",L43="",N43=""),"未記入","")</f>
        <v/>
      </c>
    </row>
    <row r="44" spans="2:20" ht="20.100000000000001" customHeight="1">
      <c r="B44" s="186"/>
      <c r="C44" s="130"/>
      <c r="D44" s="130"/>
      <c r="E44" s="130"/>
      <c r="F44" s="130" t="s">
        <v>15</v>
      </c>
      <c r="G44" s="130"/>
      <c r="H44" s="130"/>
      <c r="I44" s="130"/>
      <c r="J44" s="64"/>
      <c r="K44" s="35" t="s">
        <v>468</v>
      </c>
      <c r="L44" s="63"/>
      <c r="M44" s="35" t="s">
        <v>468</v>
      </c>
      <c r="N44" s="63"/>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2545</v>
      </c>
      <c r="K48" s="108"/>
      <c r="L48" s="108"/>
      <c r="M48" s="108"/>
      <c r="N48" s="108"/>
      <c r="O48" s="109"/>
      <c r="P48" s="110"/>
    </row>
    <row r="49" spans="1:20" ht="20.100000000000001" customHeight="1">
      <c r="B49" s="186"/>
      <c r="C49" s="130"/>
      <c r="D49" s="130"/>
      <c r="E49" s="130"/>
      <c r="F49" s="130" t="s">
        <v>18</v>
      </c>
      <c r="G49" s="130"/>
      <c r="H49" s="130"/>
      <c r="I49" s="130"/>
      <c r="J49" s="108" t="s">
        <v>2546</v>
      </c>
      <c r="K49" s="108"/>
      <c r="L49" s="108"/>
      <c r="M49" s="108"/>
      <c r="N49" s="108"/>
      <c r="O49" s="109"/>
      <c r="P49" s="110"/>
    </row>
    <row r="50" spans="1:20" ht="20.100000000000001" customHeight="1">
      <c r="B50" s="151" t="s">
        <v>28</v>
      </c>
      <c r="C50" s="100"/>
      <c r="D50" s="100"/>
      <c r="E50" s="100"/>
      <c r="F50" s="100"/>
      <c r="G50" s="100"/>
      <c r="H50" s="100"/>
      <c r="I50" s="100"/>
      <c r="J50" s="445">
        <v>1983</v>
      </c>
      <c r="K50" s="446"/>
      <c r="L50" s="35" t="s">
        <v>465</v>
      </c>
      <c r="M50" s="61">
        <v>11</v>
      </c>
      <c r="N50" s="35" t="s">
        <v>466</v>
      </c>
      <c r="O50" s="61">
        <v>1</v>
      </c>
      <c r="P50" s="37" t="s">
        <v>467</v>
      </c>
      <c r="S50" s="15" t="str">
        <f>IF(OR(J50="",M50="",O50=""),"未記入","")</f>
        <v/>
      </c>
    </row>
    <row r="51" spans="1:20" ht="20.100000000000001" customHeight="1" thickBot="1">
      <c r="B51" s="152" t="s">
        <v>29</v>
      </c>
      <c r="C51" s="449"/>
      <c r="D51" s="449"/>
      <c r="E51" s="449"/>
      <c r="F51" s="449"/>
      <c r="G51" s="449"/>
      <c r="H51" s="449"/>
      <c r="I51" s="449"/>
      <c r="J51" s="447">
        <v>2011</v>
      </c>
      <c r="K51" s="448"/>
      <c r="L51" s="36" t="s">
        <v>465</v>
      </c>
      <c r="M51" s="62">
        <v>7</v>
      </c>
      <c r="N51" s="36" t="s">
        <v>466</v>
      </c>
      <c r="O51" s="62">
        <v>15</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2547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194.33</v>
      </c>
      <c r="H61" s="94"/>
      <c r="I61" s="94"/>
      <c r="J61" s="94"/>
      <c r="K61" s="444"/>
      <c r="L61" s="368" t="s">
        <v>496</v>
      </c>
      <c r="M61" s="306"/>
      <c r="N61" s="306"/>
      <c r="O61" s="306"/>
      <c r="P61" s="411"/>
    </row>
    <row r="62" spans="1:20" ht="20.100000000000001" customHeight="1">
      <c r="B62" s="186"/>
      <c r="C62" s="130"/>
      <c r="D62" s="96" t="s">
        <v>39</v>
      </c>
      <c r="E62" s="97"/>
      <c r="F62" s="267"/>
      <c r="G62" s="108" t="s">
        <v>2548</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2549</v>
      </c>
      <c r="L65" s="117"/>
      <c r="M65" s="117"/>
      <c r="N65" s="117"/>
      <c r="O65" s="117"/>
      <c r="P65" s="118"/>
    </row>
    <row r="66" spans="2:16" ht="20.100000000000001" customHeight="1">
      <c r="B66" s="186"/>
      <c r="C66" s="130"/>
      <c r="D66" s="437"/>
      <c r="E66" s="366"/>
      <c r="F66" s="367"/>
      <c r="G66" s="119"/>
      <c r="H66" s="96" t="s">
        <v>420</v>
      </c>
      <c r="I66" s="97"/>
      <c r="J66" s="267"/>
      <c r="K66" s="109" t="s">
        <v>2550</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2023</v>
      </c>
      <c r="L68" s="39" t="s">
        <v>465</v>
      </c>
      <c r="M68" s="61">
        <v>3</v>
      </c>
      <c r="N68" s="39" t="s">
        <v>466</v>
      </c>
      <c r="O68" s="61">
        <v>10</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2026</v>
      </c>
      <c r="L70" s="39" t="s">
        <v>465</v>
      </c>
      <c r="M70" s="61">
        <v>3</v>
      </c>
      <c r="N70" s="39" t="s">
        <v>466</v>
      </c>
      <c r="O70" s="61">
        <v>9</v>
      </c>
      <c r="P70" s="40" t="s">
        <v>467</v>
      </c>
    </row>
    <row r="71" spans="2:16" ht="20.100000000000001" customHeight="1">
      <c r="B71" s="186"/>
      <c r="C71" s="130"/>
      <c r="D71" s="322"/>
      <c r="E71" s="323"/>
      <c r="F71" s="302"/>
      <c r="G71" s="99"/>
      <c r="H71" s="102" t="s">
        <v>421</v>
      </c>
      <c r="I71" s="102"/>
      <c r="J71" s="103"/>
      <c r="K71" s="109" t="s">
        <v>2549</v>
      </c>
      <c r="L71" s="117"/>
      <c r="M71" s="117"/>
      <c r="N71" s="117"/>
      <c r="O71" s="117"/>
      <c r="P71" s="118"/>
    </row>
    <row r="72" spans="2:16" ht="20.100000000000001" customHeight="1">
      <c r="B72" s="205" t="s">
        <v>2355</v>
      </c>
      <c r="C72" s="206"/>
      <c r="D72" s="96" t="s">
        <v>40</v>
      </c>
      <c r="E72" s="97"/>
      <c r="F72" s="267"/>
      <c r="G72" s="312" t="s">
        <v>41</v>
      </c>
      <c r="H72" s="313"/>
      <c r="I72" s="313"/>
      <c r="J72" s="387"/>
      <c r="K72" s="109">
        <v>115.92</v>
      </c>
      <c r="L72" s="117"/>
      <c r="M72" s="117"/>
      <c r="N72" s="102" t="s">
        <v>471</v>
      </c>
      <c r="O72" s="102"/>
      <c r="P72" s="263"/>
    </row>
    <row r="73" spans="2:16" ht="20.100000000000001" customHeight="1">
      <c r="B73" s="207"/>
      <c r="C73" s="208"/>
      <c r="D73" s="322"/>
      <c r="E73" s="323"/>
      <c r="F73" s="302"/>
      <c r="G73" s="100" t="s">
        <v>42</v>
      </c>
      <c r="H73" s="100"/>
      <c r="I73" s="100"/>
      <c r="J73" s="100"/>
      <c r="K73" s="109">
        <v>115.92</v>
      </c>
      <c r="L73" s="117"/>
      <c r="M73" s="117"/>
      <c r="N73" s="102" t="s">
        <v>471</v>
      </c>
      <c r="O73" s="102"/>
      <c r="P73" s="263"/>
    </row>
    <row r="74" spans="2:16" ht="20.100000000000001" customHeight="1">
      <c r="B74" s="207"/>
      <c r="C74" s="208"/>
      <c r="D74" s="130" t="s">
        <v>43</v>
      </c>
      <c r="E74" s="130"/>
      <c r="F74" s="130"/>
      <c r="G74" s="108" t="s">
        <v>2551</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2552</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2549</v>
      </c>
      <c r="L83" s="117"/>
      <c r="M83" s="117"/>
      <c r="N83" s="117"/>
      <c r="O83" s="117"/>
      <c r="P83" s="118"/>
    </row>
    <row r="84" spans="2:19" ht="20.100000000000001" customHeight="1">
      <c r="B84" s="207"/>
      <c r="C84" s="208"/>
      <c r="D84" s="130"/>
      <c r="E84" s="130"/>
      <c r="F84" s="130"/>
      <c r="G84" s="119"/>
      <c r="H84" s="96" t="s">
        <v>420</v>
      </c>
      <c r="I84" s="97"/>
      <c r="J84" s="267"/>
      <c r="K84" s="109" t="s">
        <v>2550</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2023</v>
      </c>
      <c r="L86" s="39" t="s">
        <v>465</v>
      </c>
      <c r="M86" s="61">
        <v>3</v>
      </c>
      <c r="N86" s="39" t="s">
        <v>466</v>
      </c>
      <c r="O86" s="61">
        <v>10</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2026</v>
      </c>
      <c r="L88" s="39" t="s">
        <v>465</v>
      </c>
      <c r="M88" s="61">
        <v>3</v>
      </c>
      <c r="N88" s="39" t="s">
        <v>466</v>
      </c>
      <c r="O88" s="61">
        <v>9</v>
      </c>
      <c r="P88" s="40" t="s">
        <v>467</v>
      </c>
    </row>
    <row r="89" spans="2:19" ht="20.100000000000001" customHeight="1">
      <c r="B89" s="209"/>
      <c r="C89" s="210"/>
      <c r="D89" s="130"/>
      <c r="E89" s="130"/>
      <c r="F89" s="130"/>
      <c r="G89" s="99"/>
      <c r="H89" s="102" t="s">
        <v>421</v>
      </c>
      <c r="I89" s="102"/>
      <c r="J89" s="103"/>
      <c r="K89" s="109" t="s">
        <v>2549</v>
      </c>
      <c r="L89" s="117"/>
      <c r="M89" s="117"/>
      <c r="N89" s="117"/>
      <c r="O89" s="117"/>
      <c r="P89" s="118"/>
    </row>
    <row r="90" spans="2:19" ht="20.100000000000001" customHeight="1">
      <c r="B90" s="186" t="s">
        <v>45</v>
      </c>
      <c r="C90" s="130"/>
      <c r="D90" s="134" t="s">
        <v>46</v>
      </c>
      <c r="E90" s="97"/>
      <c r="F90" s="267"/>
      <c r="G90" s="108" t="s">
        <v>2554</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2359</v>
      </c>
      <c r="G95" s="108"/>
      <c r="H95" s="108" t="s">
        <v>2359</v>
      </c>
      <c r="I95" s="108"/>
      <c r="J95" s="23">
        <v>9.6999999999999993</v>
      </c>
      <c r="K95" s="50" t="s">
        <v>471</v>
      </c>
      <c r="L95" s="109">
        <v>7</v>
      </c>
      <c r="M95" s="401"/>
      <c r="N95" s="430" t="s">
        <v>2396</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2</v>
      </c>
      <c r="H105" s="103" t="s">
        <v>473</v>
      </c>
      <c r="I105" s="400" t="s">
        <v>66</v>
      </c>
      <c r="J105" s="400"/>
      <c r="K105" s="400"/>
      <c r="L105" s="400"/>
      <c r="M105" s="400"/>
      <c r="N105" s="109">
        <v>2</v>
      </c>
      <c r="O105" s="117"/>
      <c r="P105" s="37" t="s">
        <v>473</v>
      </c>
    </row>
    <row r="106" spans="2:19" ht="20.100000000000001" customHeight="1">
      <c r="B106" s="433"/>
      <c r="C106" s="434"/>
      <c r="D106" s="153"/>
      <c r="E106" s="143"/>
      <c r="F106" s="144"/>
      <c r="G106" s="109"/>
      <c r="H106" s="103"/>
      <c r="I106" s="429" t="s">
        <v>67</v>
      </c>
      <c r="J106" s="429"/>
      <c r="K106" s="429"/>
      <c r="L106" s="429"/>
      <c r="M106" s="429"/>
      <c r="N106" s="109">
        <v>2</v>
      </c>
      <c r="O106" s="117"/>
      <c r="P106" s="37" t="s">
        <v>473</v>
      </c>
    </row>
    <row r="107" spans="2:19" ht="20.100000000000001" customHeight="1">
      <c r="B107" s="433"/>
      <c r="C107" s="434"/>
      <c r="D107" s="96" t="s">
        <v>64</v>
      </c>
      <c r="E107" s="97"/>
      <c r="F107" s="267"/>
      <c r="G107" s="160">
        <v>2</v>
      </c>
      <c r="H107" s="267" t="s">
        <v>473</v>
      </c>
      <c r="I107" s="130" t="s">
        <v>68</v>
      </c>
      <c r="J107" s="130"/>
      <c r="K107" s="130"/>
      <c r="L107" s="130"/>
      <c r="M107" s="130"/>
      <c r="N107" s="109">
        <v>2</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v>0</v>
      </c>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2550</v>
      </c>
      <c r="H113" s="108"/>
      <c r="I113" s="108"/>
      <c r="J113" s="108"/>
      <c r="K113" s="108"/>
      <c r="L113" s="108"/>
      <c r="M113" s="108"/>
      <c r="N113" s="108"/>
      <c r="O113" s="109"/>
      <c r="P113" s="110"/>
    </row>
    <row r="114" spans="2:16" ht="20.100000000000001" customHeight="1">
      <c r="B114" s="433"/>
      <c r="C114" s="434"/>
      <c r="D114" s="134" t="s">
        <v>79</v>
      </c>
      <c r="E114" s="112"/>
      <c r="F114" s="113"/>
      <c r="G114" s="160" t="s">
        <v>2549</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2550</v>
      </c>
      <c r="H117" s="108"/>
      <c r="I117" s="108"/>
      <c r="J117" s="108"/>
      <c r="K117" s="108"/>
      <c r="L117" s="108"/>
      <c r="M117" s="108"/>
      <c r="N117" s="108"/>
      <c r="O117" s="109"/>
      <c r="P117" s="110"/>
    </row>
    <row r="118" spans="2:16" ht="20.100000000000001" customHeight="1">
      <c r="B118" s="87"/>
      <c r="C118" s="89"/>
      <c r="D118" s="153" t="s">
        <v>73</v>
      </c>
      <c r="E118" s="143"/>
      <c r="F118" s="144"/>
      <c r="G118" s="108" t="s">
        <v>2550</v>
      </c>
      <c r="H118" s="108"/>
      <c r="I118" s="108"/>
      <c r="J118" s="108"/>
      <c r="K118" s="108"/>
      <c r="L118" s="108"/>
      <c r="M118" s="108"/>
      <c r="N118" s="108"/>
      <c r="O118" s="109"/>
      <c r="P118" s="110"/>
    </row>
    <row r="119" spans="2:16" ht="20.100000000000001" customHeight="1">
      <c r="B119" s="87"/>
      <c r="C119" s="89"/>
      <c r="D119" s="137" t="s">
        <v>74</v>
      </c>
      <c r="E119" s="341"/>
      <c r="F119" s="138"/>
      <c r="G119" s="108" t="s">
        <v>2550</v>
      </c>
      <c r="H119" s="108"/>
      <c r="I119" s="108"/>
      <c r="J119" s="108"/>
      <c r="K119" s="108"/>
      <c r="L119" s="108"/>
      <c r="M119" s="108"/>
      <c r="N119" s="108"/>
      <c r="O119" s="109"/>
      <c r="P119" s="110"/>
    </row>
    <row r="120" spans="2:16" ht="20.100000000000001" customHeight="1">
      <c r="B120" s="87"/>
      <c r="C120" s="89"/>
      <c r="D120" s="101" t="s">
        <v>75</v>
      </c>
      <c r="E120" s="102"/>
      <c r="F120" s="103"/>
      <c r="G120" s="108" t="s">
        <v>2550</v>
      </c>
      <c r="H120" s="108"/>
      <c r="I120" s="108"/>
      <c r="J120" s="108"/>
      <c r="K120" s="108"/>
      <c r="L120" s="108"/>
      <c r="M120" s="108"/>
      <c r="N120" s="108"/>
      <c r="O120" s="109"/>
      <c r="P120" s="110"/>
    </row>
    <row r="121" spans="2:16" ht="20.100000000000001" customHeight="1">
      <c r="B121" s="87"/>
      <c r="C121" s="89"/>
      <c r="D121" s="101" t="s">
        <v>76</v>
      </c>
      <c r="E121" s="102"/>
      <c r="F121" s="103"/>
      <c r="G121" s="108" t="s">
        <v>2550</v>
      </c>
      <c r="H121" s="108"/>
      <c r="I121" s="108"/>
      <c r="J121" s="108"/>
      <c r="K121" s="108"/>
      <c r="L121" s="108"/>
      <c r="M121" s="108"/>
      <c r="N121" s="108"/>
      <c r="O121" s="109"/>
      <c r="P121" s="110"/>
    </row>
    <row r="122" spans="2:16" ht="20.100000000000001" customHeight="1">
      <c r="B122" s="90"/>
      <c r="C122" s="92"/>
      <c r="D122" s="101" t="s">
        <v>77</v>
      </c>
      <c r="E122" s="102"/>
      <c r="F122" s="103"/>
      <c r="G122" s="108" t="s">
        <v>2550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2556</v>
      </c>
      <c r="H123" s="108"/>
      <c r="I123" s="108"/>
      <c r="J123" s="108"/>
      <c r="K123" s="108"/>
      <c r="L123" s="108"/>
      <c r="M123" s="108"/>
      <c r="N123" s="108"/>
      <c r="O123" s="109"/>
      <c r="P123" s="110"/>
    </row>
    <row r="124" spans="2:16" ht="20.100000000000001" customHeight="1">
      <c r="B124" s="87"/>
      <c r="C124" s="89"/>
      <c r="D124" s="153" t="s">
        <v>430</v>
      </c>
      <c r="E124" s="143"/>
      <c r="F124" s="144"/>
      <c r="G124" s="108" t="s">
        <v>2557</v>
      </c>
      <c r="H124" s="108"/>
      <c r="I124" s="108"/>
      <c r="J124" s="108"/>
      <c r="K124" s="108"/>
      <c r="L124" s="108"/>
      <c r="M124" s="108"/>
      <c r="N124" s="108"/>
      <c r="O124" s="109"/>
      <c r="P124" s="110"/>
    </row>
    <row r="125" spans="2:16" ht="20.100000000000001" customHeight="1">
      <c r="B125" s="87"/>
      <c r="C125" s="89"/>
      <c r="D125" s="137" t="s">
        <v>431</v>
      </c>
      <c r="E125" s="341"/>
      <c r="F125" s="138"/>
      <c r="G125" s="108" t="s">
        <v>2558</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2560</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2562</v>
      </c>
      <c r="G197" s="306" t="s">
        <v>455</v>
      </c>
      <c r="H197" s="306"/>
      <c r="I197" s="306"/>
      <c r="J197" s="306"/>
      <c r="K197" s="306"/>
      <c r="L197" s="306"/>
      <c r="M197" s="306"/>
      <c r="N197" s="306"/>
      <c r="O197" s="306"/>
      <c r="P197" s="411"/>
    </row>
    <row r="198" spans="1:20" ht="20.100000000000001" customHeight="1">
      <c r="B198" s="186"/>
      <c r="C198" s="130"/>
      <c r="D198" s="130"/>
      <c r="E198" s="130"/>
      <c r="F198" s="14" t="s">
        <v>2562</v>
      </c>
      <c r="G198" s="102" t="s">
        <v>456</v>
      </c>
      <c r="H198" s="102"/>
      <c r="I198" s="102"/>
      <c r="J198" s="102"/>
      <c r="K198" s="102"/>
      <c r="L198" s="102"/>
      <c r="M198" s="102"/>
      <c r="N198" s="102"/>
      <c r="O198" s="102"/>
      <c r="P198" s="263"/>
    </row>
    <row r="199" spans="1:20" ht="20.100000000000001" customHeight="1">
      <c r="B199" s="186"/>
      <c r="C199" s="130"/>
      <c r="D199" s="130"/>
      <c r="E199" s="130"/>
      <c r="F199" s="14" t="s">
        <v>2562</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3"/>
      <c r="F201" s="130" t="s">
        <v>5</v>
      </c>
      <c r="G201" s="130"/>
      <c r="H201" s="130"/>
      <c r="I201" s="131" t="s">
        <v>2563</v>
      </c>
      <c r="J201" s="105"/>
      <c r="K201" s="105"/>
      <c r="L201" s="105"/>
      <c r="M201" s="105"/>
      <c r="N201" s="105"/>
      <c r="O201" s="106"/>
      <c r="P201" s="107"/>
    </row>
    <row r="202" spans="1:20" ht="39.950000000000003" customHeight="1">
      <c r="B202" s="82"/>
      <c r="C202" s="78"/>
      <c r="D202" s="487"/>
      <c r="E202" s="415"/>
      <c r="F202" s="130" t="s">
        <v>103</v>
      </c>
      <c r="G202" s="130"/>
      <c r="H202" s="130"/>
      <c r="I202" s="131" t="s">
        <v>2564</v>
      </c>
      <c r="J202" s="105"/>
      <c r="K202" s="105"/>
      <c r="L202" s="105"/>
      <c r="M202" s="105"/>
      <c r="N202" s="105"/>
      <c r="O202" s="106"/>
      <c r="P202" s="107"/>
    </row>
    <row r="203" spans="1:20" ht="79.5" customHeight="1">
      <c r="B203" s="82"/>
      <c r="C203" s="78"/>
      <c r="D203" s="487"/>
      <c r="E203" s="415"/>
      <c r="F203" s="130" t="s">
        <v>104</v>
      </c>
      <c r="G203" s="130"/>
      <c r="H203" s="130"/>
      <c r="I203" s="131" t="s">
        <v>2565</v>
      </c>
      <c r="J203" s="105"/>
      <c r="K203" s="105"/>
      <c r="L203" s="105"/>
      <c r="M203" s="105"/>
      <c r="N203" s="105"/>
      <c r="O203" s="106"/>
      <c r="P203" s="107"/>
    </row>
    <row r="204" spans="1:20" ht="79.5" customHeight="1">
      <c r="B204" s="82"/>
      <c r="C204" s="78"/>
      <c r="D204" s="487"/>
      <c r="E204" s="415"/>
      <c r="F204" s="130" t="s">
        <v>413</v>
      </c>
      <c r="G204" s="130"/>
      <c r="H204" s="130"/>
      <c r="I204" s="131" t="s">
        <v>2565</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2550</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2550</v>
      </c>
      <c r="N206" s="117"/>
      <c r="O206" s="117"/>
      <c r="P206" s="118"/>
      <c r="T206" s="69"/>
    </row>
    <row r="207" spans="1:20" ht="39.950000000000003" customHeight="1">
      <c r="B207" s="82"/>
      <c r="C207" s="78"/>
      <c r="D207" s="454">
        <v>2</v>
      </c>
      <c r="E207" s="413"/>
      <c r="F207" s="130" t="s">
        <v>5</v>
      </c>
      <c r="G207" s="130"/>
      <c r="H207" s="130"/>
      <c r="I207" s="121"/>
      <c r="J207" s="268"/>
      <c r="K207" s="268"/>
      <c r="L207" s="268"/>
      <c r="M207" s="268"/>
      <c r="N207" s="268"/>
      <c r="O207" s="268"/>
      <c r="P207" s="269"/>
    </row>
    <row r="208" spans="1:20" ht="39.950000000000003"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4">
        <v>3</v>
      </c>
      <c r="E213" s="413"/>
      <c r="F213" s="130" t="s">
        <v>5</v>
      </c>
      <c r="G213" s="130"/>
      <c r="H213" s="130"/>
      <c r="I213" s="121"/>
      <c r="J213" s="268"/>
      <c r="K213" s="268"/>
      <c r="L213" s="268"/>
      <c r="M213" s="268"/>
      <c r="N213" s="268"/>
      <c r="O213" s="268"/>
      <c r="P213" s="269"/>
    </row>
    <row r="214" spans="1:20" ht="39.950000000000003"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2550</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t="s">
        <v>2566</v>
      </c>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t="s">
        <v>2567</v>
      </c>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2568</v>
      </c>
      <c r="J235" s="105"/>
      <c r="K235" s="105"/>
      <c r="L235" s="105"/>
      <c r="M235" s="105"/>
      <c r="N235" s="105"/>
      <c r="O235" s="106"/>
      <c r="P235" s="107"/>
    </row>
    <row r="236" spans="1:20" ht="39.950000000000003" customHeight="1">
      <c r="B236" s="82"/>
      <c r="C236" s="78"/>
      <c r="D236" s="414"/>
      <c r="E236" s="415"/>
      <c r="F236" s="130" t="s">
        <v>103</v>
      </c>
      <c r="G236" s="130"/>
      <c r="H236" s="130"/>
      <c r="I236" s="131" t="s">
        <v>2569</v>
      </c>
      <c r="J236" s="105"/>
      <c r="K236" s="105"/>
      <c r="L236" s="105"/>
      <c r="M236" s="105"/>
      <c r="N236" s="105"/>
      <c r="O236" s="106"/>
      <c r="P236" s="107"/>
    </row>
    <row r="237" spans="1:20" ht="39.950000000000003" customHeight="1">
      <c r="B237" s="82"/>
      <c r="C237" s="78"/>
      <c r="D237" s="414"/>
      <c r="E237" s="415"/>
      <c r="F237" s="260" t="s">
        <v>105</v>
      </c>
      <c r="G237" s="260"/>
      <c r="H237" s="260"/>
      <c r="I237" s="131" t="s">
        <v>2570</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2562</v>
      </c>
      <c r="G245" s="346" t="s">
        <v>432</v>
      </c>
      <c r="H245" s="102"/>
      <c r="I245" s="103"/>
      <c r="J245" s="121"/>
      <c r="K245" s="122"/>
      <c r="L245" s="122"/>
      <c r="M245" s="122"/>
      <c r="N245" s="122"/>
      <c r="O245" s="122"/>
      <c r="P245" s="123"/>
    </row>
    <row r="246" spans="2:16" ht="120" customHeight="1">
      <c r="B246" s="186" t="s">
        <v>109</v>
      </c>
      <c r="C246" s="130"/>
      <c r="D246" s="130"/>
      <c r="E246" s="130"/>
      <c r="F246" s="121" t="s">
        <v>2571</v>
      </c>
      <c r="G246" s="268"/>
      <c r="H246" s="268"/>
      <c r="I246" s="268"/>
      <c r="J246" s="268"/>
      <c r="K246" s="268"/>
      <c r="L246" s="268"/>
      <c r="M246" s="268"/>
      <c r="N246" s="268"/>
      <c r="O246" s="268"/>
      <c r="P246" s="269"/>
    </row>
    <row r="247" spans="2:16" ht="120" customHeight="1">
      <c r="B247" s="186" t="s">
        <v>110</v>
      </c>
      <c r="C247" s="130"/>
      <c r="D247" s="130"/>
      <c r="E247" s="130"/>
      <c r="F247" s="121" t="s">
        <v>2571</v>
      </c>
      <c r="G247" s="268"/>
      <c r="H247" s="268"/>
      <c r="I247" s="268"/>
      <c r="J247" s="268"/>
      <c r="K247" s="268"/>
      <c r="L247" s="268"/>
      <c r="M247" s="268"/>
      <c r="N247" s="268"/>
      <c r="O247" s="268"/>
      <c r="P247" s="269"/>
    </row>
    <row r="248" spans="2:16" ht="20.100000000000001" customHeight="1">
      <c r="B248" s="186" t="s">
        <v>111</v>
      </c>
      <c r="C248" s="130"/>
      <c r="D248" s="130"/>
      <c r="E248" s="130"/>
      <c r="F248" s="109" t="s">
        <v>2549</v>
      </c>
      <c r="G248" s="117"/>
      <c r="H248" s="117"/>
      <c r="I248" s="117"/>
      <c r="J248" s="117"/>
      <c r="K248" s="117"/>
      <c r="L248" s="117"/>
      <c r="M248" s="117"/>
      <c r="N248" s="117"/>
      <c r="O248" s="117"/>
      <c r="P248" s="118"/>
    </row>
    <row r="249" spans="2:16" ht="120" customHeight="1">
      <c r="B249" s="186" t="s">
        <v>112</v>
      </c>
      <c r="C249" s="130"/>
      <c r="D249" s="130"/>
      <c r="E249" s="130"/>
      <c r="F249" s="121" t="s">
        <v>2572</v>
      </c>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2550</v>
      </c>
      <c r="G251" s="117"/>
      <c r="H251" s="117"/>
      <c r="I251" s="117"/>
      <c r="J251" s="117"/>
      <c r="K251" s="117"/>
      <c r="L251" s="117"/>
      <c r="M251" s="117"/>
      <c r="N251" s="117"/>
      <c r="O251" s="117"/>
      <c r="P251" s="118"/>
    </row>
    <row r="252" spans="2:16" ht="20.100000000000001" customHeight="1">
      <c r="B252" s="190"/>
      <c r="C252" s="191"/>
      <c r="D252" s="248" t="s">
        <v>117</v>
      </c>
      <c r="E252" s="248"/>
      <c r="F252" s="109" t="s">
        <v>2550</v>
      </c>
      <c r="G252" s="117"/>
      <c r="H252" s="117"/>
      <c r="I252" s="117"/>
      <c r="J252" s="117"/>
      <c r="K252" s="117"/>
      <c r="L252" s="117"/>
      <c r="M252" s="117"/>
      <c r="N252" s="117"/>
      <c r="O252" s="117"/>
      <c r="P252" s="118"/>
    </row>
    <row r="253" spans="2:16" ht="20.100000000000001" customHeight="1">
      <c r="B253" s="190"/>
      <c r="C253" s="191"/>
      <c r="D253" s="248" t="s">
        <v>118</v>
      </c>
      <c r="E253" s="248"/>
      <c r="F253" s="109" t="s">
        <v>2550</v>
      </c>
      <c r="G253" s="117"/>
      <c r="H253" s="117"/>
      <c r="I253" s="117"/>
      <c r="J253" s="117"/>
      <c r="K253" s="117"/>
      <c r="L253" s="117"/>
      <c r="M253" s="117"/>
      <c r="N253" s="117"/>
      <c r="O253" s="117"/>
      <c r="P253" s="118"/>
    </row>
    <row r="254" spans="2:16" ht="20.100000000000001" customHeight="1">
      <c r="B254" s="190"/>
      <c r="C254" s="191"/>
      <c r="D254" s="248" t="s">
        <v>119</v>
      </c>
      <c r="E254" s="248"/>
      <c r="F254" s="109" t="s">
        <v>2550</v>
      </c>
      <c r="G254" s="117"/>
      <c r="H254" s="117"/>
      <c r="I254" s="117"/>
      <c r="J254" s="117"/>
      <c r="K254" s="117"/>
      <c r="L254" s="117"/>
      <c r="M254" s="117"/>
      <c r="N254" s="117"/>
      <c r="O254" s="117"/>
      <c r="P254" s="118"/>
    </row>
    <row r="255" spans="2:16" ht="20.100000000000001" customHeight="1">
      <c r="B255" s="190"/>
      <c r="C255" s="191"/>
      <c r="D255" s="248" t="s">
        <v>120</v>
      </c>
      <c r="E255" s="248"/>
      <c r="F255" s="109" t="s">
        <v>2550</v>
      </c>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2549</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2550</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2550</v>
      </c>
      <c r="K263" s="108"/>
      <c r="L263" s="108"/>
      <c r="M263" s="108"/>
      <c r="N263" s="108"/>
      <c r="O263" s="109"/>
      <c r="P263" s="110"/>
      <c r="S263" s="15" t="str">
        <f>IF(J263="","未記入","")</f>
        <v/>
      </c>
    </row>
    <row r="264" spans="2:20" ht="120" customHeight="1">
      <c r="B264" s="186" t="s">
        <v>123</v>
      </c>
      <c r="C264" s="130"/>
      <c r="D264" s="130"/>
      <c r="E264" s="130"/>
      <c r="F264" s="121" t="s">
        <v>2573</v>
      </c>
      <c r="G264" s="268"/>
      <c r="H264" s="268"/>
      <c r="I264" s="268"/>
      <c r="J264" s="268"/>
      <c r="K264" s="268"/>
      <c r="L264" s="268"/>
      <c r="M264" s="268"/>
      <c r="N264" s="268"/>
      <c r="O264" s="268"/>
      <c r="P264" s="269"/>
    </row>
    <row r="265" spans="2:20" ht="60" customHeight="1">
      <c r="B265" s="186" t="s">
        <v>474</v>
      </c>
      <c r="C265" s="130"/>
      <c r="D265" s="130"/>
      <c r="E265" s="130"/>
      <c r="F265" s="121" t="s">
        <v>2573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2574</v>
      </c>
      <c r="K266" s="122"/>
      <c r="L266" s="122"/>
      <c r="M266" s="122"/>
      <c r="N266" s="122"/>
      <c r="O266" s="122"/>
      <c r="P266" s="123"/>
    </row>
    <row r="267" spans="2:20" ht="20.100000000000001" customHeight="1">
      <c r="B267" s="90"/>
      <c r="C267" s="91"/>
      <c r="D267" s="91"/>
      <c r="E267" s="92"/>
      <c r="F267" s="101" t="s">
        <v>132</v>
      </c>
      <c r="G267" s="102"/>
      <c r="H267" s="102"/>
      <c r="I267" s="103"/>
      <c r="J267" s="109">
        <v>1</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2361</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c r="O282" s="109"/>
      <c r="P282" s="110"/>
    </row>
    <row r="283" spans="1:20" ht="20.100000000000001" customHeight="1">
      <c r="B283" s="186" t="s">
        <v>136</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259" t="s">
        <v>137</v>
      </c>
      <c r="C284" s="130"/>
      <c r="D284" s="130"/>
      <c r="E284" s="400">
        <f>IF(OR($H$284&lt;&gt;"",$K$284&lt;&gt;""),SUM($H$284,$K$284),"")</f>
        <v>20</v>
      </c>
      <c r="F284" s="400"/>
      <c r="G284" s="400"/>
      <c r="H284" s="109">
        <v>11</v>
      </c>
      <c r="I284" s="117"/>
      <c r="J284" s="401"/>
      <c r="K284" s="108">
        <v>9</v>
      </c>
      <c r="L284" s="108"/>
      <c r="M284" s="108"/>
      <c r="N284" s="108"/>
      <c r="O284" s="109"/>
      <c r="P284" s="110"/>
    </row>
    <row r="285" spans="1:20" ht="20.100000000000001" customHeight="1">
      <c r="B285" s="44"/>
      <c r="C285" s="130" t="s">
        <v>138</v>
      </c>
      <c r="D285" s="130"/>
      <c r="E285" s="400">
        <f>IF(OR($H$285&lt;&gt;"",$K$285&lt;&gt;""),SUM($H$285,$K$285),"")</f>
        <v>15</v>
      </c>
      <c r="F285" s="400"/>
      <c r="G285" s="400"/>
      <c r="H285" s="109">
        <v>9</v>
      </c>
      <c r="I285" s="117"/>
      <c r="J285" s="401"/>
      <c r="K285" s="108">
        <v>6</v>
      </c>
      <c r="L285" s="108"/>
      <c r="M285" s="108"/>
      <c r="N285" s="108"/>
      <c r="O285" s="109"/>
      <c r="P285" s="110"/>
    </row>
    <row r="286" spans="1:20" ht="20.100000000000001" customHeight="1">
      <c r="B286" s="45"/>
      <c r="C286" s="130" t="s">
        <v>139</v>
      </c>
      <c r="D286" s="130"/>
      <c r="E286" s="400">
        <f>IF(OR($H$286&lt;&gt;"",$K$286&lt;&gt;""),SUM($H$286,$K$286),"")</f>
        <v>5</v>
      </c>
      <c r="F286" s="400"/>
      <c r="G286" s="400"/>
      <c r="H286" s="109">
        <v>2</v>
      </c>
      <c r="I286" s="117"/>
      <c r="J286" s="401"/>
      <c r="K286" s="108">
        <v>3</v>
      </c>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186" t="s">
        <v>145</v>
      </c>
      <c r="C292" s="130"/>
      <c r="D292" s="130"/>
      <c r="E292" s="400" t="str">
        <f>IF(OR($H$292&lt;&gt;"",$K$292&lt;&gt;""),SUM($H$292,$K$292),"")</f>
        <v/>
      </c>
      <c r="F292" s="400"/>
      <c r="G292" s="400"/>
      <c r="H292" s="109"/>
      <c r="I292" s="117"/>
      <c r="J292" s="401"/>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2</v>
      </c>
      <c r="H303" s="195"/>
      <c r="I303" s="196"/>
      <c r="J303" s="108">
        <v>2</v>
      </c>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f>IF(OR($J$305&lt;&gt;"",$M$305&lt;&gt;""),SUM($J$305,$M$305),"")</f>
        <v>13</v>
      </c>
      <c r="H305" s="195"/>
      <c r="I305" s="196"/>
      <c r="J305" s="108">
        <v>7</v>
      </c>
      <c r="K305" s="108"/>
      <c r="L305" s="108"/>
      <c r="M305" s="108">
        <v>6</v>
      </c>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2550</v>
      </c>
      <c r="M339" s="94"/>
      <c r="N339" s="94"/>
      <c r="O339" s="94"/>
      <c r="P339" s="95"/>
    </row>
    <row r="340" spans="2:20" ht="20.100000000000001" customHeight="1">
      <c r="B340" s="365"/>
      <c r="C340" s="366"/>
      <c r="D340" s="366"/>
      <c r="E340" s="366"/>
      <c r="F340" s="367"/>
      <c r="G340" s="134" t="s">
        <v>440</v>
      </c>
      <c r="H340" s="113"/>
      <c r="I340" s="109" t="s">
        <v>2550</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2575</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0</v>
      </c>
      <c r="H345" s="28">
        <v>3</v>
      </c>
      <c r="I345" s="28">
        <v>3</v>
      </c>
      <c r="J345" s="28">
        <v>1</v>
      </c>
      <c r="K345" s="28"/>
      <c r="L345" s="28"/>
      <c r="M345" s="28"/>
      <c r="N345" s="28"/>
      <c r="O345" s="28"/>
      <c r="P345" s="28"/>
      <c r="Q345" s="12"/>
    </row>
    <row r="346" spans="2:20" ht="20.100000000000001" customHeight="1">
      <c r="B346" s="111" t="s">
        <v>181</v>
      </c>
      <c r="C346" s="112"/>
      <c r="D346" s="112"/>
      <c r="E346" s="112"/>
      <c r="F346" s="113"/>
      <c r="G346" s="28">
        <v>1</v>
      </c>
      <c r="H346" s="28">
        <v>2</v>
      </c>
      <c r="I346" s="28">
        <v>3</v>
      </c>
      <c r="J346" s="28">
        <v>1</v>
      </c>
      <c r="K346" s="28"/>
      <c r="L346" s="28"/>
      <c r="M346" s="28"/>
      <c r="N346" s="28"/>
      <c r="O346" s="28"/>
      <c r="P346" s="28"/>
      <c r="Q346" s="12"/>
    </row>
    <row r="347" spans="2:20" ht="20.100000000000001" customHeight="1">
      <c r="B347" s="355" t="s">
        <v>182</v>
      </c>
      <c r="C347" s="356"/>
      <c r="D347" s="101" t="s">
        <v>183</v>
      </c>
      <c r="E347" s="102"/>
      <c r="F347" s="103"/>
      <c r="G347" s="28">
        <v>0</v>
      </c>
      <c r="H347" s="28">
        <v>0</v>
      </c>
      <c r="I347" s="28">
        <v>3</v>
      </c>
      <c r="J347" s="28">
        <v>0</v>
      </c>
      <c r="K347" s="28"/>
      <c r="L347" s="28"/>
      <c r="M347" s="28"/>
      <c r="N347" s="28"/>
      <c r="O347" s="28"/>
      <c r="P347" s="28"/>
      <c r="Q347" s="12"/>
    </row>
    <row r="348" spans="2:20" ht="20.100000000000001" customHeight="1">
      <c r="B348" s="357"/>
      <c r="C348" s="358"/>
      <c r="D348" s="134" t="s">
        <v>184</v>
      </c>
      <c r="E348" s="112"/>
      <c r="F348" s="113"/>
      <c r="G348" s="353">
        <v>1</v>
      </c>
      <c r="H348" s="353">
        <v>0</v>
      </c>
      <c r="I348" s="353">
        <v>1</v>
      </c>
      <c r="J348" s="353">
        <v>0</v>
      </c>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v>1</v>
      </c>
      <c r="H350" s="353">
        <v>0</v>
      </c>
      <c r="I350" s="353">
        <v>4</v>
      </c>
      <c r="J350" s="353">
        <v>5</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v>0</v>
      </c>
      <c r="H352" s="353">
        <v>0</v>
      </c>
      <c r="I352" s="353">
        <v>3</v>
      </c>
      <c r="J352" s="353">
        <v>0</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2576</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2577</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2549</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2549</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2578</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v>30</v>
      </c>
      <c r="K370" s="117"/>
      <c r="L370" s="117"/>
      <c r="M370" s="102" t="s">
        <v>443</v>
      </c>
      <c r="N370" s="102"/>
      <c r="O370" s="102"/>
      <c r="P370" s="263"/>
      <c r="S370" s="15" t="str">
        <f>IF(F368=MST!CI6,IF(J370="","未記入",""),"")</f>
        <v/>
      </c>
    </row>
    <row r="371" spans="2:20" ht="120" customHeight="1">
      <c r="B371" s="190" t="s">
        <v>196</v>
      </c>
      <c r="C371" s="130"/>
      <c r="D371" s="130" t="s">
        <v>197</v>
      </c>
      <c r="E371" s="130"/>
      <c r="F371" s="121" t="s">
        <v>2579</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2580</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9.6999999999999993</v>
      </c>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c r="N381" s="342"/>
      <c r="O381" s="342"/>
      <c r="P381" s="342"/>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40" t="s">
        <v>204</v>
      </c>
      <c r="C384" s="97"/>
      <c r="D384" s="97"/>
      <c r="E384" s="97"/>
      <c r="F384" s="97"/>
      <c r="G384" s="97"/>
      <c r="H384" s="267"/>
      <c r="I384" s="338">
        <v>106000</v>
      </c>
      <c r="J384" s="117"/>
      <c r="K384" s="117"/>
      <c r="L384" s="50" t="s">
        <v>480</v>
      </c>
      <c r="M384" s="338"/>
      <c r="N384" s="117"/>
      <c r="O384" s="117"/>
      <c r="P384" s="37" t="s">
        <v>480</v>
      </c>
    </row>
    <row r="385" spans="2:20" ht="20.100000000000001" customHeight="1">
      <c r="B385" s="258"/>
      <c r="C385" s="101" t="s">
        <v>205</v>
      </c>
      <c r="D385" s="102"/>
      <c r="E385" s="102"/>
      <c r="F385" s="102"/>
      <c r="G385" s="102"/>
      <c r="H385" s="103"/>
      <c r="I385" s="338">
        <v>43000</v>
      </c>
      <c r="J385" s="117"/>
      <c r="K385" s="117"/>
      <c r="L385" s="50" t="s">
        <v>480</v>
      </c>
      <c r="M385" s="338"/>
      <c r="N385" s="117"/>
      <c r="O385" s="117"/>
      <c r="P385" s="37" t="s">
        <v>480</v>
      </c>
    </row>
    <row r="386" spans="2:20" ht="20.100000000000001" customHeight="1">
      <c r="B386" s="186"/>
      <c r="C386" s="339"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9"/>
      <c r="D387" s="339" t="s">
        <v>208</v>
      </c>
      <c r="E387" s="101" t="s">
        <v>216</v>
      </c>
      <c r="F387" s="102"/>
      <c r="G387" s="102"/>
      <c r="H387" s="103"/>
      <c r="I387" s="338">
        <v>40000</v>
      </c>
      <c r="J387" s="117"/>
      <c r="K387" s="117"/>
      <c r="L387" s="50" t="s">
        <v>480</v>
      </c>
      <c r="M387" s="338"/>
      <c r="N387" s="117"/>
      <c r="O387" s="117"/>
      <c r="P387" s="37" t="s">
        <v>480</v>
      </c>
    </row>
    <row r="388" spans="2:20" ht="20.100000000000001" customHeight="1">
      <c r="B388" s="186"/>
      <c r="C388" s="339"/>
      <c r="D388" s="339"/>
      <c r="E388" s="101" t="s">
        <v>217</v>
      </c>
      <c r="F388" s="102"/>
      <c r="G388" s="102"/>
      <c r="H388" s="103"/>
      <c r="I388" s="338">
        <v>7000</v>
      </c>
      <c r="J388" s="117"/>
      <c r="K388" s="117"/>
      <c r="L388" s="50" t="s">
        <v>480</v>
      </c>
      <c r="M388" s="338"/>
      <c r="N388" s="117"/>
      <c r="O388" s="117"/>
      <c r="P388" s="37" t="s">
        <v>480</v>
      </c>
    </row>
    <row r="389" spans="2:20" ht="20.100000000000001" customHeight="1">
      <c r="B389" s="186"/>
      <c r="C389" s="339"/>
      <c r="D389" s="339"/>
      <c r="E389" s="101" t="s">
        <v>218</v>
      </c>
      <c r="F389" s="102"/>
      <c r="G389" s="102"/>
      <c r="H389" s="103"/>
      <c r="I389" s="109"/>
      <c r="J389" s="117"/>
      <c r="K389" s="117"/>
      <c r="L389" s="50" t="s">
        <v>480</v>
      </c>
      <c r="M389" s="109"/>
      <c r="N389" s="117"/>
      <c r="O389" s="117"/>
      <c r="P389" s="37" t="s">
        <v>480</v>
      </c>
    </row>
    <row r="390" spans="2:20" ht="20.100000000000001" customHeight="1">
      <c r="B390" s="186"/>
      <c r="C390" s="339"/>
      <c r="D390" s="339"/>
      <c r="E390" s="101" t="s">
        <v>219</v>
      </c>
      <c r="F390" s="102"/>
      <c r="G390" s="102"/>
      <c r="H390" s="103"/>
      <c r="I390" s="338">
        <v>15000</v>
      </c>
      <c r="J390" s="117"/>
      <c r="K390" s="117"/>
      <c r="L390" s="50" t="s">
        <v>480</v>
      </c>
      <c r="M390" s="338"/>
      <c r="N390" s="117"/>
      <c r="O390" s="117"/>
      <c r="P390" s="37" t="s">
        <v>480</v>
      </c>
    </row>
    <row r="391" spans="2:20" ht="20.100000000000001" customHeight="1">
      <c r="B391" s="186"/>
      <c r="C391" s="339"/>
      <c r="D391" s="339"/>
      <c r="E391" s="101" t="s">
        <v>71</v>
      </c>
      <c r="F391" s="102"/>
      <c r="G391" s="102"/>
      <c r="H391" s="103"/>
      <c r="I391" s="338">
        <v>1000</v>
      </c>
      <c r="J391" s="117"/>
      <c r="K391" s="117"/>
      <c r="L391" s="50" t="s">
        <v>480</v>
      </c>
      <c r="M391" s="338"/>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2581</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2582</v>
      </c>
      <c r="H401" s="268"/>
      <c r="I401" s="268"/>
      <c r="J401" s="268"/>
      <c r="K401" s="268"/>
      <c r="L401" s="268"/>
      <c r="M401" s="268"/>
      <c r="N401" s="268"/>
      <c r="O401" s="268"/>
      <c r="P401" s="269"/>
    </row>
    <row r="402" spans="2:20" ht="120" customHeight="1">
      <c r="B402" s="303" t="s">
        <v>216</v>
      </c>
      <c r="C402" s="102"/>
      <c r="D402" s="102"/>
      <c r="E402" s="102"/>
      <c r="F402" s="103"/>
      <c r="G402" s="121" t="s">
        <v>2583</v>
      </c>
      <c r="H402" s="268"/>
      <c r="I402" s="268"/>
      <c r="J402" s="268"/>
      <c r="K402" s="268"/>
      <c r="L402" s="268"/>
      <c r="M402" s="268"/>
      <c r="N402" s="268"/>
      <c r="O402" s="268"/>
      <c r="P402" s="269"/>
    </row>
    <row r="403" spans="2:20" ht="120" customHeight="1">
      <c r="B403" s="303" t="s">
        <v>219</v>
      </c>
      <c r="C403" s="102"/>
      <c r="D403" s="102"/>
      <c r="E403" s="102"/>
      <c r="F403" s="103"/>
      <c r="G403" s="121" t="s">
        <v>2584</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4</v>
      </c>
      <c r="I431" s="94"/>
      <c r="J431" s="94"/>
      <c r="K431" s="94"/>
      <c r="L431" s="94"/>
      <c r="M431" s="94"/>
      <c r="N431" s="94"/>
      <c r="O431" s="94"/>
      <c r="P431" s="49" t="s">
        <v>476</v>
      </c>
    </row>
    <row r="432" spans="1:20" ht="20.100000000000001" customHeight="1">
      <c r="B432" s="301"/>
      <c r="C432" s="302"/>
      <c r="D432" s="130" t="s">
        <v>245</v>
      </c>
      <c r="E432" s="130"/>
      <c r="F432" s="130"/>
      <c r="G432" s="130"/>
      <c r="H432" s="109">
        <v>3</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1</v>
      </c>
      <c r="I434" s="117"/>
      <c r="J434" s="117"/>
      <c r="K434" s="117"/>
      <c r="L434" s="117"/>
      <c r="M434" s="117"/>
      <c r="N434" s="117"/>
      <c r="O434" s="117"/>
      <c r="P434" s="37" t="s">
        <v>478</v>
      </c>
    </row>
    <row r="435" spans="2:16" ht="20.100000000000001" customHeight="1">
      <c r="B435" s="186"/>
      <c r="C435" s="130"/>
      <c r="D435" s="130" t="s">
        <v>248</v>
      </c>
      <c r="E435" s="130"/>
      <c r="F435" s="130"/>
      <c r="G435" s="130"/>
      <c r="H435" s="109">
        <v>4</v>
      </c>
      <c r="I435" s="117"/>
      <c r="J435" s="117"/>
      <c r="K435" s="117"/>
      <c r="L435" s="117"/>
      <c r="M435" s="117"/>
      <c r="N435" s="117"/>
      <c r="O435" s="117"/>
      <c r="P435" s="37" t="s">
        <v>478</v>
      </c>
    </row>
    <row r="436" spans="2:16" ht="20.100000000000001" customHeight="1">
      <c r="B436" s="186"/>
      <c r="C436" s="130"/>
      <c r="D436" s="130" t="s">
        <v>249</v>
      </c>
      <c r="E436" s="130"/>
      <c r="F436" s="130"/>
      <c r="G436" s="130"/>
      <c r="H436" s="109">
        <v>1</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v>2</v>
      </c>
      <c r="I442" s="117"/>
      <c r="J442" s="117"/>
      <c r="K442" s="117"/>
      <c r="L442" s="117"/>
      <c r="M442" s="117"/>
      <c r="N442" s="117"/>
      <c r="O442" s="117"/>
      <c r="P442" s="37" t="s">
        <v>478</v>
      </c>
    </row>
    <row r="443" spans="2:16" ht="20.100000000000001" customHeight="1">
      <c r="B443" s="287"/>
      <c r="C443" s="288"/>
      <c r="D443" s="130" t="s">
        <v>256</v>
      </c>
      <c r="E443" s="130"/>
      <c r="F443" s="130"/>
      <c r="G443" s="130"/>
      <c r="H443" s="109">
        <v>2</v>
      </c>
      <c r="I443" s="117"/>
      <c r="J443" s="117"/>
      <c r="K443" s="117"/>
      <c r="L443" s="117"/>
      <c r="M443" s="117"/>
      <c r="N443" s="117"/>
      <c r="O443" s="117"/>
      <c r="P443" s="37" t="s">
        <v>478</v>
      </c>
    </row>
    <row r="444" spans="2:16" ht="20.100000000000001" customHeight="1">
      <c r="B444" s="289"/>
      <c r="C444" s="290"/>
      <c r="D444" s="130" t="s">
        <v>257</v>
      </c>
      <c r="E444" s="130"/>
      <c r="F444" s="130"/>
      <c r="G444" s="130"/>
      <c r="H444" s="109">
        <v>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v>2</v>
      </c>
      <c r="I446" s="117"/>
      <c r="J446" s="117"/>
      <c r="K446" s="117"/>
      <c r="L446" s="117"/>
      <c r="M446" s="117"/>
      <c r="N446" s="117"/>
      <c r="O446" s="117"/>
      <c r="P446" s="37" t="s">
        <v>478</v>
      </c>
    </row>
    <row r="447" spans="2:16" ht="20.100000000000001" customHeight="1">
      <c r="B447" s="186"/>
      <c r="C447" s="130"/>
      <c r="D447" s="130" t="s">
        <v>260</v>
      </c>
      <c r="E447" s="130"/>
      <c r="F447" s="130"/>
      <c r="G447" s="130"/>
      <c r="H447" s="109">
        <v>4</v>
      </c>
      <c r="I447" s="117"/>
      <c r="J447" s="117"/>
      <c r="K447" s="117"/>
      <c r="L447" s="117"/>
      <c r="M447" s="117"/>
      <c r="N447" s="117"/>
      <c r="O447" s="117"/>
      <c r="P447" s="37" t="s">
        <v>478</v>
      </c>
    </row>
    <row r="448" spans="2:16" ht="20.100000000000001" customHeight="1">
      <c r="B448" s="186"/>
      <c r="C448" s="130"/>
      <c r="D448" s="130" t="s">
        <v>261</v>
      </c>
      <c r="E448" s="130"/>
      <c r="F448" s="130"/>
      <c r="G448" s="130"/>
      <c r="H448" s="109">
        <v>1</v>
      </c>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78</v>
      </c>
      <c r="I453" s="94"/>
      <c r="J453" s="94"/>
      <c r="K453" s="94"/>
      <c r="L453" s="94"/>
      <c r="M453" s="94"/>
      <c r="N453" s="94"/>
      <c r="O453" s="94"/>
      <c r="P453" s="49" t="s">
        <v>484</v>
      </c>
    </row>
    <row r="454" spans="2:20" ht="20.100000000000001" customHeight="1">
      <c r="B454" s="186" t="s">
        <v>266</v>
      </c>
      <c r="C454" s="130"/>
      <c r="D454" s="130"/>
      <c r="E454" s="130"/>
      <c r="F454" s="130"/>
      <c r="G454" s="130"/>
      <c r="H454" s="109">
        <v>7</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2</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0</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2585</v>
      </c>
      <c r="I475" s="268"/>
      <c r="J475" s="268"/>
      <c r="K475" s="268"/>
      <c r="L475" s="268"/>
      <c r="M475" s="268"/>
      <c r="N475" s="268"/>
      <c r="O475" s="268"/>
      <c r="P475" s="269"/>
    </row>
    <row r="476" spans="1:20" ht="20.100000000000001" customHeight="1">
      <c r="B476" s="280"/>
      <c r="C476" s="101" t="s">
        <v>14</v>
      </c>
      <c r="D476" s="102"/>
      <c r="E476" s="102"/>
      <c r="F476" s="102"/>
      <c r="G476" s="103"/>
      <c r="H476" s="217" t="s">
        <v>2536</v>
      </c>
      <c r="I476" s="132"/>
      <c r="J476" s="35" t="s">
        <v>468</v>
      </c>
      <c r="K476" s="132" t="s">
        <v>2537</v>
      </c>
      <c r="L476" s="132"/>
      <c r="M476" s="35" t="s">
        <v>468</v>
      </c>
      <c r="N476" s="132" t="s">
        <v>2538</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2586</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2587</v>
      </c>
      <c r="L483" s="132"/>
      <c r="M483" s="35" t="s">
        <v>468</v>
      </c>
      <c r="N483" s="132" t="s">
        <v>2588</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2550</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2589</v>
      </c>
      <c r="M513" s="105"/>
      <c r="N513" s="105"/>
      <c r="O513" s="106"/>
      <c r="P513" s="107"/>
    </row>
    <row r="514" spans="2:20" ht="20.100000000000001" customHeight="1">
      <c r="B514" s="111" t="s">
        <v>287</v>
      </c>
      <c r="C514" s="112"/>
      <c r="D514" s="112"/>
      <c r="E514" s="112"/>
      <c r="F514" s="112"/>
      <c r="G514" s="113"/>
      <c r="H514" s="109" t="s">
        <v>2550</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2590</v>
      </c>
      <c r="M516" s="105"/>
      <c r="N516" s="105"/>
      <c r="O516" s="106"/>
      <c r="P516" s="107"/>
    </row>
    <row r="517" spans="2:20" ht="20.100000000000001" customHeight="1" thickBot="1">
      <c r="B517" s="238" t="s">
        <v>288</v>
      </c>
      <c r="C517" s="239"/>
      <c r="D517" s="239"/>
      <c r="E517" s="239"/>
      <c r="F517" s="239"/>
      <c r="G517" s="239"/>
      <c r="H517" s="128" t="s">
        <v>2550</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2550</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2591</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2549</v>
      </c>
      <c r="K523" s="108"/>
      <c r="L523" s="108"/>
      <c r="M523" s="108"/>
      <c r="N523" s="108"/>
      <c r="O523" s="109"/>
      <c r="P523" s="110"/>
      <c r="S523" s="15" t="str">
        <f>IF($F$520=MST!$I$6,IF(J523="","未記入",""),"")</f>
        <v/>
      </c>
    </row>
    <row r="524" spans="2:20" ht="20.100000000000001" customHeight="1">
      <c r="B524" s="111" t="s">
        <v>2503</v>
      </c>
      <c r="C524" s="112"/>
      <c r="D524" s="112"/>
      <c r="E524" s="113"/>
      <c r="F524" s="109" t="s">
        <v>2550</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t="s">
        <v>2591</v>
      </c>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t="s">
        <v>2592</v>
      </c>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t="s">
        <v>2549</v>
      </c>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2593</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2593</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2594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2593</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2594</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2550</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2550</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2550</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2550</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2550</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2550</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2550</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2550</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2550</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2550</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2550</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2550</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2550</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2550</v>
      </c>
      <c r="M561" s="117"/>
      <c r="N561" s="117"/>
      <c r="O561" s="117"/>
      <c r="P561" s="118"/>
      <c r="Q561" s="2"/>
      <c r="R561" s="2"/>
      <c r="S561" s="15" t="str">
        <f t="shared" si="4"/>
        <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2549</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2549</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9" manualBreakCount="29">
    <brk id="28" max="16" man="1"/>
    <brk id="52" max="16" man="1"/>
    <brk id="79" max="16" man="1"/>
    <brk id="104" max="16" man="1"/>
    <brk id="129" max="16" man="1"/>
    <brk id="142" max="16" man="1"/>
    <brk id="170" max="16" man="1"/>
    <brk id="195"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71" max="16" man="1"/>
    <brk id="509" max="16" man="1"/>
    <brk id="536" max="16383" man="1"/>
    <brk id="566"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20" sqref="J20:L20"/>
    </sheetView>
  </sheetViews>
  <sheetFormatPr defaultColWidth="9" defaultRowHeight="13.5"/>
  <cols>
    <col min="1" max="1" width="5.625" style="2" customWidth="1"/>
    <col min="2" max="2" width="1.625" style="2" customWidth="1"/>
    <col min="3" max="21" width="5.625" style="2" customWidth="1"/>
    <col min="22" max="22" width="7.62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2358</v>
      </c>
      <c r="I4" s="496"/>
      <c r="J4" s="497" t="s">
        <v>2596</v>
      </c>
      <c r="K4" s="498"/>
      <c r="L4" s="498"/>
      <c r="M4" s="497" t="s">
        <v>2595</v>
      </c>
      <c r="N4" s="498"/>
      <c r="O4" s="498"/>
      <c r="P4" s="498"/>
      <c r="Q4" s="498"/>
      <c r="R4" s="65"/>
      <c r="S4" s="25"/>
      <c r="T4" s="12"/>
    </row>
    <row r="5" spans="1:23" ht="50.1" customHeight="1">
      <c r="B5" s="526"/>
      <c r="C5" s="505" t="s">
        <v>308</v>
      </c>
      <c r="D5" s="505"/>
      <c r="E5" s="505"/>
      <c r="F5" s="505"/>
      <c r="G5" s="505"/>
      <c r="H5" s="495" t="s">
        <v>2359</v>
      </c>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c r="K6" s="498"/>
      <c r="L6" s="498"/>
      <c r="M6" s="497"/>
      <c r="N6" s="498"/>
      <c r="O6" s="498"/>
      <c r="P6" s="498"/>
      <c r="Q6" s="498"/>
      <c r="R6" s="65"/>
      <c r="S6" s="25"/>
    </row>
    <row r="7" spans="1:23" ht="50.1" customHeight="1">
      <c r="B7" s="526"/>
      <c r="C7" s="505" t="s">
        <v>310</v>
      </c>
      <c r="D7" s="505"/>
      <c r="E7" s="505"/>
      <c r="F7" s="505"/>
      <c r="G7" s="505"/>
      <c r="H7" s="495" t="s">
        <v>2359</v>
      </c>
      <c r="I7" s="496"/>
      <c r="J7" s="497"/>
      <c r="K7" s="498"/>
      <c r="L7" s="498"/>
      <c r="M7" s="497"/>
      <c r="N7" s="498"/>
      <c r="O7" s="498"/>
      <c r="P7" s="498"/>
      <c r="Q7" s="498"/>
      <c r="R7" s="65"/>
      <c r="S7" s="25"/>
    </row>
    <row r="8" spans="1:23" ht="50.1" customHeight="1">
      <c r="B8" s="526"/>
      <c r="C8" s="505" t="s">
        <v>311</v>
      </c>
      <c r="D8" s="505"/>
      <c r="E8" s="505"/>
      <c r="F8" s="505"/>
      <c r="G8" s="505"/>
      <c r="H8" s="495" t="s">
        <v>2359</v>
      </c>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c r="K9" s="498"/>
      <c r="L9" s="498"/>
      <c r="M9" s="497"/>
      <c r="N9" s="498"/>
      <c r="O9" s="498"/>
      <c r="P9" s="498"/>
      <c r="Q9" s="498"/>
      <c r="R9" s="65"/>
      <c r="S9" s="25"/>
    </row>
    <row r="10" spans="1:23" ht="50.1" customHeight="1">
      <c r="B10" s="526"/>
      <c r="C10" s="505" t="s">
        <v>313</v>
      </c>
      <c r="D10" s="505"/>
      <c r="E10" s="505"/>
      <c r="F10" s="505"/>
      <c r="G10" s="505"/>
      <c r="H10" s="495" t="s">
        <v>2359</v>
      </c>
      <c r="I10" s="496"/>
      <c r="J10" s="497"/>
      <c r="K10" s="498"/>
      <c r="L10" s="498"/>
      <c r="M10" s="497"/>
      <c r="N10" s="498"/>
      <c r="O10" s="498"/>
      <c r="P10" s="498"/>
      <c r="Q10" s="498"/>
      <c r="R10" s="65"/>
      <c r="S10" s="25"/>
    </row>
    <row r="11" spans="1:23" ht="50.1" customHeight="1">
      <c r="B11" s="526"/>
      <c r="C11" s="505" t="s">
        <v>314</v>
      </c>
      <c r="D11" s="505"/>
      <c r="E11" s="505"/>
      <c r="F11" s="505"/>
      <c r="G11" s="505"/>
      <c r="H11" s="495" t="s">
        <v>2359</v>
      </c>
      <c r="I11" s="496"/>
      <c r="J11" s="497"/>
      <c r="K11" s="498"/>
      <c r="L11" s="498"/>
      <c r="M11" s="497"/>
      <c r="N11" s="498"/>
      <c r="O11" s="498"/>
      <c r="P11" s="498"/>
      <c r="Q11" s="498"/>
      <c r="R11" s="65"/>
      <c r="S11" s="25"/>
    </row>
    <row r="12" spans="1:23" ht="50.1" customHeight="1">
      <c r="B12" s="526"/>
      <c r="C12" s="505" t="s">
        <v>315</v>
      </c>
      <c r="D12" s="505"/>
      <c r="E12" s="505"/>
      <c r="F12" s="505"/>
      <c r="G12" s="505"/>
      <c r="H12" s="495" t="s">
        <v>2359</v>
      </c>
      <c r="I12" s="496"/>
      <c r="J12" s="497"/>
      <c r="K12" s="498"/>
      <c r="L12" s="498"/>
      <c r="M12" s="497"/>
      <c r="N12" s="498"/>
      <c r="O12" s="498"/>
      <c r="P12" s="498"/>
      <c r="Q12" s="498"/>
      <c r="R12" s="65"/>
      <c r="S12" s="25"/>
    </row>
    <row r="13" spans="1:23" ht="50.1" customHeight="1">
      <c r="B13" s="526"/>
      <c r="C13" s="505" t="s">
        <v>316</v>
      </c>
      <c r="D13" s="505"/>
      <c r="E13" s="505"/>
      <c r="F13" s="505"/>
      <c r="G13" s="505"/>
      <c r="H13" s="495" t="s">
        <v>2359</v>
      </c>
      <c r="I13" s="496"/>
      <c r="J13" s="497"/>
      <c r="K13" s="498"/>
      <c r="L13" s="498"/>
      <c r="M13" s="497"/>
      <c r="N13" s="498"/>
      <c r="O13" s="498"/>
      <c r="P13" s="498"/>
      <c r="Q13" s="498"/>
      <c r="R13" s="65"/>
      <c r="S13" s="25"/>
    </row>
    <row r="14" spans="1:23" ht="50.1" customHeight="1">
      <c r="B14" s="526"/>
      <c r="C14" s="505" t="s">
        <v>317</v>
      </c>
      <c r="D14" s="505"/>
      <c r="E14" s="505"/>
      <c r="F14" s="505"/>
      <c r="G14" s="505"/>
      <c r="H14" s="495" t="s">
        <v>2359</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2359</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2359</v>
      </c>
      <c r="I17" s="496"/>
      <c r="J17" s="497"/>
      <c r="K17" s="498"/>
      <c r="L17" s="498"/>
      <c r="M17" s="497"/>
      <c r="N17" s="498"/>
      <c r="O17" s="498"/>
      <c r="P17" s="498"/>
      <c r="Q17" s="498"/>
      <c r="R17" s="65"/>
      <c r="S17" s="25"/>
    </row>
    <row r="18" spans="2:19" ht="50.1" customHeight="1">
      <c r="B18" s="59"/>
      <c r="C18" s="505" t="s">
        <v>341</v>
      </c>
      <c r="D18" s="505"/>
      <c r="E18" s="505"/>
      <c r="F18" s="505"/>
      <c r="G18" s="505"/>
      <c r="H18" s="495" t="s">
        <v>2359</v>
      </c>
      <c r="I18" s="496"/>
      <c r="J18" s="497"/>
      <c r="K18" s="498"/>
      <c r="L18" s="498"/>
      <c r="M18" s="497"/>
      <c r="N18" s="498"/>
      <c r="O18" s="498"/>
      <c r="P18" s="498"/>
      <c r="Q18" s="498"/>
      <c r="R18" s="65"/>
      <c r="S18" s="25"/>
    </row>
    <row r="19" spans="2:19" ht="50.1" customHeight="1">
      <c r="B19" s="59"/>
      <c r="C19" s="531" t="s">
        <v>405</v>
      </c>
      <c r="D19" s="532"/>
      <c r="E19" s="532"/>
      <c r="F19" s="532"/>
      <c r="G19" s="533"/>
      <c r="H19" s="495" t="s">
        <v>2358</v>
      </c>
      <c r="I19" s="496"/>
      <c r="J19" s="497" t="s">
        <v>2597</v>
      </c>
      <c r="K19" s="498"/>
      <c r="L19" s="498"/>
      <c r="M19" s="497" t="s">
        <v>2595</v>
      </c>
      <c r="N19" s="498"/>
      <c r="O19" s="498"/>
      <c r="P19" s="498"/>
      <c r="Q19" s="498"/>
      <c r="R19" s="65"/>
      <c r="S19" s="25"/>
    </row>
    <row r="20" spans="2:19" ht="50.1" customHeight="1">
      <c r="B20" s="59"/>
      <c r="C20" s="505" t="s">
        <v>334</v>
      </c>
      <c r="D20" s="505"/>
      <c r="E20" s="505"/>
      <c r="F20" s="505"/>
      <c r="G20" s="505"/>
      <c r="H20" s="495" t="s">
        <v>2359</v>
      </c>
      <c r="I20" s="496"/>
      <c r="J20" s="497"/>
      <c r="K20" s="498"/>
      <c r="L20" s="498"/>
      <c r="M20" s="497"/>
      <c r="N20" s="498"/>
      <c r="O20" s="498"/>
      <c r="P20" s="498"/>
      <c r="Q20" s="498"/>
      <c r="R20" s="65"/>
      <c r="S20" s="25"/>
    </row>
    <row r="21" spans="2:19" ht="50.1" customHeight="1">
      <c r="B21" s="59"/>
      <c r="C21" s="505" t="s">
        <v>338</v>
      </c>
      <c r="D21" s="505"/>
      <c r="E21" s="505"/>
      <c r="F21" s="505"/>
      <c r="G21" s="505"/>
      <c r="H21" s="495" t="s">
        <v>2359</v>
      </c>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c r="K22" s="498"/>
      <c r="L22" s="498"/>
      <c r="M22" s="497"/>
      <c r="N22" s="498"/>
      <c r="O22" s="498"/>
      <c r="P22" s="498"/>
      <c r="Q22" s="498"/>
      <c r="R22" s="65"/>
      <c r="S22" s="25"/>
    </row>
    <row r="23" spans="2:19" ht="50.1" customHeight="1">
      <c r="B23" s="59"/>
      <c r="C23" s="505" t="s">
        <v>342</v>
      </c>
      <c r="D23" s="505"/>
      <c r="E23" s="505"/>
      <c r="F23" s="505"/>
      <c r="G23" s="505"/>
      <c r="H23" s="495" t="s">
        <v>2359</v>
      </c>
      <c r="I23" s="496"/>
      <c r="J23" s="497"/>
      <c r="K23" s="498"/>
      <c r="L23" s="498"/>
      <c r="M23" s="497"/>
      <c r="N23" s="498"/>
      <c r="O23" s="498"/>
      <c r="P23" s="498"/>
      <c r="Q23" s="498"/>
      <c r="R23" s="65"/>
      <c r="S23" s="25"/>
    </row>
    <row r="24" spans="2:19" ht="50.1" customHeight="1">
      <c r="B24" s="59"/>
      <c r="C24" s="505" t="s">
        <v>395</v>
      </c>
      <c r="D24" s="505"/>
      <c r="E24" s="505"/>
      <c r="F24" s="505"/>
      <c r="G24" s="505"/>
      <c r="H24" s="495" t="s">
        <v>2359</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2359</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2359</v>
      </c>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c r="K29" s="498"/>
      <c r="L29" s="498"/>
      <c r="M29" s="497"/>
      <c r="N29" s="498"/>
      <c r="O29" s="498"/>
      <c r="P29" s="498"/>
      <c r="Q29" s="498"/>
      <c r="R29" s="65"/>
      <c r="S29" s="25"/>
    </row>
    <row r="30" spans="2:19" ht="50.1" customHeight="1">
      <c r="B30" s="59"/>
      <c r="C30" s="505" t="s">
        <v>324</v>
      </c>
      <c r="D30" s="505"/>
      <c r="E30" s="505"/>
      <c r="F30" s="505"/>
      <c r="G30" s="505"/>
      <c r="H30" s="495" t="s">
        <v>2359</v>
      </c>
      <c r="I30" s="496"/>
      <c r="J30" s="497"/>
      <c r="K30" s="498"/>
      <c r="L30" s="498"/>
      <c r="M30" s="497"/>
      <c r="N30" s="498"/>
      <c r="O30" s="498"/>
      <c r="P30" s="498"/>
      <c r="Q30" s="498"/>
      <c r="R30" s="65"/>
      <c r="S30" s="25"/>
    </row>
    <row r="31" spans="2:19" ht="50.1" customHeight="1">
      <c r="B31" s="59"/>
      <c r="C31" s="505" t="s">
        <v>325</v>
      </c>
      <c r="D31" s="505"/>
      <c r="E31" s="505"/>
      <c r="F31" s="505"/>
      <c r="G31" s="505"/>
      <c r="H31" s="495" t="s">
        <v>2359</v>
      </c>
      <c r="I31" s="496"/>
      <c r="J31" s="497"/>
      <c r="K31" s="498"/>
      <c r="L31" s="498"/>
      <c r="M31" s="497"/>
      <c r="N31" s="498"/>
      <c r="O31" s="498"/>
      <c r="P31" s="498"/>
      <c r="Q31" s="498"/>
      <c r="R31" s="65"/>
      <c r="S31" s="25"/>
    </row>
    <row r="32" spans="2:19" ht="50.1" customHeight="1">
      <c r="B32" s="59"/>
      <c r="C32" s="505" t="s">
        <v>326</v>
      </c>
      <c r="D32" s="505"/>
      <c r="E32" s="505"/>
      <c r="F32" s="505"/>
      <c r="G32" s="505"/>
      <c r="H32" s="495" t="s">
        <v>2359</v>
      </c>
      <c r="I32" s="496"/>
      <c r="J32" s="497"/>
      <c r="K32" s="498"/>
      <c r="L32" s="498"/>
      <c r="M32" s="497"/>
      <c r="N32" s="498"/>
      <c r="O32" s="498"/>
      <c r="P32" s="498"/>
      <c r="Q32" s="498"/>
      <c r="R32" s="65"/>
      <c r="S32" s="25"/>
    </row>
    <row r="33" spans="2:19" ht="50.1" customHeight="1">
      <c r="B33" s="59"/>
      <c r="C33" s="505" t="s">
        <v>327</v>
      </c>
      <c r="D33" s="505"/>
      <c r="E33" s="505"/>
      <c r="F33" s="505"/>
      <c r="G33" s="505"/>
      <c r="H33" s="495" t="s">
        <v>2359</v>
      </c>
      <c r="I33" s="496"/>
      <c r="J33" s="497"/>
      <c r="K33" s="498"/>
      <c r="L33" s="498"/>
      <c r="M33" s="497"/>
      <c r="N33" s="498"/>
      <c r="O33" s="498"/>
      <c r="P33" s="498"/>
      <c r="Q33" s="498"/>
      <c r="R33" s="65"/>
      <c r="S33" s="25"/>
    </row>
    <row r="34" spans="2:19" ht="50.1" customHeight="1">
      <c r="B34" s="59"/>
      <c r="C34" s="505" t="s">
        <v>328</v>
      </c>
      <c r="D34" s="505"/>
      <c r="E34" s="505"/>
      <c r="F34" s="505"/>
      <c r="G34" s="505"/>
      <c r="H34" s="495" t="s">
        <v>2359</v>
      </c>
      <c r="I34" s="496"/>
      <c r="J34" s="497"/>
      <c r="K34" s="498"/>
      <c r="L34" s="498"/>
      <c r="M34" s="497"/>
      <c r="N34" s="498"/>
      <c r="O34" s="498"/>
      <c r="P34" s="498"/>
      <c r="Q34" s="498"/>
      <c r="R34" s="65"/>
      <c r="S34" s="25"/>
    </row>
    <row r="35" spans="2:19" ht="50.1" customHeight="1">
      <c r="B35" s="59"/>
      <c r="C35" s="505" t="s">
        <v>329</v>
      </c>
      <c r="D35" s="505"/>
      <c r="E35" s="505"/>
      <c r="F35" s="505"/>
      <c r="G35" s="505"/>
      <c r="H35" s="495" t="s">
        <v>2359</v>
      </c>
      <c r="I35" s="496"/>
      <c r="J35" s="497"/>
      <c r="K35" s="498"/>
      <c r="L35" s="498"/>
      <c r="M35" s="497"/>
      <c r="N35" s="498"/>
      <c r="O35" s="498"/>
      <c r="P35" s="498"/>
      <c r="Q35" s="498"/>
      <c r="R35" s="65"/>
      <c r="S35" s="25"/>
    </row>
    <row r="36" spans="2:19" ht="50.1" customHeight="1">
      <c r="B36" s="59"/>
      <c r="C36" s="505" t="s">
        <v>331</v>
      </c>
      <c r="D36" s="505"/>
      <c r="E36" s="505"/>
      <c r="F36" s="505"/>
      <c r="G36" s="505"/>
      <c r="H36" s="495" t="s">
        <v>2359</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2359</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2359</v>
      </c>
      <c r="I39" s="496"/>
      <c r="J39" s="497"/>
      <c r="K39" s="498"/>
      <c r="L39" s="498"/>
      <c r="M39" s="497"/>
      <c r="N39" s="498"/>
      <c r="O39" s="498"/>
      <c r="P39" s="498"/>
      <c r="Q39" s="498"/>
      <c r="R39" s="65"/>
      <c r="S39" s="25"/>
    </row>
    <row r="40" spans="2:19" ht="50.1" customHeight="1">
      <c r="B40" s="503"/>
      <c r="C40" s="505" t="s">
        <v>335</v>
      </c>
      <c r="D40" s="505"/>
      <c r="E40" s="505"/>
      <c r="F40" s="505"/>
      <c r="G40" s="505"/>
      <c r="H40" s="495" t="s">
        <v>2359</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2359</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2359</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2359</v>
      </c>
      <c r="I44" s="496"/>
      <c r="J44" s="497"/>
      <c r="K44" s="498"/>
      <c r="L44" s="498"/>
      <c r="M44" s="497"/>
      <c r="N44" s="498"/>
      <c r="O44" s="498"/>
      <c r="P44" s="498"/>
      <c r="Q44" s="498"/>
      <c r="R44" s="65"/>
      <c r="S44" s="25"/>
    </row>
    <row r="45" spans="2:19" ht="50.1" customHeight="1">
      <c r="B45" s="503"/>
      <c r="C45" s="505" t="s">
        <v>346</v>
      </c>
      <c r="D45" s="505"/>
      <c r="E45" s="505"/>
      <c r="F45" s="505"/>
      <c r="G45" s="505"/>
      <c r="H45" s="495" t="s">
        <v>2359</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2359</v>
      </c>
      <c r="I48" s="496"/>
      <c r="J48" s="497"/>
      <c r="K48" s="498"/>
      <c r="L48" s="498"/>
      <c r="M48" s="497"/>
      <c r="N48" s="498"/>
      <c r="O48" s="498"/>
      <c r="P48" s="498"/>
      <c r="Q48" s="498"/>
      <c r="R48" s="65"/>
      <c r="S48" s="25"/>
    </row>
    <row r="49" spans="2:19" ht="50.1" customHeight="1">
      <c r="B49" s="503"/>
      <c r="C49" s="505" t="s">
        <v>408</v>
      </c>
      <c r="D49" s="505"/>
      <c r="E49" s="505"/>
      <c r="F49" s="505"/>
      <c r="G49" s="505"/>
      <c r="H49" s="495" t="s">
        <v>2359</v>
      </c>
      <c r="I49" s="496"/>
      <c r="J49" s="497"/>
      <c r="K49" s="498"/>
      <c r="L49" s="498"/>
      <c r="M49" s="497"/>
      <c r="N49" s="498"/>
      <c r="O49" s="498"/>
      <c r="P49" s="498"/>
      <c r="Q49" s="498"/>
      <c r="R49" s="65"/>
      <c r="S49" s="25"/>
    </row>
    <row r="50" spans="2:19" ht="50.1" customHeight="1" thickBot="1">
      <c r="B50" s="504"/>
      <c r="C50" s="535" t="s">
        <v>409</v>
      </c>
      <c r="D50" s="535"/>
      <c r="E50" s="535"/>
      <c r="F50" s="535"/>
      <c r="G50" s="535"/>
      <c r="H50" s="499" t="s">
        <v>2359</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V35" sqref="V35:X35"/>
    </sheetView>
  </sheetViews>
  <sheetFormatPr defaultColWidth="9" defaultRowHeight="13.5"/>
  <cols>
    <col min="1" max="40" width="3.625" style="2" customWidth="1"/>
    <col min="41" max="41" width="0.875" style="2" customWidth="1"/>
    <col min="42" max="42" width="3.625" style="2" customWidth="1"/>
    <col min="43" max="43" width="10.125" style="16" customWidth="1"/>
    <col min="44" max="44" width="47.62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t="s">
        <v>2549</v>
      </c>
      <c r="K7" s="548"/>
      <c r="L7" s="548"/>
      <c r="M7" s="548"/>
      <c r="N7" s="548"/>
      <c r="O7" s="549"/>
      <c r="P7" s="547" t="s">
        <v>2549</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2549</v>
      </c>
      <c r="K8" s="551"/>
      <c r="L8" s="551"/>
      <c r="M8" s="551"/>
      <c r="N8" s="551"/>
      <c r="O8" s="552"/>
      <c r="P8" s="550" t="s">
        <v>2549</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2550</v>
      </c>
      <c r="Q9" s="551"/>
      <c r="R9" s="551"/>
      <c r="S9" s="551"/>
      <c r="T9" s="551"/>
      <c r="U9" s="552"/>
      <c r="V9" s="546"/>
      <c r="W9" s="546"/>
      <c r="X9" s="546"/>
      <c r="Y9" s="546" t="s">
        <v>2562</v>
      </c>
      <c r="Z9" s="546"/>
      <c r="AA9" s="546"/>
      <c r="AB9" s="555" t="s">
        <v>2598</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2549</v>
      </c>
      <c r="K10" s="551"/>
      <c r="L10" s="551"/>
      <c r="M10" s="551"/>
      <c r="N10" s="551"/>
      <c r="O10" s="552"/>
      <c r="P10" s="550" t="s">
        <v>2549</v>
      </c>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2549</v>
      </c>
      <c r="K11" s="551"/>
      <c r="L11" s="551"/>
      <c r="M11" s="551"/>
      <c r="N11" s="551"/>
      <c r="O11" s="552"/>
      <c r="P11" s="550" t="s">
        <v>2549</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2549</v>
      </c>
      <c r="K12" s="551"/>
      <c r="L12" s="551"/>
      <c r="M12" s="551"/>
      <c r="N12" s="551"/>
      <c r="O12" s="552"/>
      <c r="P12" s="550" t="s">
        <v>2549</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2549</v>
      </c>
      <c r="K13" s="551"/>
      <c r="L13" s="551"/>
      <c r="M13" s="551"/>
      <c r="N13" s="551"/>
      <c r="O13" s="552"/>
      <c r="P13" s="550" t="s">
        <v>2549</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t="s">
        <v>2549</v>
      </c>
      <c r="K14" s="551"/>
      <c r="L14" s="551"/>
      <c r="M14" s="551"/>
      <c r="N14" s="551"/>
      <c r="O14" s="552"/>
      <c r="P14" s="550" t="s">
        <v>2549</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t="s">
        <v>2549</v>
      </c>
      <c r="K15" s="538"/>
      <c r="L15" s="538"/>
      <c r="M15" s="538"/>
      <c r="N15" s="538"/>
      <c r="O15" s="539"/>
      <c r="P15" s="537" t="s">
        <v>2549</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t="s">
        <v>2549</v>
      </c>
      <c r="K17" s="548"/>
      <c r="L17" s="548"/>
      <c r="M17" s="548"/>
      <c r="N17" s="548"/>
      <c r="O17" s="549"/>
      <c r="P17" s="547" t="s">
        <v>2549</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t="s">
        <v>2549</v>
      </c>
      <c r="K18" s="551"/>
      <c r="L18" s="551"/>
      <c r="M18" s="551"/>
      <c r="N18" s="551"/>
      <c r="O18" s="552"/>
      <c r="P18" s="550" t="s">
        <v>2549</v>
      </c>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t="s">
        <v>2549</v>
      </c>
      <c r="K19" s="551"/>
      <c r="L19" s="551"/>
      <c r="M19" s="551"/>
      <c r="N19" s="551"/>
      <c r="O19" s="552"/>
      <c r="P19" s="550" t="s">
        <v>2549</v>
      </c>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t="s">
        <v>2549</v>
      </c>
      <c r="K20" s="551"/>
      <c r="L20" s="551"/>
      <c r="M20" s="551"/>
      <c r="N20" s="551"/>
      <c r="O20" s="552"/>
      <c r="P20" s="550" t="s">
        <v>2550</v>
      </c>
      <c r="Q20" s="551"/>
      <c r="R20" s="551"/>
      <c r="S20" s="551"/>
      <c r="T20" s="551"/>
      <c r="U20" s="552"/>
      <c r="V20" s="546" t="s">
        <v>2562</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2549</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2549</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2549</v>
      </c>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t="s">
        <v>2549</v>
      </c>
      <c r="K24" s="551"/>
      <c r="L24" s="551"/>
      <c r="M24" s="551"/>
      <c r="N24" s="551"/>
      <c r="O24" s="552"/>
      <c r="P24" s="550" t="s">
        <v>2549</v>
      </c>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t="s">
        <v>2549</v>
      </c>
      <c r="K25" s="551"/>
      <c r="L25" s="551"/>
      <c r="M25" s="551"/>
      <c r="N25" s="551"/>
      <c r="O25" s="552"/>
      <c r="P25" s="550" t="s">
        <v>2549</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2549</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2550</v>
      </c>
      <c r="Q28" s="548"/>
      <c r="R28" s="548"/>
      <c r="S28" s="548"/>
      <c r="T28" s="548"/>
      <c r="U28" s="549"/>
      <c r="V28" s="590" t="s">
        <v>553</v>
      </c>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t="s">
        <v>2549</v>
      </c>
      <c r="K29" s="551"/>
      <c r="L29" s="551"/>
      <c r="M29" s="551"/>
      <c r="N29" s="551"/>
      <c r="O29" s="552"/>
      <c r="P29" s="550" t="s">
        <v>2550</v>
      </c>
      <c r="Q29" s="551"/>
      <c r="R29" s="551"/>
      <c r="S29" s="551"/>
      <c r="T29" s="551"/>
      <c r="U29" s="552"/>
      <c r="V29" s="546" t="s">
        <v>553</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t="s">
        <v>2549</v>
      </c>
      <c r="K30" s="551"/>
      <c r="L30" s="551"/>
      <c r="M30" s="551"/>
      <c r="N30" s="551"/>
      <c r="O30" s="552"/>
      <c r="P30" s="550" t="s">
        <v>2550</v>
      </c>
      <c r="Q30" s="551"/>
      <c r="R30" s="551"/>
      <c r="S30" s="551"/>
      <c r="T30" s="551"/>
      <c r="U30" s="552"/>
      <c r="V30" s="546" t="s">
        <v>2562</v>
      </c>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t="s">
        <v>2549</v>
      </c>
      <c r="K31" s="551"/>
      <c r="L31" s="551"/>
      <c r="M31" s="551"/>
      <c r="N31" s="551"/>
      <c r="O31" s="552"/>
      <c r="P31" s="550" t="s">
        <v>2550</v>
      </c>
      <c r="Q31" s="551"/>
      <c r="R31" s="551"/>
      <c r="S31" s="551"/>
      <c r="T31" s="551"/>
      <c r="U31" s="552"/>
      <c r="V31" s="546" t="s">
        <v>2562</v>
      </c>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2549</v>
      </c>
      <c r="K32" s="558"/>
      <c r="L32" s="558"/>
      <c r="M32" s="558"/>
      <c r="N32" s="558"/>
      <c r="O32" s="559"/>
      <c r="P32" s="557" t="s">
        <v>2550</v>
      </c>
      <c r="Q32" s="558"/>
      <c r="R32" s="558"/>
      <c r="S32" s="558"/>
      <c r="T32" s="558"/>
      <c r="U32" s="559"/>
      <c r="V32" s="591" t="s">
        <v>2562</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t="s">
        <v>2549</v>
      </c>
      <c r="K34" s="548"/>
      <c r="L34" s="548"/>
      <c r="M34" s="548"/>
      <c r="N34" s="548"/>
      <c r="O34" s="549"/>
      <c r="P34" s="547" t="s">
        <v>2550</v>
      </c>
      <c r="Q34" s="548"/>
      <c r="R34" s="548"/>
      <c r="S34" s="548"/>
      <c r="T34" s="548"/>
      <c r="U34" s="549"/>
      <c r="V34" s="590" t="s">
        <v>2562</v>
      </c>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t="s">
        <v>2549</v>
      </c>
      <c r="K35" s="551"/>
      <c r="L35" s="551"/>
      <c r="M35" s="551"/>
      <c r="N35" s="551"/>
      <c r="O35" s="552"/>
      <c r="P35" s="550" t="s">
        <v>2550</v>
      </c>
      <c r="Q35" s="551"/>
      <c r="R35" s="551"/>
      <c r="S35" s="551"/>
      <c r="T35" s="551"/>
      <c r="U35" s="552"/>
      <c r="V35" s="546" t="s">
        <v>2562</v>
      </c>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t="s">
        <v>2549</v>
      </c>
      <c r="K36" s="558"/>
      <c r="L36" s="558"/>
      <c r="M36" s="558"/>
      <c r="N36" s="558"/>
      <c r="O36" s="559"/>
      <c r="P36" s="557" t="s">
        <v>2549</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ColWidth="8.875"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ColWidth="8.875"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ColWidth="8.875" defaultRowHeight="13.5"/>
  <cols>
    <col min="1" max="2" width="2.625" customWidth="1"/>
    <col min="16" max="16" width="10.125" customWidth="1"/>
    <col min="32" max="32" width="10.125" customWidth="1"/>
    <col min="48" max="48" width="10.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2026-03-18T05:04:43Z</dcterms:modified>
</cp:coreProperties>
</file>