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<sst xmlns="http://schemas.openxmlformats.org/spreadsheetml/2006/main" count="3214" uniqueCount="2623">
  <si>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</si>
  <si>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</si>
  <si>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</si>
  <si>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</si>
  <si>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</si>
  <si>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</si>
  <si>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</si>
  <si>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</si>
  <si>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</si>
  <si>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</si>
  <si>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</si>
  <si>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</si>
  <si>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</si>
  <si>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</si>
  <si>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</si>
  <si>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</si>
  <si>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</si>
  <si>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</si>
  <si>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</si>
  <si>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</si>
  <si>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</si>
  <si>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</si>
  <si>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</si>
  <si>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</si>
  <si>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</si>
  <si>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</si>
  <si>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</si>
  <si>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</si>
  <si>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</si>
  <si>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</si>
  <si>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</si>
  <si>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</si>
  <si>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</si>
  <si>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</si>
  <si>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</si>
  <si>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</si>
  <si>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</si>
  <si>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</si>
  <si>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</si>
  <si>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</si>
  <si>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</si>
  <si>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</si>
  <si>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</si>
  <si>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</si>
  <si>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</si>
  <si>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</si>
  <si>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</si>
  <si>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</si>
  <si>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</si>
  <si>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</si>
  <si>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</si>
  <si>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</si>
  <si>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</si>
  <si>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</si>
  <si>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</si>
  <si>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</si>
  <si>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</si>
  <si>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</si>
  <si>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</si>
  <si>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</si>
  <si>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</si>
  <si>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</si>
  <si>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</si>
  <si>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</si>
  <si>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</si>
  <si>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</si>
  <si>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</si>
  <si>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</si>
  <si>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</si>
  <si>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</si>
  <si>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</si>
  <si>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</si>
  <si>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</si>
  <si>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</si>
  <si>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</si>
  <si>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</si>
  <si>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</si>
  <si>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</si>
  <si>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</si>
  <si>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</si>
  <si>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</si>
  <si>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</si>
  <si>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</si>
  <si>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</si>
  <si>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</si>
  <si>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</si>
  <si>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</si>
  <si>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</si>
  <si>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</si>
  <si>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</si>
  <si>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</si>
  <si>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</si>
  <si>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</si>
  <si>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</si>
  <si>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</si>
  <si>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</si>
  <si>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</si>
  <si>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</si>
  <si>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</si>
  <si>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</si>
  <si>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</si>
  <si>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</si>
  <si>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</si>
  <si>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</si>
  <si>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</si>
  <si>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</si>
  <si>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</si>
  <si>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</si>
  <si>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</si>
  <si>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</si>
  <si>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</si>
  <si>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</si>
  <si>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</si>
  <si>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</si>
  <si>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</si>
  <si>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</si>
  <si>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</si>
  <si>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</si>
  <si>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</si>
  <si>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</si>
  <si>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</si>
  <si>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</si>
  <si>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</si>
  <si>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</si>
  <si>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</si>
  <si>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</si>
  <si>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</si>
  <si>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</si>
  <si>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</si>
  <si>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</si>
  <si>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</si>
  <si>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</si>
  <si>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</si>
  <si>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</si>
  <si>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</si>
  <si>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</si>
  <si>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</si>
  <si>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</si>
  <si>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</si>
  <si>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</si>
  <si>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</si>
  <si>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</si>
  <si>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</si>
  <si>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</si>
  <si>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</si>
  <si>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</si>
  <si>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</si>
  <si>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</si>
  <si>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</si>
  <si>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</si>
  <si>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</si>
  <si>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</si>
  <si>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</si>
  <si>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</si>
  <si>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</si>
  <si>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</si>
  <si>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</si>
  <si>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</si>
  <si>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</si>
  <si>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</si>
  <si>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</si>
  <si>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</si>
  <si>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</si>
  <si>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</si>
  <si>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</si>
  <si>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</si>
  <si>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</si>
  <si>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</si>
  <si>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</si>
  <si>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</si>
  <si>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</si>
  <si>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</si>
  <si>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</si>
  <si>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</si>
  <si>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</si>
  <si>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</si>
  <si>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</si>
  <si>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</si>
  <si>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</si>
  <si>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</si>
  <si>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</si>
  <si>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</si>
  <si>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</si>
  <si>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</si>
  <si>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</si>
  <si>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</si>
  <si>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</si>
  <si>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</si>
  <si>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</si>
  <si>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</si>
  <si>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</si>
  <si>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</si>
  <si>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</si>
  <si>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</si>
  <si>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</si>
  <si>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</si>
  <si>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</si>
  <si>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</si>
  <si>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</si>
  <si>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</si>
  <si>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</si>
  <si>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</si>
  <si>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</si>
  <si>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</si>
  <si>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</si>
  <si>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</si>
  <si>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</si>
  <si>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</si>
  <si>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</si>
  <si>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</si>
  <si>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</si>
  <si>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</si>
  <si>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</si>
  <si>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</si>
  <si>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</si>
  <si>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</si>
  <si>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</si>
  <si>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</si>
  <si>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</si>
  <si>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</si>
  <si>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</si>
  <si>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</si>
  <si>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</si>
  <si>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</si>
  <si>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</si>
  <si>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</si>
  <si>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</si>
  <si>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</si>
  <si>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</si>
  <si>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</si>
  <si>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</si>
  <si>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</si>
  <si>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</si>
  <si>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</si>
  <si>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</si>
  <si>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</si>
  <si>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</si>
  <si>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</si>
  <si>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</si>
  <si>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</si>
  <si>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</si>
  <si>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</si>
  <si>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</si>
  <si>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</si>
  <si>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</si>
  <si>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</si>
  <si>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</si>
  <si>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</si>
  <si>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</si>
  <si>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</si>
  <si>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</si>
  <si>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</si>
  <si>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</si>
  <si>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</si>
  <si>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</si>
  <si>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</si>
  <si>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</si>
  <si>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</si>
  <si>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</si>
  <si>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</si>
  <si>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</si>
  <si>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</si>
  <si>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</si>
  <si>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</si>
  <si>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</si>
  <si>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</si>
  <si>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</si>
  <si>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</si>
  <si>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</si>
  <si>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</si>
  <si>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</si>
  <si>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</si>
  <si>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</si>
  <si>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</si>
  <si>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</si>
  <si>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</si>
  <si>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</si>
  <si>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</si>
  <si>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</si>
  <si>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</si>
  <si>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</si>
  <si>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</si>
  <si>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</si>
  <si>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</si>
  <si>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</si>
  <si>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</si>
  <si>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</si>
  <si>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</si>
  <si>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</si>
  <si>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</si>
  <si>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</si>
  <si>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</si>
  <si>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</si>
  <si>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</si>
  <si>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</si>
  <si>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</si>
  <si>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</si>
  <si>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</si>
  <si>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</si>
  <si>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</si>
  <si>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</si>
  <si>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</si>
  <si>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</si>
  <si>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</si>
  <si>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</si>
  <si>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</si>
  <si>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</si>
  <si>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</si>
  <si>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</si>
  <si>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</si>
  <si>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</si>
  <si>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</si>
  <si>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</si>
  <si>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</si>
  <si>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</si>
  <si>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</si>
  <si>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</si>
  <si>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</si>
  <si>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</si>
  <si>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</si>
  <si>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</si>
  <si>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</si>
  <si>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</si>
  <si>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</si>
  <si>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</si>
  <si>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</si>
  <si>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</si>
  <si>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</si>
  <si>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</si>
  <si>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</si>
  <si>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</si>
  <si>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</si>
  <si>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</si>
  <si>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</si>
  <si>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</si>
  <si>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</si>
  <si>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</si>
  <si>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</si>
  <si>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</si>
  <si>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</si>
  <si>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</si>
  <si>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</si>
  <si>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</si>
  <si>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</si>
  <si>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</si>
  <si>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</si>
  <si>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</si>
  <si>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</si>
  <si>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</si>
  <si>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</si>
  <si>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</si>
  <si>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</si>
  <si>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</si>
  <si>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</si>
  <si>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</si>
  <si>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</si>
  <si>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</si>
  <si>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</si>
  <si>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</si>
  <si>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</si>
  <si>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</si>
  <si>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</si>
  <si>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</si>
  <si>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</si>
  <si>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</si>
  <si>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</si>
  <si>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</si>
  <si>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</si>
  <si>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</si>
  <si>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</si>
  <si>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</si>
  <si>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</si>
  <si>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</si>
  <si>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</si>
  <si>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</si>
  <si>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</si>
  <si>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</si>
  <si>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</si>
  <si>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</si>
  <si>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</si>
  <si>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</si>
  <si>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</si>
  <si>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</si>
  <si>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</si>
  <si>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</si>
  <si>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</si>
  <si>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</si>
  <si>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</si>
  <si>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</si>
  <si>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</si>
  <si>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</si>
  <si>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</si>
  <si>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</si>
  <si>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</si>
  <si>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</si>
  <si>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</si>
  <si>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</si>
  <si>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</si>
  <si>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</si>
  <si>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</si>
  <si>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</si>
  <si>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</si>
  <si>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</si>
  <si>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</si>
  <si>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</si>
  <si>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</si>
  <si>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</si>
  <si>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</si>
  <si>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</si>
  <si>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</si>
  <si>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</si>
  <si>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</si>
  <si>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</si>
  <si>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</si>
  <si>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</si>
  <si>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</si>
  <si>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</si>
  <si>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</si>
  <si>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</si>
  <si>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</si>
  <si>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</si>
  <si>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</si>
  <si>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</si>
  <si>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</si>
  <si>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</si>
  <si>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</si>
  <si>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</si>
  <si>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</si>
  <si>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</si>
  <si>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</si>
  <si>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</si>
  <si>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</si>
  <si>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</si>
  <si>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</si>
  <si>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</si>
  <si>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</si>
  <si>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</si>
  <si>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</si>
  <si>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</si>
  <si>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</si>
  <si>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</si>
  <si>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</si>
  <si>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</si>
  <si>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</si>
  <si>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</si>
  <si>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</si>
  <si>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</si>
  <si>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</si>
  <si>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</si>
  <si>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</si>
  <si>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</si>
  <si>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</si>
  <si>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</si>
  <si>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</si>
  <si>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</si>
  <si>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</si>
  <si>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</si>
  <si>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</si>
  <si>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</si>
  <si>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</si>
  <si>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</si>
  <si>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</si>
  <si>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</si>
  <si>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</si>
  <si>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</si>
  <si>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</si>
  <si>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</si>
  <si>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</si>
  <si>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</si>
  <si>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</si>
  <si>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</si>
  <si>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</si>
  <si>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</si>
  <si>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</si>
  <si>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</si>
  <si>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</si>
  <si>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</si>
  <si>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</si>
  <si>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</si>
  <si>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</si>
  <si>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</si>
  <si>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</si>
  <si>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</si>
  <si>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</si>
  <si>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</si>
  <si>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</si>
  <si>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</si>
  <si>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</si>
  <si>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</si>
  <si>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</si>
  <si>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</si>
  <si>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</si>
  <si>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</si>
  <si>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</si>
  <si>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</si>
  <si>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</si>
  <si>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</si>
  <si>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</si>
  <si>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</si>
  <si>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</si>
  <si>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</si>
  <si>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</si>
  <si>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</si>
  <si>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</si>
  <si>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</si>
  <si>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</si>
  <si>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</si>
  <si>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</si>
  <si>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</si>
  <si>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</si>
  <si>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</si>
  <si>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</si>
  <si>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</si>
  <si>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</si>
  <si>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</si>
  <si>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</si>
  <si>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</si>
  <si>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</si>
  <si>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</si>
  <si>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</si>
  <si>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</si>
  <si>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</si>
  <si>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</si>
  <si>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</si>
  <si>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</si>
  <si>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</si>
  <si>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</si>
  <si>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</si>
  <si>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</si>
  <si>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</si>
  <si>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</si>
  <si>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</si>
  <si>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</si>
  <si>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</si>
  <si>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</si>
  <si>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</si>
  <si>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</si>
  <si>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</si>
  <si>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</si>
  <si>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</si>
  <si>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</si>
  <si>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</si>
  <si>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</si>
  <si>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</si>
  <si>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</si>
  <si>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</si>
  <si>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</si>
  <si>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</si>
  <si>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</si>
  <si>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</si>
  <si>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</si>
  <si>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</si>
  <si>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</si>
  <si>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</si>
  <si>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</si>
  <si>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</si>
  <si>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</si>
  <si>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</si>
  <si>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</si>
  <si>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</si>
  <si>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</si>
  <si>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</si>
  <si>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</si>
  <si>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</si>
  <si>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</si>
  <si>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</si>
  <si>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</si>
  <si>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</si>
  <si>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</si>
  <si>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</si>
  <si>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</si>
  <si>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</si>
  <si>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</si>
  <si>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</si>
  <si>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</si>
  <si>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</si>
  <si>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</si>
  <si>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</si>
  <si>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</si>
  <si>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</si>
  <si>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</si>
  <si>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</si>
  <si>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</si>
  <si>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</si>
  <si>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</si>
  <si>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</si>
  <si>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</si>
  <si>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</si>
  <si>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</si>
  <si>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</si>
  <si>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</si>
  <si>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</si>
  <si>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</si>
  <si>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</si>
  <si>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</si>
  <si>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</si>
  <si>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</si>
  <si>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</si>
  <si>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</si>
  <si>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</si>
  <si>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</si>
  <si>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</si>
  <si>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</si>
  <si>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</si>
  <si>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</si>
  <si>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</si>
  <si>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</si>
  <si>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</si>
  <si>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</si>
  <si>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</si>
  <si>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</si>
  <si>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</si>
  <si>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</si>
  <si>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</si>
  <si>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</si>
  <si>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</si>
  <si>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</si>
  <si>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</si>
  <si>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</si>
  <si>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</si>
  <si>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</si>
  <si>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</si>
  <si>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</si>
  <si>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</si>
  <si>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</si>
  <si>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</si>
  <si>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</si>
  <si>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</si>
  <si>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</si>
  <si>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</si>
  <si>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</si>
  <si>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</si>
  <si>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</si>
  <si>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</si>
  <si>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</si>
  <si>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</si>
  <si>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</si>
  <si>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</si>
  <si>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</si>
  <si>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</si>
  <si>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</si>
  <si>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</si>
  <si>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</si>
  <si>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</si>
  <si>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</si>
  <si>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</si>
  <si>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</si>
  <si>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</si>
  <si>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</si>
  <si>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</si>
  <si>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</si>
  <si>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</si>
  <si>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</si>
  <si>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</si>
  <si>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</si>
  <si>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</si>
  <si>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</si>
  <si>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</si>
  <si>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</si>
  <si>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</si>
  <si>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</si>
  <si>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</si>
  <si>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</si>
  <si>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</si>
  <si>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</si>
  <si>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</si>
  <si>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</si>
  <si>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</si>
  <si>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</si>
  <si>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</si>
  <si>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</si>
  <si>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</si>
  <si>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</si>
  <si>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</si>
  <si>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</si>
  <si>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</si>
  <si>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</si>
  <si>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</si>
  <si>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</si>
  <si>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</si>
  <si>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</si>
  <si>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</si>
  <si>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</si>
  <si>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</si>
  <si>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</si>
  <si>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</si>
  <si>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</si>
  <si>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</si>
  <si>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</si>
  <si>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</si>
  <si>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</si>
  <si>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</si>
  <si>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</si>
  <si>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</si>
  <si>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</si>
  <si>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</si>
  <si>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</si>
  <si>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</si>
  <si>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</si>
  <si>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</si>
  <si>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</si>
  <si>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</si>
  <si>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</si>
  <si>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</si>
  <si>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</si>
  <si>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</si>
  <si>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</si>
  <si>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</si>
  <si>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</si>
  <si>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</si>
  <si>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</si>
  <si>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</si>
  <si>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</si>
  <si>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</si>
  <si>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</si>
  <si>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</si>
  <si>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</si>
  <si>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</si>
  <si>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</si>
  <si>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</si>
  <si>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</si>
  <si>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</si>
  <si>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</si>
  <si>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</si>
  <si>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</si>
  <si>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</si>
  <si>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</si>
  <si>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</si>
  <si>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</si>
  <si>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</si>
  <si>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</si>
  <si>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</si>
  <si>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</si>
  <si>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</si>
  <si>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</si>
  <si>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</si>
  <si>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</si>
  <si>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</si>
  <si>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</si>
  <si>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</si>
  <si>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</si>
  <si>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</si>
  <si>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</si>
  <si>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</si>
  <si>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</si>
  <si>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</si>
  <si>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</si>
  <si>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</si>
  <si>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</si>
  <si>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</si>
  <si>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</si>
  <si>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</si>
  <si>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</si>
  <si>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</si>
  <si>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</si>
  <si>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</si>
  <si>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</si>
  <si>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</si>
  <si>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</si>
  <si>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</si>
  <si>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</si>
  <si>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</si>
  <si>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</si>
  <si>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</si>
  <si>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</si>
  <si>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</si>
  <si>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</si>
  <si>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</si>
  <si>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</si>
  <si>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</si>
  <si>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</si>
  <si>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</si>
  <si>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</si>
  <si>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</si>
  <si>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</si>
  <si>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</si>
  <si>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</si>
  <si>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</si>
  <si>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</si>
  <si>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</si>
  <si>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</si>
  <si>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</si>
  <si>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</si>
  <si>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</si>
  <si>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</si>
  <si>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</si>
  <si>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</si>
  <si>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</si>
  <si>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</si>
  <si>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</si>
  <si>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</si>
  <si>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</si>
  <si>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</si>
  <si>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</si>
  <si>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</si>
  <si>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</si>
  <si>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</si>
  <si>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</si>
  <si>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</si>
  <si>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</si>
  <si>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</si>
  <si>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</si>
  <si>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</si>
  <si>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</si>
  <si>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</si>
  <si>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</si>
  <si>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</si>
  <si>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</si>
  <si>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</si>
  <si>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</si>
  <si>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</si>
  <si>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</si>
  <si>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</si>
  <si>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</si>
  <si>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</si>
  <si>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</si>
  <si>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</si>
  <si>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</si>
  <si>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</si>
  <si>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</si>
  <si>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</si>
  <si>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</si>
  <si>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</si>
  <si>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</si>
  <si>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</si>
  <si>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</si>
  <si>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</si>
  <si>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</si>
  <si>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</si>
  <si>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</si>
  <si>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</si>
  <si>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</si>
  <si>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</si>
  <si>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</si>
  <si>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</si>
  <si>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</si>
  <si>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</si>
  <si>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</si>
  <si>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</si>
  <si>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</si>
  <si>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</si>
  <si>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</si>
  <si>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</si>
  <si>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</si>
  <si>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</si>
  <si>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</si>
  <si>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</si>
  <si>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</si>
  <si>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</si>
  <si>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</si>
  <si>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</si>
  <si>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</si>
  <si>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</si>
  <si>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</si>
  <si>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</si>
  <si>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</si>
  <si>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</si>
  <si>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</si>
  <si>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</si>
  <si>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</si>
  <si>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</si>
  <si>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</si>
  <si>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</si>
  <si>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</si>
  <si>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</si>
  <si>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</si>
  <si>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</si>
  <si>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</si>
  <si>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</si>
  <si>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</si>
  <si>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</si>
  <si>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</si>
  <si>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</si>
  <si>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</si>
  <si>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</si>
  <si>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</si>
  <si>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</si>
  <si>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</si>
  <si>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</si>
  <si>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</si>
  <si>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</si>
  <si>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</si>
  <si>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</si>
  <si>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</si>
  <si>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</si>
  <si>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</si>
  <si>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</si>
  <si>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</si>
  <si>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</si>
  <si>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</si>
  <si>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</si>
  <si>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</si>
  <si>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</si>
  <si>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</si>
  <si>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</si>
  <si>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</si>
  <si>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</si>
  <si>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</si>
  <si>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</si>
  <si>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</si>
  <si>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</si>
  <si>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</si>
  <si>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</si>
  <si>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</si>
  <si>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</si>
  <si>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</si>
  <si>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</si>
  <si>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</si>
  <si>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</si>
  <si>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</si>
  <si>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</si>
  <si>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</si>
  <si>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</si>
  <si>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</si>
  <si>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</si>
  <si>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</si>
  <si>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</si>
  <si>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</si>
  <si>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</si>
  <si>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</si>
  <si>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</si>
  <si>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</si>
  <si>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</si>
  <si>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</si>
  <si>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</si>
  <si>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</si>
  <si>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</si>
  <si>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</si>
  <si>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</si>
  <si>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</si>
  <si>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</si>
  <si>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</si>
  <si>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</si>
  <si>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</si>
  <si>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</si>
  <si>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</si>
  <si>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</si>
  <si>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</si>
  <si>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</si>
  <si>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</si>
  <si>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</si>
  <si>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</si>
  <si>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</si>
  <si>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</si>
  <si>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</si>
  <si>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</si>
  <si>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</si>
  <si>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</si>
  <si>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</si>
  <si>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</si>
  <si>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</si>
  <si>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</si>
  <si>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</si>
  <si>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</si>
  <si>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</si>
  <si>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</si>
  <si>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</si>
  <si>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</si>
  <si>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</si>
  <si>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</si>
  <si>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</si>
  <si>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</si>
  <si>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</si>
  <si>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</si>
  <si>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</si>
  <si>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</si>
  <si>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</si>
  <si>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</si>
  <si>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</si>
  <si>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</si>
  <si>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</si>
  <si>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</si>
  <si>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</si>
  <si>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</si>
  <si>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</si>
  <si>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</si>
  <si>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</si>
  <si>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</si>
  <si>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</si>
  <si>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</si>
  <si>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</si>
  <si>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</si>
  <si>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</si>
  <si>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</si>
  <si>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</si>
  <si>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</si>
  <si>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</si>
  <si>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</si>
  <si>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</si>
  <si>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</si>
  <si>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</si>
  <si>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</si>
  <si>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</si>
  <si>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</si>
  <si>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</si>
  <si>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</si>
  <si>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</si>
  <si>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</si>
  <si>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</si>
  <si>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</si>
  <si>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</si>
  <si>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</si>
  <si>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</si>
  <si>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</si>
  <si>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</si>
  <si>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</si>
  <si>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</si>
  <si>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</si>
  <si>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</si>
  <si>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</si>
  <si>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</si>
  <si>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</si>
  <si>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</si>
  <si>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</si>
  <si>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</si>
  <si>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</si>
  <si>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</si>
  <si>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</si>
  <si>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</si>
  <si>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</si>
  <si>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</si>
  <si>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</si>
  <si>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</si>
  <si>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</si>
  <si>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</si>
  <si>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</si>
  <si>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</si>
  <si>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</si>
  <si>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</si>
  <si>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</si>
  <si>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</si>
  <si>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</si>
  <si>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</si>
  <si>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</si>
  <si>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</si>
  <si>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</si>
  <si>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</si>
  <si>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</si>
  <si>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</si>
  <si>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</si>
  <si>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</si>
  <si>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</si>
  <si>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</si>
  <si>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</si>
  <si>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</si>
  <si>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</si>
  <si>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</si>
  <si>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</si>
  <si>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</si>
  <si>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</si>
  <si>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</si>
  <si>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</si>
  <si>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</si>
  <si>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</si>
  <si>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</si>
  <si>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</si>
  <si>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</si>
  <si>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</si>
  <si>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</si>
  <si>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</si>
  <si>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</si>
  <si>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</si>
  <si>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</si>
  <si>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</si>
  <si>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</si>
  <si>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</si>
  <si>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</si>
  <si>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</si>
  <si>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</si>
  <si>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</si>
  <si>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</si>
  <si>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</si>
  <si>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</si>
  <si>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</si>
  <si>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</si>
  <si>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</si>
  <si>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</si>
  <si>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</si>
  <si>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</si>
  <si>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</si>
  <si>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</si>
  <si>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</si>
  <si>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</si>
  <si>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</si>
  <si>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</si>
  <si>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</si>
  <si>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</si>
  <si>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</si>
  <si>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</si>
  <si>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</si>
  <si>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</si>
  <si>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</si>
  <si>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</si>
  <si>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</si>
  <si>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</si>
  <si>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</si>
  <si>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</si>
  <si>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</si>
  <si>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</si>
  <si>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</si>
  <si>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</si>
  <si>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</si>
  <si>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</si>
  <si>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</si>
  <si>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</si>
  <si>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</si>
  <si>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</si>
  <si>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</si>
  <si>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</si>
  <si>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</si>
  <si>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</si>
  <si>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</si>
  <si>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</si>
  <si>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</si>
  <si>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</si>
  <si>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</si>
  <si>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</si>
  <si>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</si>
  <si>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</si>
  <si>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</si>
  <si>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</si>
  <si>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</si>
  <si>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</si>
  <si>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</si>
  <si>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</si>
  <si>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</si>
  <si>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</si>
  <si>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</si>
  <si>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</si>
  <si>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</si>
  <si>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</si>
  <si>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</si>
  <si>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</si>
  <si>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</si>
  <si>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</si>
  <si>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</si>
  <si>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</si>
  <si>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</si>
  <si>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</si>
  <si>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</si>
  <si>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</si>
  <si>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</si>
  <si>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</si>
  <si>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</si>
  <si>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</si>
  <si>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</si>
  <si>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</si>
  <si>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</si>
  <si>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</si>
  <si>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</si>
  <si>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</si>
  <si>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</si>
  <si>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</si>
  <si>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</si>
  <si>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</si>
  <si>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</si>
  <si>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</si>
  <si>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</si>
  <si>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</si>
  <si>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</si>
  <si>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</si>
  <si>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</si>
  <si>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</si>
  <si>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</si>
  <si>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</si>
  <si>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</si>
  <si>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</si>
  <si>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</si>
  <si>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</si>
  <si>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</si>
  <si>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</si>
  <si>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</si>
  <si>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</si>
  <si>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</si>
  <si>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</si>
  <si>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</si>
  <si>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</si>
  <si>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</si>
  <si>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</si>
  <si>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</si>
  <si>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</si>
  <si>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</si>
  <si>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</si>
  <si>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</si>
  <si>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</si>
  <si>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</si>
  <si>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</si>
  <si>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</si>
  <si>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</si>
  <si>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</si>
  <si>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</si>
  <si>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</si>
  <si>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</si>
  <si>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</si>
  <si>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</si>
  <si>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</si>
  <si>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</si>
  <si>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</si>
  <si>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</si>
  <si>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</si>
  <si>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</si>
  <si>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</si>
  <si>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</si>
  <si>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</si>
  <si>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</si>
  <si>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</si>
  <si>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</si>
  <si>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</si>
  <si>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</si>
  <si>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</si>
  <si>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</si>
  <si>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</si>
  <si>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</si>
  <si>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</si>
  <si>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</si>
  <si>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</si>
  <si>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</si>
  <si>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</si>
  <si>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</si>
  <si>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</si>
  <si>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</si>
  <si>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</si>
  <si>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</si>
  <si>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</si>
  <si>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</si>
  <si>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</si>
  <si>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</si>
  <si>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</si>
  <si>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</si>
  <si>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</si>
  <si>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</si>
  <si>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</si>
  <si>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</si>
  <si>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</si>
  <si>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</si>
  <si>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</si>
  <si>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</si>
  <si>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</si>
  <si>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</si>
  <si>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</si>
  <si>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</si>
  <si>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</si>
  <si>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</si>
  <si>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</si>
  <si>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</si>
  <si>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</si>
  <si>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</si>
  <si>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</si>
  <si>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</si>
  <si>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</si>
  <si>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</si>
  <si>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</si>
  <si>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</si>
  <si>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</si>
  <si>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</si>
  <si>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</si>
  <si>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</si>
  <si>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</si>
  <si>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</si>
  <si>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</si>
  <si>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</si>
  <si>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</si>
  <si>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</si>
  <si>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</si>
  <si>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</si>
  <si>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</si>
  <si>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</si>
  <si>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</si>
  <si>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</si>
  <si>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</si>
  <si>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</si>
  <si>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</si>
  <si>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</si>
  <si>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</si>
  <si>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</si>
  <si>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</si>
  <si>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</si>
  <si>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</si>
  <si>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</si>
  <si>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</si>
  <si>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</si>
  <si>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</si>
  <si>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</si>
  <si>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</si>
  <si>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</si>
  <si>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</si>
  <si>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</si>
  <si>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</si>
  <si>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</si>
  <si>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</si>
  <si>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</si>
  <si>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</si>
  <si>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</si>
  <si>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</si>
  <si>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</si>
  <si>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</si>
  <si>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</si>
  <si>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</si>
  <si>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</si>
  <si>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</si>
  <si>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</si>
  <si>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</si>
  <si>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</si>
  <si>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</si>
  <si>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</si>
  <si>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</si>
  <si>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</si>
  <si>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</si>
  <si>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</si>
  <si>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</si>
  <si>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</si>
  <si>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</si>
  <si>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</si>
  <si>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</si>
  <si>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</si>
  <si>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</si>
  <si>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</si>
  <si>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</si>
  <si>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</si>
  <si>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</si>
  <si>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</si>
  <si>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</si>
  <si>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</si>
  <si>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</si>
  <si>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</si>
  <si>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</si>
  <si>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</si>
  <si>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</si>
  <si>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</si>
  <si>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</si>
  <si>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</si>
  <si>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</si>
  <si>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</si>
  <si>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</si>
  <si>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</si>
  <si>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</si>
  <si>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</si>
  <si>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</si>
  <si>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</si>
  <si>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</si>
  <si>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</si>
  <si>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</si>
  <si>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</si>
  <si>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</si>
  <si>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</si>
  <si>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</si>
  <si>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</si>
  <si>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</si>
  <si>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</si>
  <si>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</si>
  <si>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</si>
  <si>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</si>
  <si>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</si>
  <si>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</si>
  <si>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</si>
  <si>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</si>
  <si>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</si>
  <si>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</si>
  <si>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</si>
  <si>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</si>
  <si>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</si>
  <si>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</si>
  <si>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</si>
  <si>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</si>
  <si>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</si>
  <si>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</si>
  <si>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</si>
  <si>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</si>
  <si>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</si>
  <si>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</si>
  <si>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</si>
  <si>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</si>
  <si>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</si>
  <si>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</si>
  <si>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</si>
  <si>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</si>
  <si>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</si>
  <si>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</si>
  <si>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</si>
  <si>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</si>
  <si>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</si>
  <si>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</si>
  <si>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</si>
  <si>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</si>
  <si>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</si>
  <si>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</si>
  <si>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</si>
  <si>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</si>
  <si>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</si>
  <si>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</si>
  <si>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</si>
  <si>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</si>
  <si>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</si>
  <si>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</si>
  <si>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</si>
  <si>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</si>
  <si>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</si>
  <si>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</si>
  <si>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</si>
  <si>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</si>
  <si>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</si>
  <si>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</si>
  <si>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</si>
  <si>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</si>
  <si>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</si>
  <si>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</si>
  <si>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</si>
  <si>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</si>
  <si>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</si>
  <si>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</si>
  <si>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</si>
  <si>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</si>
  <si>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</si>
  <si>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</si>
  <si>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</si>
  <si>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</si>
  <si>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</si>
  <si>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</si>
  <si>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</si>
  <si>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</si>
  <si>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</si>
  <si>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</si>
  <si>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</si>
  <si>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</si>
  <si>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</si>
  <si>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</si>
  <si>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</si>
  <si>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</si>
  <si>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</si>
  <si>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</si>
  <si>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</si>
  <si>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</si>
  <si>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</si>
  <si>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</si>
  <si>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</si>
  <si>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</si>
  <si>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</si>
  <si>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</si>
  <si>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</si>
  <si>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</si>
  <si>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</si>
  <si>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</si>
  <si>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</si>
  <si>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</si>
  <si>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</si>
  <si>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</si>
  <si>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</si>
  <si>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</si>
  <si>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</si>
  <si>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</si>
  <si>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</si>
  <si>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</si>
  <si>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</si>
  <si>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</si>
  <si>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</si>
  <si>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</si>
  <si>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</si>
  <si>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</si>
  <si>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</si>
  <si>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</si>
  <si>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</si>
  <si>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</si>
  <si>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</si>
  <si>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</si>
  <si>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</si>
  <si>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</si>
  <si>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</si>
  <si>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</si>
  <si>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</si>
  <si>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</si>
  <si>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</si>
  <si>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</si>
  <si>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</si>
  <si>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</si>
  <si>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</si>
  <si>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</si>
  <si>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</si>
  <si>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</si>
  <si>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</si>
  <si>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</si>
  <si>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</si>
  <si>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</si>
  <si>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</si>
  <si>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</si>
  <si>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</si>
  <si>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</si>
  <si>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</si>
  <si>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</si>
  <si>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</si>
  <si>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</si>
  <si>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</si>
  <si>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</si>
  <si>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</si>
  <si>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</si>
  <si>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</si>
  <si>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</si>
  <si>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</si>
  <si>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</si>
  <si>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</si>
  <si>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</si>
  <si>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</si>
  <si>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</si>
  <si>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</si>
  <si>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</si>
  <si>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</si>
  <si>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</si>
  <si>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</si>
  <si>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</si>
  <si>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</si>
  <si>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</si>
  <si>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</si>
  <si>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</si>
  <si>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</si>
  <si>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</si>
  <si>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</si>
  <si>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</si>
  <si>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</si>
  <si>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</si>
  <si>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</si>
  <si>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</si>
  <si>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</si>
  <si>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</si>
  <si>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</si>
  <si>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</si>
  <si>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</si>
  <si>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</si>
  <si>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</si>
  <si>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</si>
  <si>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</si>
  <si>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</si>
  <si>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</si>
  <si>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</si>
  <si>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</si>
  <si>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</si>
  <si>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</si>
  <si>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</si>
  <si>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</si>
  <si>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</si>
  <si>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</si>
  <si>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</si>
  <si>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</si>
  <si>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</si>
  <si>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</si>
  <si>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</si>
  <si>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</si>
  <si>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</si>
  <si>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</si>
  <si>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</si>
  <si>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</si>
  <si>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</si>
  <si>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</si>
  <si>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</si>
  <si>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</si>
  <si>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</si>
  <si>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</si>
  <si>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</si>
  <si>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</si>
  <si>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</si>
  <si>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</si>
  <si>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</si>
  <si>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</si>
  <si>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</si>
  <si>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</si>
  <si>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</si>
  <si>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</si>
  <si>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</si>
  <si>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</si>
  <si>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</si>
  <si>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</si>
  <si>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</si>
  <si>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</si>
  <si>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</si>
  <si>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</si>
  <si>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</si>
  <si>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</si>
  <si>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</si>
  <si>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</si>
  <si>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</si>
  <si>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</si>
  <si>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</si>
  <si>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</si>
  <si>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</si>
  <si>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</si>
  <si>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</si>
  <si>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</si>
  <si>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</si>
  <si>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</si>
  <si>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</si>
  <si>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</si>
  <si>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</si>
  <si>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</si>
  <si>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</si>
  <si>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</si>
  <si>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</si>
  <si>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</si>
  <si>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</si>
  <si>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</si>
  <si>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</si>
  <si>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</si>
  <si>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</si>
  <si>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</si>
  <si>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</si>
  <si>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</si>
  <si>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</si>
  <si>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</si>
  <si>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</si>
  <si>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</si>
  <si>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</si>
  <si>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</si>
  <si>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</si>
  <si>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</si>
  <si>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</si>
  <si>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</si>
  <si>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</si>
  <si>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</si>
  <si>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</si>
  <si>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</si>
  <si>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</si>
  <si>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</si>
  <si>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</si>
  <si>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</si>
  <si>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</si>
  <si>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</si>
  <si>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</si>
  <si>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</si>
  <si>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</si>
  <si>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</si>
  <si>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</si>
  <si>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</si>
  <si>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</si>
  <si>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</si>
  <si>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</si>
  <si>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</si>
  <si>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</si>
  <si>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</si>
  <si>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</si>
  <si>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</si>
  <si>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</si>
  <si>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</si>
  <si>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</si>
  <si>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</si>
  <si>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</si>
  <si>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</si>
  <si>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</si>
  <si>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</si>
  <si>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</si>
  <si>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</si>
  <si>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</si>
  <si>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</si>
  <si>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</si>
  <si>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</si>
  <si>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</si>
  <si>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</si>
  <si>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</si>
  <si>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</si>
  <si>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</si>
  <si>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</si>
  <si>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</si>
  <si>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</si>
  <si>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</si>
  <si>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</si>
  <si>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</si>
  <si>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</si>
  <si>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</si>
  <si>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</si>
  <si>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</si>
  <si>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</si>
  <si>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</si>
  <si>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</si>
  <si>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</si>
  <si>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</si>
  <si>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</si>
  <si>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</si>
  <si>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</si>
  <si>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</si>
  <si>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</si>
  <si>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</si>
  <si>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</si>
  <si>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</si>
  <si>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</si>
  <si>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</si>
  <si>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</si>
  <si>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</si>
  <si>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</si>
  <si>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</si>
  <si>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</si>
  <si>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</si>
  <si>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</si>
  <si>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</si>
  <si>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</si>
  <si>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</si>
  <si>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</si>
  <si>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</si>
  <si>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</si>
  <si>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</si>
  <si>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</si>
  <si>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</si>
  <si>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</si>
  <si>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</si>
  <si>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</si>
  <si>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</si>
  <si>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</si>
  <si>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</si>
  <si>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</si>
  <si>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</si>
  <si>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</si>
  <si>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</si>
  <si>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</si>
  <si>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</si>
  <si>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</si>
  <si>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</si>
  <si>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</si>
  <si>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</si>
  <si>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</si>
  <si>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</si>
  <si>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</si>
  <si>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</si>
  <si>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</si>
  <si>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</si>
  <si>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</si>
  <si>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</si>
  <si>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</si>
  <si>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</si>
  <si>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</si>
  <si>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</si>
  <si>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</si>
  <si>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</si>
  <si>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</si>
  <si>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</si>
  <si>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</si>
  <si>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</si>
  <si>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</si>
  <si>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</si>
  <si>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</si>
  <si>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</si>
  <si>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</si>
  <si>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</si>
  <si>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</si>
  <si>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</si>
  <si>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</si>
  <si>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</si>
  <si>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</si>
  <si>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</si>
  <si>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</si>
  <si>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</si>
  <si>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</si>
  <si>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</si>
  <si>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</si>
  <si>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</si>
  <si>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</si>
  <si>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</si>
  <si>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</si>
  <si>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</si>
  <si>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</si>
  <si>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</si>
  <si>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</si>
  <si>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</si>
  <si>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</si>
  <si>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</si>
  <si>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</si>
  <si>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</si>
  <si>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</si>
  <si>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</si>
  <si>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</si>
  <si>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</si>
  <si>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</si>
  <si>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</si>
  <si>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</si>
  <si>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</si>
  <si>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</si>
  <si>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</si>
  <si>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</si>
  <si>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</si>
  <si>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</si>
  <si>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</si>
  <si>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</si>
  <si>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</si>
  <si>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</si>
  <si>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</si>
  <si>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</si>
  <si>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</si>
  <si>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</si>
  <si>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</si>
  <si>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</si>
  <si>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</si>
  <si>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</si>
  <si>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</si>
  <si>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</si>
  <si>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</si>
  <si>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</si>
  <si>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</si>
  <si>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</si>
  <si>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</si>
  <si>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</si>
  <si>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</si>
  <si>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</si>
  <si>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</si>
  <si>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</si>
  <si>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</si>
  <si>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</si>
  <si>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</si>
  <si>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</si>
  <si>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</si>
  <si>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</si>
  <si>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</si>
  <si>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</si>
  <si>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</si>
  <si>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</si>
  <si>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</si>
  <si>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</si>
  <si>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</si>
  <si>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</si>
  <si>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</si>
  <si>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</si>
  <si>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</si>
  <si>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</si>
  <si>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</si>
  <si>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</si>
  <si>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</si>
  <si>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</si>
  <si>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</si>
  <si>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</si>
  <si>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</si>
  <si>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</si>
  <si>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</si>
  <si>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</si>
  <si>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</si>
  <si>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</si>
  <si>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</si>
  <si>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</si>
  <si>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</si>
  <si>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</si>
  <si>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</si>
  <si>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</si>
  <si>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</si>
  <si>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</si>
  <si>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</si>
  <si>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</si>
  <si>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</si>
  <si>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</si>
  <si>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</si>
  <si>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</si>
  <si>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</si>
  <si>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</si>
  <si>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</si>
  <si>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</si>
  <si>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</si>
  <si>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</si>
  <si>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</si>
  <si>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</si>
  <si>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</si>
  <si>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</si>
  <si>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</si>
  <si>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</si>
  <si>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</si>
  <si>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</si>
  <si>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</si>
  <si>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</si>
  <si>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</si>
  <si>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</si>
  <si>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</si>
  <si>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</si>
  <si>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</si>
  <si>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</si>
  <si>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</si>
  <si>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</si>
  <si>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</si>
  <si>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</si>
  <si>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</si>
  <si>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</si>
  <si>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</si>
  <si>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</si>
  <si>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</si>
  <si>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</si>
  <si>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</si>
  <si>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</si>
  <si>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</si>
  <si>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</si>
  <si>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</si>
  <si>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</si>
  <si>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</si>
  <si>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</si>
  <si>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</si>
  <si>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</si>
  <si>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</si>
  <si>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</si>
  <si>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</si>
  <si>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</si>
  <si>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</si>
  <si>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</si>
  <si>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</si>
  <si>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</si>
  <si>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</si>
  <si>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</si>
  <si>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</si>
  <si>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</si>
  <si>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</si>
  <si>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</si>
  <si>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</si>
  <si>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</si>
  <si>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</si>
  <si>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</si>
  <si>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</si>
  <si>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</si>
  <si>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</si>
  <si>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</si>
  <si>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</si>
  <si>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</si>
  <si>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</si>
  <si>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</si>
  <si>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</si>
  <si>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</si>
  <si>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</si>
  <si>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</si>
  <si>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</si>
  <si>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</si>
  <si>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</si>
  <si>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</si>
  <si>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</si>
  <si>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</si>
  <si>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</si>
  <si>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</si>
  <si>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</si>
  <si>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</si>
  <si>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</si>
  <si>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</si>
  <si>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</si>
  <si>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</si>
  <si>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</si>
  <si>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</si>
  <si>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</si>
  <si>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</si>
  <si>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</si>
  <si>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</si>
  <si>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</si>
  <si>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</si>
  <si>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</si>
  <si>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</si>
  <si>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</si>
  <si>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</si>
  <si>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</si>
  <si>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</si>
  <si>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</si>
  <si>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</si>
  <si>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</si>
  <si>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</si>
  <si>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</si>
  <si>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</si>
  <si>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</si>
  <si>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</si>
  <si>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</si>
  <si>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</si>
  <si>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</si>
  <si>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</si>
  <si>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</si>
  <si>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</si>
  <si>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</si>
  <si>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</si>
  <si>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</si>
  <si>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</si>
  <si>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</si>
  <si>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</si>
  <si>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</si>
  <si>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</si>
  <si>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</si>
  <si>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</si>
  <si>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</si>
  <si>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</si>
  <si>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</si>
  <si>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</si>
  <si>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</si>
  <si>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</si>
  <si>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</si>
  <si>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</si>
  <si>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</si>
  <si>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</si>
  <si>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</si>
  <si>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</si>
  <si>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</si>
  <si>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</si>
  <si>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</si>
  <si>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</si>
  <si>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</si>
  <si>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</si>
  <si>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</si>
  <si>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</si>
  <si>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</si>
  <si>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</si>
  <si>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</si>
  <si>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</si>
  <si>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</si>
  <si>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</si>
  <si>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</si>
  <si>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</si>
  <si>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</si>
  <si>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</si>
  <si>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</si>
  <si>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</si>
  <si>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</si>
  <si>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</si>
  <si>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</si>
  <si>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</si>
  <si>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</si>
  <si>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</si>
  <si>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</si>
  <si>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</si>
  <si>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</si>
  <si>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</si>
  <si>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</si>
  <si>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</si>
  <si>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</si>
  <si>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</si>
  <si>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</si>
  <si>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</si>
  <si>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</si>
  <si>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</si>
  <si>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</si>
  <si>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</si>
  <si>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</si>
  <si>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</si>
  <si>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</si>
  <si>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</si>
  <si>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</si>
  <si>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</si>
  <si>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</si>
  <si>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</si>
  <si>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</si>
  <si>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</si>
  <si>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</si>
  <si>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</si>
  <si>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</si>
  <si>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</si>
  <si>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</si>
  <si>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</si>
  <si>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</si>
  <si>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</si>
  <si>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</si>
  <si>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</si>
  <si>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</si>
  <si>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</si>
  <si>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</si>
  <si>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</si>
  <si>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</si>
  <si>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</si>
  <si>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</si>
  <si>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</si>
  <si>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</si>
  <si>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</si>
  <si>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</si>
  <si>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</si>
  <si>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</si>
  <si>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</si>
  <si>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</si>
  <si>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</si>
  <si>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</si>
  <si>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</si>
  <si>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</si>
  <si>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</si>
  <si>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</si>
  <si>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</si>
  <si>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</si>
  <si>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</si>
  <si>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</si>
  <si>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</si>
  <si>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</si>
  <si>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</si>
  <si>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</si>
  <si>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</si>
  <si>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</si>
  <si>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</si>
  <si>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</si>
  <si>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</si>
  <si>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</si>
  <si>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</si>
  <si>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</si>
  <si>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</si>
  <si>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</si>
  <si>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</si>
  <si>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</si>
  <si>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</si>
  <si>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</si>
  <si>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</si>
  <si>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</si>
  <si>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</si>
  <si>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</si>
  <si>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</si>
  <si>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</si>
  <si>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</si>
  <si>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</si>
  <si>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</si>
  <si>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</si>
  <si>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</si>
  <si>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</si>
  <si>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</si>
  <si>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</si>
  <si>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</si>
  <si>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</si>
  <si>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</si>
  <si>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</si>
  <si>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</si>
  <si>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</si>
  <si>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</si>
  <si>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</si>
  <si>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</si>
  <si>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</si>
  <si>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</si>
  <si>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</si>
  <si>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</si>
  <si>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</si>
  <si>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</si>
  <si>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</si>
  <si>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</si>
  <si>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</si>
  <si>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</si>
  <si>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</si>
  <si>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</si>
  <si>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</si>
  <si>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</si>
  <si>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</si>
  <si>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</si>
  <si>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</si>
  <si>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</si>
  <si>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</si>
  <si>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</si>
  <si>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</si>
  <si>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</si>
  <si>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</si>
  <si>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</si>
  <si>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</si>
  <si>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</si>
  <si>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</si>
  <si>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</si>
  <si>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</si>
  <si>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</si>
  <si>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</si>
  <si>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</si>
  <si>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</si>
  <si>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</si>
  <si>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</si>
  <si>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</si>
  <si>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</si>
  <si>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</si>
  <si>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</si>
  <si>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</si>
  <si>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</si>
  <si>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</si>
  <si>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</si>
  <si>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</si>
  <si>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</si>
  <si>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</si>
  <si>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</si>
  <si>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</si>
  <si>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</si>
  <si>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</si>
  <si>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</si>
  <si>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</si>
  <si>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</si>
  <si>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</si>
  <si>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</si>
  <si>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</si>
  <si>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</si>
  <si>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</si>
  <si>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</si>
  <si>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</si>
  <si>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</si>
  <si>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</si>
  <si>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</si>
  <si>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</si>
  <si>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</si>
  <si>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</si>
  <si>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</si>
  <si>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</si>
  <si>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</si>
  <si>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</si>
  <si>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</si>
  <si>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</si>
  <si>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</si>
  <si>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</si>
  <si>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</si>
  <si>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</si>
  <si>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</si>
  <si>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</si>
  <si>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</si>
  <si>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</si>
  <si>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</si>
  <si>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</si>
  <si>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</si>
  <si>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</si>
  <si>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</si>
  <si>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</si>
  <si>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</si>
  <si>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</si>
  <si>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</si>
  <si>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</si>
  <si>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</si>
  <si>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</si>
  <si>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</si>
  <si>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</si>
  <si>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</si>
  <si>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</si>
  <si>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</si>
  <si>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</si>
  <si>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</si>
  <si>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</si>
  <si>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</si>
  <si>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</si>
  <si>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</si>
  <si>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</si>
  <si>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</si>
  <si>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</si>
  <si>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</si>
  <si>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</si>
  <si>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</si>
  <si>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</si>
  <si>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</si>
  <si>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</si>
  <si>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</si>
  <si>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</si>
  <si>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</si>
  <si>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</si>
  <si>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</si>
  <si>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</si>
  <si>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</si>
  <si>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</si>
  <si>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</si>
  <si>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</si>
  <si>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</si>
  <si>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</si>
  <si>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</si>
  <si>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</si>
  <si>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</si>
  <si>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</si>
  <si>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</si>
  <si>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</si>
  <si>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</si>
  <si>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</si>
  <si>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</si>
  <si>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</si>
  <si>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</si>
  <si>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</si>
  <si>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</si>
  <si>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</si>
  <si>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</si>
  <si>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</si>
  <si>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</si>
  <si>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</si>
  <si>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</si>
  <si>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</si>
  <si>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</si>
  <si>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</si>
  <si>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</si>
  <si>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</si>
  <si>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</si>
  <si>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</si>
  <si>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</si>
  <si>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</si>
  <si>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</si>
  <si>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</si>
  <si>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</si>
  <si>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</si>
  <si>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</si>
  <si>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</si>
  <si>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</si>
  <si>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</si>
  <si>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</si>
  <si>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</si>
  <si>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</si>
  <si>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</si>
  <si>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</si>
  <si>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</si>
  <si>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</si>
  <si>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</si>
  <si>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</si>
  <si>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</si>
  <si>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</si>
  <si>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</si>
  <si>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</si>
  <si>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</si>
  <si>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</si>
  <si>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</si>
  <si>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</si>
  <si>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</si>
  <si>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</si>
  <si>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</si>
  <si>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</si>
  <si>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</si>
  <si>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</si>
  <si>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</si>
  <si>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</si>
  <si>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</si>
  <si>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</si>
  <si>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</si>
  <si>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</si>
  <si>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</si>
  <si>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</si>
  <si>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</si>
  <si>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</si>
  <si>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</si>
  <si>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</si>
  <si>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</si>
  <si>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</si>
  <si>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</si>
  <si>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</si>
  <si>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</si>
  <si>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</si>
  <si>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</si>
  <si>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</si>
  <si>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</si>
  <si>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</si>
  <si>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</si>
  <si>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</si>
  <si>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</si>
  <si>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</si>
  <si>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</si>
  <si>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</si>
  <si>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</si>
  <si>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</si>
  <si>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</si>
  <si>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</si>
  <si>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</si>
  <si>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</si>
  <si>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</si>
  <si>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</si>
  <si>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</si>
  <si>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</si>
  <si>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</si>
  <si>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</si>
  <si>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</si>
  <si>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</si>
  <si>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</si>
  <si>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</si>
  <si>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</si>
  <si>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</si>
  <si>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</si>
  <si>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</si>
  <si>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</si>
  <si>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</si>
  <si>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</si>
  <si>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</si>
  <si>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</si>
  <si>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</si>
  <si>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</si>
  <si>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</si>
  <si>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</si>
  <si>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</si>
  <si>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</si>
  <si>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</si>
  <si>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</si>
  <si>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</si>
  <si>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</si>
  <si>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</si>
  <si>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</si>
  <si>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</si>
  <si>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</si>
  <si>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</si>
  <si>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</si>
  <si>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</si>
  <si>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</si>
  <si>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</si>
  <si>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</si>
  <si>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</si>
  <si>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</si>
  <si>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</si>
  <si>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</si>
  <si>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</si>
  <si>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</si>
  <si>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</si>
  <si>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</si>
  <si>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</si>
  <si>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</si>
  <si>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</si>
  <si>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</si>
  <si>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</si>
  <si>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</si>
  <si>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</si>
  <si>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</si>
  <si>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</si>
  <si>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</si>
  <si>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</si>
  <si>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</si>
  <si>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</si>
  <si>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</si>
  <si>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</si>
  <si>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</si>
  <si>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</si>
  <si>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</si>
  <si>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</si>
  <si>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</si>
  <si>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</si>
  <si>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</si>
  <si>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</si>
  <si>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</si>
  <si>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</si>
  <si>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</si>
  <si>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</si>
  <si>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</si>
  <si>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</si>
  <si>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</si>
  <si>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</si>
  <si>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</si>
  <si>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</si>
  <si>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</si>
  <si>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</si>
  <si>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</si>
  <si>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</si>
  <si>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</si>
  <si>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</si>
  <si>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</si>
  <si>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</si>
  <si>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</si>
  <si>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</si>
  <si>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</si>
  <si>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</si>
  <si>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</si>
  <si>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</si>
  <si>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</si>
  <si>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</si>
  <si>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</si>
  <si>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</si>
  <si>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</si>
  <si>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</si>
  <si>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</si>
  <si>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</si>
  <si>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</si>
  <si>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</si>
  <si>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</si>
  <si>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</si>
  <si>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</si>
  <si>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</si>
  <si>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</si>
  <si>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</si>
  <si>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</si>
  <si>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</si>
  <si>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</si>
  <si>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</si>
  <si>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</si>
  <si>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</si>
  <si>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</si>
  <si>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</si>
  <si>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</si>
  <si>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</si>
  <si>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</si>
  <si>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</si>
  <si>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</si>
  <si>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</si>
  <si>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</si>
  <si>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</si>
  <si>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</si>
  <si>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</si>
  <si>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</si>
  <si>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</si>
  <si>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</si>
  <si>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</si>
  <si>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</si>
  <si>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</si>
  <si>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</si>
  <si>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</si>
  <si>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</si>
  <si>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</si>
  <si>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</si>
  <si>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</si>
  <si>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</si>
  <si>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</si>
  <si>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</si>
  <si>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</si>
  <si>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</si>
  <si>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</si>
  <si>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</si>
  <si>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</si>
  <si>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</si>
  <si>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</si>
  <si>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</si>
  <si>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</si>
  <si>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</si>
  <si>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</si>
  <si>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</si>
  <si>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</si>
  <si>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</si>
  <si>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</si>
  <si>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</si>
  <si>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</si>
  <si>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</si>
  <si>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</si>
  <si>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</si>
  <si>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</si>
  <si>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</si>
  <si>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</si>
  <si>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</si>
  <si>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</si>
  <si>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</si>
  <si>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</si>
  <si>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</si>
  <si>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</si>
  <si>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</si>
  <si>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</si>
  <si>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</si>
  <si>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</si>
  <si>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</si>
  <si>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</si>
  <si>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</si>
  <si>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</si>
  <si>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</si>
  <si>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</si>
  <si>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</si>
  <si>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</si>
  <si>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</si>
  <si>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</si>
  <si>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</si>
  <si>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</si>
  <si>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</si>
  <si>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</si>
  <si>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</si>
  <si>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</si>
  <si>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</si>
  <si>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</si>
  <si>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</si>
  <si>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</si>
  <si>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</si>
  <si>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</si>
  <si>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</si>
  <si>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</si>
  <si>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</si>
  <si>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</si>
  <si>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</si>
  <si>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</si>
  <si>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</si>
  <si>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</si>
  <si>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３　住宅型</t>
  </si>
  <si>
    <t>松村　健太郎</t>
    <rPh sb="0" eb="2">
      <t>マツムラ</t>
    </rPh>
    <rPh sb="3" eb="6">
      <t>ケンタロウ</t>
    </rPh>
    <phoneticPr fontId="1"/>
  </si>
  <si>
    <t>有料老人ホーム白神　施設長</t>
    <rPh sb="0" eb="2">
      <t>ユウリョウ</t>
    </rPh>
    <rPh sb="2" eb="4">
      <t>ロウジン</t>
    </rPh>
    <rPh sb="7" eb="9">
      <t>シラカミ</t>
    </rPh>
    <rPh sb="10" eb="13">
      <t>シセツチョウ</t>
    </rPh>
    <phoneticPr fontId="1"/>
  </si>
  <si>
    <t>２　法人</t>
  </si>
  <si>
    <t>５　営利法人</t>
  </si>
  <si>
    <t>かぶしきかいしゃさくらかい</t>
    <phoneticPr fontId="1"/>
  </si>
  <si>
    <t>株式会社桜会</t>
    <rPh sb="0" eb="6">
      <t>カブシキカイシャサクラカイ</t>
    </rPh>
    <phoneticPr fontId="1"/>
  </si>
  <si>
    <t>1020001045058</t>
    <phoneticPr fontId="1"/>
  </si>
  <si>
    <t>横浜市戸塚区舞岡町３６２６番地１</t>
    <rPh sb="0" eb="3">
      <t>ヨコハマシ</t>
    </rPh>
    <rPh sb="3" eb="6">
      <t>トツカク</t>
    </rPh>
    <rPh sb="6" eb="9">
      <t>マイオカチョウ</t>
    </rPh>
    <rPh sb="13" eb="15">
      <t>バンチ</t>
    </rPh>
    <phoneticPr fontId="1"/>
  </si>
  <si>
    <t>045</t>
    <phoneticPr fontId="1"/>
  </si>
  <si>
    <t>820</t>
    <phoneticPr fontId="1"/>
  </si>
  <si>
    <t>1325</t>
    <phoneticPr fontId="1"/>
  </si>
  <si>
    <t>823</t>
    <phoneticPr fontId="1"/>
  </si>
  <si>
    <t>5553</t>
    <phoneticPr fontId="1"/>
  </si>
  <si>
    <t>鈴木　雅寿</t>
    <rPh sb="0" eb="2">
      <t>スズキ</t>
    </rPh>
    <rPh sb="3" eb="4">
      <t>ミヤビ</t>
    </rPh>
    <rPh sb="4" eb="5">
      <t>コトブキ</t>
    </rPh>
    <phoneticPr fontId="1"/>
  </si>
  <si>
    <t>代表取締役</t>
    <rPh sb="0" eb="5">
      <t>ダイヒョウトリシマリヤク</t>
    </rPh>
    <phoneticPr fontId="1"/>
  </si>
  <si>
    <t>ゆうりょうろうじんほーむしらかみ</t>
    <phoneticPr fontId="1"/>
  </si>
  <si>
    <t>有料老人ホーム白神</t>
    <rPh sb="0" eb="2">
      <t>ユウリョウ</t>
    </rPh>
    <rPh sb="2" eb="4">
      <t>ロウジン</t>
    </rPh>
    <rPh sb="7" eb="9">
      <t>シラカミ</t>
    </rPh>
    <phoneticPr fontId="1"/>
  </si>
  <si>
    <t>横浜市港南区笹下一丁目４番４３号</t>
    <rPh sb="0" eb="3">
      <t>ヨコハマシ</t>
    </rPh>
    <rPh sb="3" eb="6">
      <t>コウナンク</t>
    </rPh>
    <rPh sb="6" eb="8">
      <t>ササゲ</t>
    </rPh>
    <rPh sb="8" eb="9">
      <t>イッ</t>
    </rPh>
    <rPh sb="9" eb="11">
      <t>チョウメ</t>
    </rPh>
    <rPh sb="12" eb="13">
      <t>バン</t>
    </rPh>
    <rPh sb="15" eb="16">
      <t>ゴウ</t>
    </rPh>
    <phoneticPr fontId="1"/>
  </si>
  <si>
    <t>京浜急行線　「上大岡」</t>
    <rPh sb="0" eb="5">
      <t>ケイヒンキュウコウセン</t>
    </rPh>
    <rPh sb="7" eb="10">
      <t>カミオオオカ</t>
    </rPh>
    <phoneticPr fontId="1"/>
  </si>
  <si>
    <t>江ノ電バス「大橋」バス停下車徒歩約２分</t>
    <rPh sb="0" eb="1">
      <t>エ</t>
    </rPh>
    <rPh sb="2" eb="3">
      <t>デン</t>
    </rPh>
    <rPh sb="6" eb="8">
      <t>オオハシ</t>
    </rPh>
    <rPh sb="11" eb="12">
      <t>テイ</t>
    </rPh>
    <rPh sb="12" eb="17">
      <t>ゲシャトホヤク</t>
    </rPh>
    <rPh sb="18" eb="19">
      <t>フン</t>
    </rPh>
    <phoneticPr fontId="1"/>
  </si>
  <si>
    <t>840</t>
    <phoneticPr fontId="1"/>
  </si>
  <si>
    <t>3031</t>
    <phoneticPr fontId="1"/>
  </si>
  <si>
    <t>843</t>
    <phoneticPr fontId="1"/>
  </si>
  <si>
    <t>3160</t>
    <phoneticPr fontId="1"/>
  </si>
  <si>
    <t>residential_home_shirakami</t>
    <phoneticPr fontId="1"/>
  </si>
  <si>
    <t>施設長</t>
    <rPh sb="0" eb="3">
      <t>シセツチョウ</t>
    </rPh>
    <phoneticPr fontId="1"/>
  </si>
  <si>
    <t>２　事業者が賃借する土地</t>
  </si>
  <si>
    <t>２　なし</t>
  </si>
  <si>
    <t>１　あり</t>
  </si>
  <si>
    <t>２　準耐火建築物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</si>
  <si>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</si>
  <si>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</si>
  <si>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</si>
  <si>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</si>
  <si>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</si>
  <si>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</si>
  <si>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</si>
  <si>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施設の運営管理につては、高齢者の生きがいに配慮した住みよい住居を提供し、入居者の自主性尊重を基本として、入居者が明るく心豊かな生活ができるよう、食事の提供、入浴の準備、相談機能の充実、余暇活動の援助、疾病・災害等緊急時の対応等処遇に万全を期すことを基本方針とします。</t>
    <phoneticPr fontId="1"/>
  </si>
  <si>
    <t>自社所属の看護職員の他、訪問診療を担当している在宅療養支援診療所との連携により、日中夜間ともに365日看護職員を配置し、高齢者の療養管理については、幅広い支援体制をとっています。</t>
    <phoneticPr fontId="1"/>
  </si>
  <si>
    <t>１　自ら実施</t>
  </si>
  <si>
    <t>○</t>
  </si>
  <si>
    <t>(医社)ユニメディコ　山手台クリニック</t>
    <phoneticPr fontId="1"/>
  </si>
  <si>
    <t>横浜市泉区領家3-2-4山手台IKプラザ２階</t>
    <phoneticPr fontId="1"/>
  </si>
  <si>
    <t>緩和医療科、内科、整形外科、外科、精神科、皮膚科、眼科、口腔外科、泌尿器科、婦人科</t>
    <phoneticPr fontId="1"/>
  </si>
  <si>
    <t>訪問歯科診療の応需、日常の歯科健康相談、介護療養指導</t>
    <phoneticPr fontId="1"/>
  </si>
  <si>
    <t>同一施設内で居室を変更する場合</t>
    <phoneticPr fontId="1"/>
  </si>
  <si>
    <t>入居者の心身状況等を総合的に勘案した上で、施設内の他の居室に変更することがあります。</t>
    <phoneticPr fontId="1"/>
  </si>
  <si>
    <t>医師の意見等を聞き、一定の観察期間を設け、本人又は身元引受人等の同意を得たうえで、覚書の作成を行います。</t>
    <phoneticPr fontId="1"/>
  </si>
  <si>
    <t>入居時の原契約と変更はありません。</t>
    <phoneticPr fontId="1"/>
  </si>
  <si>
    <t>原則として、６５歳以上の要介護者</t>
    <phoneticPr fontId="1"/>
  </si>
  <si>
    <t>施設からの契約解除
有料老人ホーム白神入居契約書第５章第３２条に該当した場合
入居者からの契約解除
有料老人ホーム白神入居契約書第５章第３３条に該当した場合</t>
    <phoneticPr fontId="1"/>
  </si>
  <si>
    <t>入居契約書第５章第３２条</t>
    <phoneticPr fontId="1"/>
  </si>
  <si>
    <t>１　利用権方式</t>
  </si>
  <si>
    <t>３　月払い方式</t>
  </si>
  <si>
    <t>２　日割り計算で減額</t>
  </si>
  <si>
    <t>所物価の変動等の影響により費用改定の必要が生じた場合</t>
    <rPh sb="0" eb="3">
      <t>ショブッカ</t>
    </rPh>
    <rPh sb="4" eb="6">
      <t>ヘンドウ</t>
    </rPh>
    <rPh sb="6" eb="7">
      <t>トウ</t>
    </rPh>
    <rPh sb="8" eb="10">
      <t>エイキョウ</t>
    </rPh>
    <rPh sb="13" eb="15">
      <t>ヒヨウ</t>
    </rPh>
    <rPh sb="15" eb="17">
      <t>カイテイ</t>
    </rPh>
    <rPh sb="18" eb="20">
      <t>ヒツヨウ</t>
    </rPh>
    <rPh sb="21" eb="22">
      <t>ショウ</t>
    </rPh>
    <rPh sb="24" eb="26">
      <t>バアイ</t>
    </rPh>
    <phoneticPr fontId="1"/>
  </si>
  <si>
    <t>当該事案について、所轄庁の了承を得、運営懇談会の同意を得た上で変更を行う。</t>
    <rPh sb="0" eb="2">
      <t>トウガイ</t>
    </rPh>
    <rPh sb="2" eb="4">
      <t>ジアン</t>
    </rPh>
    <rPh sb="9" eb="12">
      <t>ショカツチョウ</t>
    </rPh>
    <rPh sb="13" eb="15">
      <t>リョウショウ</t>
    </rPh>
    <rPh sb="16" eb="17">
      <t>エ</t>
    </rPh>
    <rPh sb="18" eb="20">
      <t>ウンエイ</t>
    </rPh>
    <rPh sb="20" eb="23">
      <t>コンダンカイ</t>
    </rPh>
    <rPh sb="24" eb="26">
      <t>ドウイ</t>
    </rPh>
    <rPh sb="27" eb="28">
      <t>エ</t>
    </rPh>
    <rPh sb="29" eb="30">
      <t>ウエ</t>
    </rPh>
    <rPh sb="31" eb="33">
      <t>ヘンコウ</t>
    </rPh>
    <rPh sb="34" eb="35">
      <t>オコナ</t>
    </rPh>
    <phoneticPr fontId="1"/>
  </si>
  <si>
    <t>建物賃借料、設備備品費等を基礎として１室あたりの賃料を算出</t>
    <rPh sb="0" eb="2">
      <t>タテモノ</t>
    </rPh>
    <rPh sb="2" eb="5">
      <t>チンシャクリョウ</t>
    </rPh>
    <rPh sb="6" eb="8">
      <t>セツビ</t>
    </rPh>
    <rPh sb="8" eb="11">
      <t>ビヒンヒ</t>
    </rPh>
    <rPh sb="11" eb="12">
      <t>トウ</t>
    </rPh>
    <rPh sb="13" eb="15">
      <t>キソ</t>
    </rPh>
    <rPh sb="19" eb="20">
      <t>シツ</t>
    </rPh>
    <rPh sb="24" eb="26">
      <t>チンリョウ</t>
    </rPh>
    <rPh sb="27" eb="29">
      <t>サンシュツ</t>
    </rPh>
    <phoneticPr fontId="1"/>
  </si>
  <si>
    <t>要支援者の場合は、基礎介護費として月額60,000円</t>
    <rPh sb="0" eb="4">
      <t>ヨウシエンシャ</t>
    </rPh>
    <rPh sb="5" eb="7">
      <t>バアイ</t>
    </rPh>
    <rPh sb="9" eb="14">
      <t>キソカイゴヒ</t>
    </rPh>
    <rPh sb="17" eb="19">
      <t>ゲツガク</t>
    </rPh>
    <rPh sb="25" eb="26">
      <t>エン</t>
    </rPh>
    <phoneticPr fontId="1"/>
  </si>
  <si>
    <t>管理者・日当直職員人件費、水道光熱費、保守点検費等</t>
    <rPh sb="0" eb="3">
      <t>カンリシャ</t>
    </rPh>
    <rPh sb="4" eb="5">
      <t>ニチ</t>
    </rPh>
    <rPh sb="5" eb="7">
      <t>トウチョク</t>
    </rPh>
    <rPh sb="7" eb="9">
      <t>ショクイン</t>
    </rPh>
    <rPh sb="9" eb="12">
      <t>ジンケンヒ</t>
    </rPh>
    <rPh sb="13" eb="15">
      <t>スイドウ</t>
    </rPh>
    <rPh sb="15" eb="17">
      <t>コウネツ</t>
    </rPh>
    <rPh sb="17" eb="18">
      <t>ヒ</t>
    </rPh>
    <rPh sb="19" eb="24">
      <t>ホシュテンケンヒ</t>
    </rPh>
    <rPh sb="24" eb="25">
      <t>トウ</t>
    </rPh>
    <phoneticPr fontId="1"/>
  </si>
  <si>
    <t>食材費(軽減税率適用）、厨房人件費、厨房水道光熱費</t>
    <rPh sb="0" eb="3">
      <t>ショクザイヒ</t>
    </rPh>
    <rPh sb="4" eb="6">
      <t>ケイゲン</t>
    </rPh>
    <rPh sb="6" eb="8">
      <t>ゼイリツ</t>
    </rPh>
    <rPh sb="8" eb="10">
      <t>テキヨウ</t>
    </rPh>
    <rPh sb="12" eb="14">
      <t>チュウボウ</t>
    </rPh>
    <rPh sb="14" eb="17">
      <t>ジンケンヒ</t>
    </rPh>
    <rPh sb="18" eb="20">
      <t>チュウボウ</t>
    </rPh>
    <rPh sb="20" eb="22">
      <t>スイドウ</t>
    </rPh>
    <rPh sb="22" eb="24">
      <t>コウネツ</t>
    </rPh>
    <rPh sb="24" eb="25">
      <t>ヒ</t>
    </rPh>
    <phoneticPr fontId="1"/>
  </si>
  <si>
    <t>管理費に含む</t>
    <rPh sb="0" eb="3">
      <t>カンリヒ</t>
    </rPh>
    <rPh sb="4" eb="5">
      <t>フク</t>
    </rPh>
    <phoneticPr fontId="1"/>
  </si>
  <si>
    <t>月額利用料に含まれない実費負担等
介護・医療・調剤報酬の利用者負担分、おむつ代、理髪代、レクリエーション材料費、付添・代行費用</t>
    <rPh sb="0" eb="2">
      <t>ゲツガク</t>
    </rPh>
    <rPh sb="2" eb="5">
      <t>リヨウリョウ</t>
    </rPh>
    <rPh sb="6" eb="7">
      <t>フク</t>
    </rPh>
    <rPh sb="11" eb="13">
      <t>ジッピ</t>
    </rPh>
    <rPh sb="13" eb="15">
      <t>フタン</t>
    </rPh>
    <rPh sb="15" eb="16">
      <t>トウ</t>
    </rPh>
    <rPh sb="17" eb="19">
      <t>カイゴ</t>
    </rPh>
    <rPh sb="20" eb="22">
      <t>イリョウ</t>
    </rPh>
    <rPh sb="23" eb="25">
      <t>チョウザイ</t>
    </rPh>
    <rPh sb="25" eb="27">
      <t>ホウシュウ</t>
    </rPh>
    <rPh sb="28" eb="31">
      <t>リヨウシャ</t>
    </rPh>
    <rPh sb="31" eb="34">
      <t>フタンブン</t>
    </rPh>
    <rPh sb="38" eb="39">
      <t>ダイ</t>
    </rPh>
    <rPh sb="40" eb="42">
      <t>リハツ</t>
    </rPh>
    <rPh sb="42" eb="43">
      <t>ダイ</t>
    </rPh>
    <rPh sb="52" eb="55">
      <t>ザイリョウヒ</t>
    </rPh>
    <rPh sb="56" eb="58">
      <t>ツキソイ</t>
    </rPh>
    <rPh sb="59" eb="61">
      <t>ダイコウ</t>
    </rPh>
    <rPh sb="61" eb="63">
      <t>ヒヨウ</t>
    </rPh>
    <phoneticPr fontId="1"/>
  </si>
  <si>
    <t>施設にて看取り13件、入院先の病院で逝去1件</t>
    <rPh sb="0" eb="2">
      <t>シセツ</t>
    </rPh>
    <rPh sb="4" eb="6">
      <t>ミト</t>
    </rPh>
    <rPh sb="9" eb="10">
      <t>ケン</t>
    </rPh>
    <rPh sb="11" eb="14">
      <t>ニュウインサキ</t>
    </rPh>
    <rPh sb="15" eb="17">
      <t>ビョウイン</t>
    </rPh>
    <rPh sb="18" eb="20">
      <t>セイキョ</t>
    </rPh>
    <rPh sb="21" eb="22">
      <t>ケン</t>
    </rPh>
    <phoneticPr fontId="1"/>
  </si>
  <si>
    <t>苦情・相談窓口
苦情受付担当者・苦情解決責任者
施設長　松村健太郎</t>
    <rPh sb="0" eb="2">
      <t>クジョウ</t>
    </rPh>
    <rPh sb="3" eb="5">
      <t>ソウダン</t>
    </rPh>
    <rPh sb="5" eb="7">
      <t>マドグチ</t>
    </rPh>
    <rPh sb="8" eb="10">
      <t>クジョウ</t>
    </rPh>
    <rPh sb="10" eb="12">
      <t>ウケツケ</t>
    </rPh>
    <rPh sb="12" eb="15">
      <t>タントウシャ</t>
    </rPh>
    <rPh sb="16" eb="18">
      <t>クジョウ</t>
    </rPh>
    <rPh sb="18" eb="20">
      <t>カイケツ</t>
    </rPh>
    <rPh sb="20" eb="23">
      <t>セキニンシャ</t>
    </rPh>
    <rPh sb="24" eb="27">
      <t>シセツチョウ</t>
    </rPh>
    <rPh sb="28" eb="30">
      <t>マツムラ</t>
    </rPh>
    <rPh sb="30" eb="33">
      <t>ケンタロウ</t>
    </rPh>
    <phoneticPr fontId="1"/>
  </si>
  <si>
    <t>横浜市健康福祉局　高齢施設課</t>
    <rPh sb="0" eb="3">
      <t>ヨコハマシ</t>
    </rPh>
    <rPh sb="3" eb="5">
      <t>ケンコウ</t>
    </rPh>
    <rPh sb="5" eb="8">
      <t>フクシキョク</t>
    </rPh>
    <rPh sb="9" eb="11">
      <t>コウレイ</t>
    </rPh>
    <rPh sb="11" eb="14">
      <t>シセツカ</t>
    </rPh>
    <phoneticPr fontId="1"/>
  </si>
  <si>
    <t>671</t>
    <phoneticPr fontId="1"/>
  </si>
  <si>
    <t>3923</t>
    <phoneticPr fontId="1"/>
  </si>
  <si>
    <t>介護保険・社会福祉事業総合保険</t>
    <rPh sb="0" eb="4">
      <t>カイゴホケン</t>
    </rPh>
    <rPh sb="5" eb="11">
      <t>シャカイフクシジギョウ</t>
    </rPh>
    <rPh sb="11" eb="13">
      <t>ソウゴウ</t>
    </rPh>
    <rPh sb="13" eb="15">
      <t>ホケン</t>
    </rPh>
    <phoneticPr fontId="1"/>
  </si>
  <si>
    <t>介護保険・社会福祉事業総合保険</t>
    <phoneticPr fontId="1"/>
  </si>
  <si>
    <t>施設玄関に意見箱を通年設置</t>
    <rPh sb="0" eb="2">
      <t>シセツ</t>
    </rPh>
    <rPh sb="2" eb="4">
      <t>ゲンカン</t>
    </rPh>
    <rPh sb="5" eb="8">
      <t>イケンバコ</t>
    </rPh>
    <rPh sb="9" eb="11">
      <t>ツウネン</t>
    </rPh>
    <rPh sb="11" eb="13">
      <t>セッチ</t>
    </rPh>
    <phoneticPr fontId="1"/>
  </si>
  <si>
    <t>３　公開していない</t>
  </si>
  <si>
    <t>１　入居希望者に公開</t>
  </si>
  <si>
    <t>廊下幅が１．８メートル以上ない
引き戸やドアハンドルを備えていない</t>
    <rPh sb="0" eb="3">
      <t>ロウカハバ</t>
    </rPh>
    <rPh sb="11" eb="13">
      <t>イジョウ</t>
    </rPh>
    <rPh sb="16" eb="17">
      <t>ヒ</t>
    </rPh>
    <rPh sb="18" eb="19">
      <t>ド</t>
    </rPh>
    <rPh sb="27" eb="28">
      <t>ソナ</t>
    </rPh>
    <phoneticPr fontId="1"/>
  </si>
  <si>
    <t>１　適合している（代替措置）</t>
  </si>
  <si>
    <t>なし</t>
    <phoneticPr fontId="1"/>
  </si>
  <si>
    <t>港南訪問介護事業所</t>
    <rPh sb="0" eb="4">
      <t>コウナンホウモン</t>
    </rPh>
    <rPh sb="4" eb="6">
      <t>カイゴ</t>
    </rPh>
    <rPh sb="6" eb="9">
      <t>ジギョウショ</t>
    </rPh>
    <phoneticPr fontId="1"/>
  </si>
  <si>
    <t>横浜市港南区笹下1-4-43</t>
    <rPh sb="0" eb="3">
      <t>ヨコハマシ</t>
    </rPh>
    <rPh sb="3" eb="6">
      <t>コウナンク</t>
    </rPh>
    <rPh sb="6" eb="8">
      <t>ササゲ</t>
    </rPh>
    <phoneticPr fontId="1"/>
  </si>
  <si>
    <t>桜会居宅介護支援事業所　港南</t>
    <rPh sb="0" eb="2">
      <t>サクラカイ</t>
    </rPh>
    <rPh sb="2" eb="4">
      <t>キョタク</t>
    </rPh>
    <rPh sb="4" eb="6">
      <t>カイゴ</t>
    </rPh>
    <rPh sb="6" eb="8">
      <t>シエン</t>
    </rPh>
    <rPh sb="8" eb="11">
      <t>ジギョウショ</t>
    </rPh>
    <rPh sb="12" eb="14">
      <t>コウナン</t>
    </rPh>
    <phoneticPr fontId="1"/>
  </si>
  <si>
    <t>横浜市港南区笹下2-1-11-101</t>
    <rPh sb="0" eb="3">
      <t>ヨコハマシ</t>
    </rPh>
    <rPh sb="3" eb="6">
      <t>コウナンク</t>
    </rPh>
    <rPh sb="6" eb="8">
      <t>ササゲ</t>
    </rPh>
    <phoneticPr fontId="1"/>
  </si>
  <si>
    <t>月額に含む</t>
    <rPh sb="0" eb="2">
      <t>ゲツガク</t>
    </rPh>
    <rPh sb="3" eb="4">
      <t>フク</t>
    </rPh>
    <phoneticPr fontId="1"/>
  </si>
  <si>
    <t>ケアプランに指定がある場合は、これを優先する</t>
    <rPh sb="6" eb="8">
      <t>シテイ</t>
    </rPh>
    <rPh sb="11" eb="13">
      <t>バアイ</t>
    </rPh>
    <rPh sb="18" eb="20">
      <t>ユウセン</t>
    </rPh>
    <phoneticPr fontId="1"/>
  </si>
  <si>
    <t>実費</t>
    <rPh sb="0" eb="2">
      <t>ジッピ</t>
    </rPh>
    <phoneticPr fontId="1"/>
  </si>
  <si>
    <t>１時間当たり
1400～2100円</t>
    <rPh sb="1" eb="3">
      <t>ジカン</t>
    </rPh>
    <rPh sb="3" eb="4">
      <t>ア</t>
    </rPh>
    <rPh sb="16" eb="17">
      <t>エン</t>
    </rPh>
    <phoneticPr fontId="1"/>
  </si>
  <si>
    <t>8:00-18:00　1400円/時間
18:00-22:00/6:00-8:00　1750円/時間
22:00-翌6:00　2100円/時間</t>
    <rPh sb="15" eb="16">
      <t>エン</t>
    </rPh>
    <rPh sb="17" eb="19">
      <t>ジカン</t>
    </rPh>
    <rPh sb="46" eb="47">
      <t>エン</t>
    </rPh>
    <rPh sb="48" eb="50">
      <t>ジカン</t>
    </rPh>
    <rPh sb="57" eb="58">
      <t>ヨク</t>
    </rPh>
    <rPh sb="67" eb="68">
      <t>エン</t>
    </rPh>
    <rPh sb="69" eb="71">
      <t>ジカン</t>
    </rPh>
    <phoneticPr fontId="1"/>
  </si>
  <si>
    <t>実費
訪問歯科診療/居宅療養管理指導(歯科）を受けている場合はこれを優先する</t>
    <rPh sb="0" eb="2">
      <t>ジッピ</t>
    </rPh>
    <rPh sb="3" eb="5">
      <t>ホウモン</t>
    </rPh>
    <rPh sb="5" eb="7">
      <t>シカ</t>
    </rPh>
    <rPh sb="7" eb="9">
      <t>シンリョウ</t>
    </rPh>
    <rPh sb="10" eb="12">
      <t>キョタク</t>
    </rPh>
    <rPh sb="12" eb="14">
      <t>リョウヨウ</t>
    </rPh>
    <rPh sb="14" eb="16">
      <t>カンリ</t>
    </rPh>
    <rPh sb="16" eb="18">
      <t>シドウ</t>
    </rPh>
    <rPh sb="19" eb="21">
      <t>シカ</t>
    </rPh>
    <rPh sb="23" eb="24">
      <t>ウ</t>
    </rPh>
    <rPh sb="28" eb="30">
      <t>バアイ</t>
    </rPh>
    <rPh sb="34" eb="36">
      <t>ユウセン</t>
    </rPh>
    <phoneticPr fontId="1"/>
  </si>
  <si>
    <t>540円/回</t>
    <rPh sb="3" eb="4">
      <t>エン</t>
    </rPh>
    <rPh sb="5" eb="6">
      <t>カイ</t>
    </rPh>
    <phoneticPr fontId="1"/>
  </si>
  <si>
    <t>ただし、１週間に２回は月額に含む</t>
    <rPh sb="5" eb="7">
      <t>シュウカン</t>
    </rPh>
    <rPh sb="9" eb="10">
      <t>カイ</t>
    </rPh>
    <rPh sb="11" eb="13">
      <t>ゲツガク</t>
    </rPh>
    <rPh sb="14" eb="15">
      <t>フク</t>
    </rPh>
    <phoneticPr fontId="1"/>
  </si>
  <si>
    <t>外部からの訪問理美容</t>
    <rPh sb="0" eb="2">
      <t>ガイブ</t>
    </rPh>
    <rPh sb="5" eb="7">
      <t>ホウモン</t>
    </rPh>
    <rPh sb="7" eb="10">
      <t>リビヨウ</t>
    </rPh>
    <phoneticPr fontId="1"/>
  </si>
  <si>
    <t>原則、１年間に２回</t>
    <rPh sb="0" eb="2">
      <t>ゲンソク</t>
    </rPh>
    <rPh sb="4" eb="6">
      <t>ネンカン</t>
    </rPh>
    <rPh sb="8" eb="9">
      <t>カイ</t>
    </rPh>
    <phoneticPr fontId="1"/>
  </si>
  <si>
    <t>適宜実施
居宅療養管理指導を契約している場合は、これを優先する</t>
    <rPh sb="0" eb="2">
      <t>テキギ</t>
    </rPh>
    <rPh sb="2" eb="4">
      <t>ジッシ</t>
    </rPh>
    <rPh sb="5" eb="7">
      <t>キョタク</t>
    </rPh>
    <rPh sb="7" eb="9">
      <t>リョウヨウ</t>
    </rPh>
    <rPh sb="9" eb="11">
      <t>カンリ</t>
    </rPh>
    <rPh sb="11" eb="13">
      <t>シドウ</t>
    </rPh>
    <rPh sb="14" eb="16">
      <t>ケイヤク</t>
    </rPh>
    <rPh sb="20" eb="22">
      <t>バアイ</t>
    </rPh>
    <rPh sb="27" eb="29">
      <t>ユウセン</t>
    </rPh>
    <phoneticPr fontId="1"/>
  </si>
  <si>
    <t>必要に応じ適宜実施</t>
    <rPh sb="0" eb="2">
      <t>ヒツヨウ</t>
    </rPh>
    <rPh sb="3" eb="4">
      <t>オウ</t>
    </rPh>
    <rPh sb="5" eb="7">
      <t>テキギ</t>
    </rPh>
    <rPh sb="7" eb="9">
      <t>ジッシ</t>
    </rPh>
    <phoneticPr fontId="1"/>
  </si>
  <si>
    <t>下記「協力内容」のとおり</t>
    <rPh sb="0" eb="2">
      <t>カキ</t>
    </rPh>
    <rPh sb="3" eb="5">
      <t>キョウリョク</t>
    </rPh>
    <rPh sb="5" eb="7">
      <t>ナイヨウ</t>
    </rPh>
    <phoneticPr fontId="1"/>
  </si>
  <si>
    <t>yahoo.co.jp</t>
    <phoneticPr fontId="1"/>
  </si>
  <si>
    <t>1410092020505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</si>
</sst>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112" zoomScaleNormal="100" zoomScaleSheetLayoutView="112"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2025</v>
      </c>
      <c r="G4" s="111"/>
      <c r="H4" s="25" t="s">
        <v>466</v>
      </c>
      <c r="I4" s="569">
        <v>1</v>
      </c>
      <c r="J4" s="111"/>
      <c r="K4" s="25" t="s">
        <v>2448</v>
      </c>
      <c r="L4" s="569">
        <v>1</v>
      </c>
      <c r="M4" s="111"/>
      <c r="N4" s="109" t="s">
        <v>468</v>
      </c>
      <c r="O4" s="109"/>
      <c r="P4" s="112"/>
    </row>
    <row r="5" spans="1:20" ht="20.100000000000001" customHeight="1">
      <c r="B5" s="147" t="s">
        <v>1</v>
      </c>
      <c r="C5" s="148"/>
      <c r="D5" s="148"/>
      <c r="E5" s="149"/>
      <c r="F5" s="570" t="s">
        <v>2528</v>
      </c>
      <c r="G5" s="150"/>
      <c r="H5" s="150"/>
      <c r="I5" s="150"/>
      <c r="J5" s="150"/>
      <c r="K5" s="150"/>
      <c r="L5" s="150"/>
      <c r="M5" s="150"/>
      <c r="N5" s="150"/>
      <c r="O5" s="150"/>
      <c r="P5" s="150"/>
      <c r="Q5" s="11"/>
    </row>
    <row r="6" spans="1:20" ht="20.100000000000001" customHeight="1">
      <c r="B6" s="147" t="s">
        <v>2</v>
      </c>
      <c r="C6" s="148"/>
      <c r="D6" s="148"/>
      <c r="E6" s="149"/>
      <c r="F6" s="570" t="s">
        <v>2529</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2622</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2530</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2531</v>
      </c>
      <c r="K12" s="132"/>
      <c r="L12" s="132"/>
      <c r="M12" s="132"/>
      <c r="N12" s="132"/>
      <c r="O12" s="133"/>
      <c r="P12" s="134"/>
    </row>
    <row r="13" spans="1:20" ht="39" customHeight="1">
      <c r="B13" s="135" t="s">
        <v>5</v>
      </c>
      <c r="C13" s="74"/>
      <c r="D13" s="74"/>
      <c r="E13" s="74"/>
      <c r="F13" s="59" t="s">
        <v>12</v>
      </c>
      <c r="G13" s="60"/>
      <c r="H13" s="575" t="s">
        <v>2532</v>
      </c>
      <c r="I13" s="136"/>
      <c r="J13" s="136"/>
      <c r="K13" s="136"/>
      <c r="L13" s="136"/>
      <c r="M13" s="136"/>
      <c r="N13" s="136"/>
      <c r="O13" s="136"/>
      <c r="P13" s="137"/>
      <c r="S13" s="12" t="str">
        <f>IF(H13="","未記入","")</f>
        <v/>
      </c>
    </row>
    <row r="14" spans="1:20" ht="39" customHeight="1">
      <c r="B14" s="135"/>
      <c r="C14" s="74"/>
      <c r="D14" s="74"/>
      <c r="E14" s="74"/>
      <c r="F14" s="576" t="s">
        <v>2533</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2534</v>
      </c>
      <c r="K16" s="207"/>
      <c r="L16" s="207"/>
      <c r="M16" s="207"/>
      <c r="N16" s="207"/>
      <c r="O16" s="207"/>
      <c r="P16" s="208"/>
    </row>
    <row r="17" spans="1:20" ht="20.100000000000001" customHeight="1">
      <c r="B17" s="113" t="s">
        <v>6</v>
      </c>
      <c r="C17" s="60"/>
      <c r="D17" s="60"/>
      <c r="E17" s="100"/>
      <c r="F17" s="26" t="s">
        <v>13</v>
      </c>
      <c r="G17" s="578">
        <v>244</v>
      </c>
      <c r="H17" s="27" t="s">
        <v>469</v>
      </c>
      <c r="I17" s="579">
        <v>813</v>
      </c>
      <c r="J17" s="115"/>
      <c r="K17" s="116"/>
      <c r="L17" s="116"/>
      <c r="M17" s="116"/>
      <c r="N17" s="116"/>
      <c r="O17" s="116"/>
      <c r="P17" s="117"/>
      <c r="S17" s="12" t="str">
        <f>IF(OR(G17="",I17=""),"未記入","")</f>
        <v/>
      </c>
    </row>
    <row r="18" spans="1:20" ht="57.75" customHeight="1">
      <c r="B18" s="114"/>
      <c r="C18" s="102"/>
      <c r="D18" s="102"/>
      <c r="E18" s="103"/>
      <c r="F18" s="580" t="s">
        <v>2535</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2536</v>
      </c>
      <c r="K19" s="27" t="s">
        <v>469</v>
      </c>
      <c r="L19" s="582" t="s">
        <v>2537</v>
      </c>
      <c r="M19" s="27" t="s">
        <v>469</v>
      </c>
      <c r="N19" s="582" t="s">
        <v>2538</v>
      </c>
      <c r="O19" s="116"/>
      <c r="P19" s="117"/>
      <c r="Q19" s="11"/>
    </row>
    <row r="20" spans="1:20" ht="20.100000000000001" customHeight="1">
      <c r="B20" s="118"/>
      <c r="C20" s="119"/>
      <c r="D20" s="119"/>
      <c r="E20" s="120"/>
      <c r="F20" s="74" t="s">
        <v>15</v>
      </c>
      <c r="G20" s="74"/>
      <c r="H20" s="74"/>
      <c r="I20" s="74"/>
      <c r="J20" s="581" t="s">
        <v>2536</v>
      </c>
      <c r="K20" s="27" t="s">
        <v>469</v>
      </c>
      <c r="L20" s="582" t="s">
        <v>2539</v>
      </c>
      <c r="M20" s="27" t="s">
        <v>469</v>
      </c>
      <c r="N20" s="582" t="s">
        <v>2540</v>
      </c>
      <c r="O20" s="116"/>
      <c r="P20" s="117"/>
      <c r="Q20" s="11"/>
    </row>
    <row r="21" spans="1:20" ht="20.100000000000001" customHeight="1">
      <c r="B21" s="118"/>
      <c r="C21" s="119"/>
      <c r="D21" s="119"/>
      <c r="E21" s="120"/>
      <c r="F21" s="84" t="s">
        <v>411</v>
      </c>
      <c r="G21" s="121"/>
      <c r="H21" s="121"/>
      <c r="I21" s="85"/>
      <c r="J21" s="571"/>
      <c r="K21" s="82"/>
      <c r="L21" s="82"/>
      <c r="M21" s="27" t="s">
        <v>465</v>
      </c>
      <c r="N21" s="583"/>
      <c r="O21" s="82"/>
      <c r="P21" s="83"/>
    </row>
    <row r="22" spans="1:20" ht="20.100000000000001" customHeight="1">
      <c r="B22" s="118"/>
      <c r="C22" s="119"/>
      <c r="D22" s="119"/>
      <c r="E22" s="120"/>
      <c r="F22" s="74" t="s">
        <v>417</v>
      </c>
      <c r="G22" s="74"/>
      <c r="H22" s="74"/>
      <c r="I22" s="74"/>
      <c r="J22" s="571" t="s">
        <v>2360</v>
      </c>
      <c r="K22" s="82"/>
      <c r="L22" s="82"/>
      <c r="M22" s="82"/>
      <c r="N22" s="82"/>
      <c r="O22" s="82"/>
      <c r="P22" s="83"/>
    </row>
    <row r="23" spans="1:20" ht="39.75" customHeight="1">
      <c r="B23" s="114"/>
      <c r="C23" s="102"/>
      <c r="D23" s="102"/>
      <c r="E23" s="103"/>
      <c r="F23" s="74" t="s">
        <v>16</v>
      </c>
      <c r="G23" s="74"/>
      <c r="H23" s="74"/>
      <c r="I23" s="74"/>
      <c r="J23" s="571"/>
      <c r="K23" s="141"/>
      <c r="L23" s="584"/>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585">
        <v>2001</v>
      </c>
      <c r="G26" s="146"/>
      <c r="H26" s="27" t="s">
        <v>466</v>
      </c>
      <c r="I26" s="586">
        <v>3</v>
      </c>
      <c r="J26" s="146"/>
      <c r="K26" s="27" t="s">
        <v>467</v>
      </c>
      <c r="L26" s="586">
        <v>13</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2543</v>
      </c>
      <c r="I31" s="169"/>
      <c r="J31" s="169"/>
      <c r="K31" s="169"/>
      <c r="L31" s="169"/>
      <c r="M31" s="169"/>
      <c r="N31" s="169"/>
      <c r="O31" s="169"/>
      <c r="P31" s="170"/>
      <c r="S31" s="12" t="str">
        <f>IF(H31="","未記入","")</f>
        <v/>
      </c>
    </row>
    <row r="32" spans="1:20" ht="39" customHeight="1">
      <c r="B32" s="114"/>
      <c r="C32" s="102"/>
      <c r="D32" s="102"/>
      <c r="E32" s="103"/>
      <c r="F32" s="576" t="s">
        <v>2544</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234</v>
      </c>
      <c r="H33" s="27" t="s">
        <v>469</v>
      </c>
      <c r="I33" s="579">
        <v>52</v>
      </c>
      <c r="J33" s="88"/>
      <c r="K33" s="88"/>
      <c r="L33" s="88"/>
      <c r="M33" s="88"/>
      <c r="N33" s="88"/>
      <c r="O33" s="88"/>
      <c r="P33" s="151"/>
      <c r="S33" s="12" t="str">
        <f>IF(OR(G33="",I33=""),"未記入","")</f>
        <v/>
      </c>
    </row>
    <row r="34" spans="2:20" ht="58.5" customHeight="1">
      <c r="B34" s="114"/>
      <c r="C34" s="102"/>
      <c r="D34" s="102"/>
      <c r="E34" s="103"/>
      <c r="F34" s="580" t="s">
        <v>2545</v>
      </c>
      <c r="G34" s="75"/>
      <c r="H34" s="75"/>
      <c r="I34" s="75"/>
      <c r="J34" s="75"/>
      <c r="K34" s="75"/>
      <c r="L34" s="75"/>
      <c r="M34" s="75"/>
      <c r="N34" s="75"/>
      <c r="O34" s="71"/>
      <c r="P34" s="152"/>
      <c r="S34" s="12" t="str">
        <f>IF(F34="","未記入","")</f>
        <v/>
      </c>
    </row>
    <row r="35" spans="2:20" ht="58.5" customHeight="1">
      <c r="B35" s="153" t="s">
        <v>551</v>
      </c>
      <c r="C35" s="63"/>
      <c r="D35" s="63"/>
      <c r="E35" s="64"/>
      <c r="F35" s="75" t="s">
        <v>2544</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2546</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2536</v>
      </c>
      <c r="K43" s="27" t="s">
        <v>469</v>
      </c>
      <c r="L43" s="590" t="s">
        <v>2548</v>
      </c>
      <c r="M43" s="27" t="s">
        <v>469</v>
      </c>
      <c r="N43" s="590" t="s">
        <v>2549</v>
      </c>
      <c r="O43" s="116"/>
      <c r="P43" s="117"/>
      <c r="S43" s="12" t="str">
        <f>IF(OR(J43="",L43="",N43=""),"未記入","")</f>
        <v/>
      </c>
    </row>
    <row r="44" spans="2:20" ht="20.100000000000001" customHeight="1">
      <c r="B44" s="135"/>
      <c r="C44" s="74"/>
      <c r="D44" s="74"/>
      <c r="E44" s="74"/>
      <c r="F44" s="74" t="s">
        <v>15</v>
      </c>
      <c r="G44" s="74"/>
      <c r="H44" s="74"/>
      <c r="I44" s="74"/>
      <c r="J44" s="581" t="s">
        <v>2536</v>
      </c>
      <c r="K44" s="27" t="s">
        <v>469</v>
      </c>
      <c r="L44" s="582" t="s">
        <v>2550</v>
      </c>
      <c r="M44" s="27" t="s">
        <v>469</v>
      </c>
      <c r="N44" s="582" t="s">
        <v>2551</v>
      </c>
      <c r="O44" s="116"/>
      <c r="P44" s="117"/>
    </row>
    <row r="45" spans="2:20" ht="20.100000000000001" customHeight="1">
      <c r="B45" s="135"/>
      <c r="C45" s="74"/>
      <c r="D45" s="74"/>
      <c r="E45" s="74"/>
      <c r="F45" s="84" t="s">
        <v>411</v>
      </c>
      <c r="G45" s="121"/>
      <c r="H45" s="121"/>
      <c r="I45" s="85"/>
      <c r="J45" s="571" t="s">
        <v>2552</v>
      </c>
      <c r="K45" s="82"/>
      <c r="L45" s="82"/>
      <c r="M45" s="27" t="s">
        <v>465</v>
      </c>
      <c r="N45" s="583" t="s">
        <v>2621</v>
      </c>
      <c r="O45" s="82"/>
      <c r="P45" s="83"/>
    </row>
    <row r="46" spans="2:20" ht="20.100000000000001" customHeight="1">
      <c r="B46" s="135"/>
      <c r="C46" s="74"/>
      <c r="D46" s="74"/>
      <c r="E46" s="74"/>
      <c r="F46" s="74" t="s">
        <v>417</v>
      </c>
      <c r="G46" s="74"/>
      <c r="H46" s="74"/>
      <c r="I46" s="74"/>
      <c r="J46" s="591" t="s">
        <v>2360</v>
      </c>
      <c r="K46" s="65"/>
      <c r="L46" s="65"/>
      <c r="M46" s="65"/>
      <c r="N46" s="65"/>
      <c r="O46" s="66"/>
      <c r="P46" s="67"/>
    </row>
    <row r="47" spans="2:20" ht="39" customHeight="1">
      <c r="B47" s="135"/>
      <c r="C47" s="74"/>
      <c r="D47" s="74"/>
      <c r="E47" s="74"/>
      <c r="F47" s="74" t="s">
        <v>16</v>
      </c>
      <c r="G47" s="74"/>
      <c r="H47" s="74"/>
      <c r="I47" s="74"/>
      <c r="J47" s="571"/>
      <c r="K47" s="141"/>
      <c r="L47" s="584"/>
      <c r="M47" s="82"/>
      <c r="N47" s="82"/>
      <c r="O47" s="82"/>
      <c r="P47" s="83"/>
      <c r="S47" s="12" t="str">
        <f>IF(J46=MST!F6,IF(OR(J47="",L47=""),"未記入",""),"")</f>
        <v/>
      </c>
    </row>
    <row r="48" spans="2:20" ht="20.100000000000001" customHeight="1">
      <c r="B48" s="135" t="s">
        <v>22</v>
      </c>
      <c r="C48" s="74"/>
      <c r="D48" s="74"/>
      <c r="E48" s="74"/>
      <c r="F48" s="74" t="s">
        <v>17</v>
      </c>
      <c r="G48" s="74"/>
      <c r="H48" s="74"/>
      <c r="I48" s="74"/>
      <c r="J48" s="65" t="s">
        <v>2528</v>
      </c>
      <c r="K48" s="65"/>
      <c r="L48" s="65"/>
      <c r="M48" s="65"/>
      <c r="N48" s="65"/>
      <c r="O48" s="66"/>
      <c r="P48" s="67"/>
    </row>
    <row r="49" spans="1:20" ht="20.100000000000001" customHeight="1">
      <c r="B49" s="135"/>
      <c r="C49" s="74"/>
      <c r="D49" s="74"/>
      <c r="E49" s="74"/>
      <c r="F49" s="74" t="s">
        <v>18</v>
      </c>
      <c r="G49" s="74"/>
      <c r="H49" s="74"/>
      <c r="I49" s="74"/>
      <c r="J49" s="65" t="s">
        <v>2553</v>
      </c>
      <c r="K49" s="65"/>
      <c r="L49" s="65"/>
      <c r="M49" s="65"/>
      <c r="N49" s="65"/>
      <c r="O49" s="66"/>
      <c r="P49" s="67"/>
    </row>
    <row r="50" spans="1:20" ht="20.100000000000001" customHeight="1">
      <c r="B50" s="174" t="s">
        <v>28</v>
      </c>
      <c r="C50" s="175"/>
      <c r="D50" s="175"/>
      <c r="E50" s="175"/>
      <c r="F50" s="175"/>
      <c r="G50" s="175"/>
      <c r="H50" s="175"/>
      <c r="I50" s="175"/>
      <c r="J50" s="585">
        <v>1986</v>
      </c>
      <c r="K50" s="146"/>
      <c r="L50" s="27" t="s">
        <v>466</v>
      </c>
      <c r="M50" s="592">
        <v>6</v>
      </c>
      <c r="N50" s="27" t="s">
        <v>467</v>
      </c>
      <c r="O50" s="592">
        <v>15</v>
      </c>
      <c r="P50" s="29" t="s">
        <v>468</v>
      </c>
      <c r="S50" s="12" t="str">
        <f>IF(OR(J50="",M50="",O50=""),"未記入","")</f>
        <v/>
      </c>
    </row>
    <row r="51" spans="1:20" ht="20.100000000000001" customHeight="1" thickBot="1">
      <c r="B51" s="176" t="s">
        <v>29</v>
      </c>
      <c r="C51" s="177"/>
      <c r="D51" s="177"/>
      <c r="E51" s="177"/>
      <c r="F51" s="177"/>
      <c r="G51" s="177"/>
      <c r="H51" s="177"/>
      <c r="I51" s="177"/>
      <c r="J51" s="593">
        <v>2014</v>
      </c>
      <c r="K51" s="178"/>
      <c r="L51" s="28" t="s">
        <v>466</v>
      </c>
      <c r="M51" s="594">
        <v>9</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2527</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843.66</v>
      </c>
      <c r="H61" s="130"/>
      <c r="I61" s="130"/>
      <c r="J61" s="130"/>
      <c r="K61" s="194"/>
      <c r="L61" s="193" t="s">
        <v>497</v>
      </c>
      <c r="M61" s="181"/>
      <c r="N61" s="181"/>
      <c r="O61" s="181"/>
      <c r="P61" s="195"/>
    </row>
    <row r="62" spans="1:20" ht="20.100000000000001" customHeight="1">
      <c r="B62" s="135"/>
      <c r="C62" s="74"/>
      <c r="D62" s="59" t="s">
        <v>39</v>
      </c>
      <c r="E62" s="60"/>
      <c r="F62" s="100"/>
      <c r="G62" s="591" t="s">
        <v>2554</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t="s">
        <v>2384</v>
      </c>
      <c r="L64" s="82"/>
      <c r="M64" s="82"/>
      <c r="N64" s="82"/>
      <c r="O64" s="82"/>
      <c r="P64" s="83"/>
    </row>
    <row r="65" spans="2:16" ht="20.100000000000001" customHeight="1">
      <c r="B65" s="135"/>
      <c r="C65" s="74"/>
      <c r="D65" s="184"/>
      <c r="E65" s="119"/>
      <c r="F65" s="120"/>
      <c r="G65" s="196"/>
      <c r="H65" s="123" t="s">
        <v>420</v>
      </c>
      <c r="I65" s="123"/>
      <c r="J65" s="124"/>
      <c r="K65" s="571" t="s">
        <v>2555</v>
      </c>
      <c r="L65" s="82"/>
      <c r="M65" s="82"/>
      <c r="N65" s="82"/>
      <c r="O65" s="82"/>
      <c r="P65" s="83"/>
    </row>
    <row r="66" spans="2:16" ht="20.100000000000001" customHeight="1">
      <c r="B66" s="135"/>
      <c r="C66" s="74"/>
      <c r="D66" s="184"/>
      <c r="E66" s="119"/>
      <c r="F66" s="120"/>
      <c r="G66" s="196"/>
      <c r="H66" s="59" t="s">
        <v>421</v>
      </c>
      <c r="I66" s="60"/>
      <c r="J66" s="100"/>
      <c r="K66" s="571" t="s">
        <v>2556</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v>2010</v>
      </c>
      <c r="L68" s="31" t="s">
        <v>466</v>
      </c>
      <c r="M68" s="592">
        <v>3</v>
      </c>
      <c r="N68" s="31" t="s">
        <v>467</v>
      </c>
      <c r="O68" s="592">
        <v>16</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v>2036</v>
      </c>
      <c r="L70" s="31" t="s">
        <v>466</v>
      </c>
      <c r="M70" s="592">
        <v>3</v>
      </c>
      <c r="N70" s="31" t="s">
        <v>467</v>
      </c>
      <c r="O70" s="592">
        <v>15</v>
      </c>
      <c r="P70" s="32" t="s">
        <v>468</v>
      </c>
    </row>
    <row r="71" spans="2:16" ht="20.100000000000001" customHeight="1">
      <c r="B71" s="135"/>
      <c r="C71" s="74"/>
      <c r="D71" s="101"/>
      <c r="E71" s="102"/>
      <c r="F71" s="103"/>
      <c r="G71" s="197"/>
      <c r="H71" s="123" t="s">
        <v>422</v>
      </c>
      <c r="I71" s="123"/>
      <c r="J71" s="124"/>
      <c r="K71" s="571" t="s">
        <v>2555</v>
      </c>
      <c r="L71" s="82"/>
      <c r="M71" s="82"/>
      <c r="N71" s="82"/>
      <c r="O71" s="82"/>
      <c r="P71" s="83"/>
    </row>
    <row r="72" spans="2:16" ht="20.100000000000001" customHeight="1">
      <c r="B72" s="411" t="s">
        <v>2356</v>
      </c>
      <c r="C72" s="412"/>
      <c r="D72" s="59" t="s">
        <v>40</v>
      </c>
      <c r="E72" s="60"/>
      <c r="F72" s="100"/>
      <c r="G72" s="115" t="s">
        <v>41</v>
      </c>
      <c r="H72" s="116"/>
      <c r="I72" s="116"/>
      <c r="J72" s="209"/>
      <c r="K72" s="66">
        <v>1353.09</v>
      </c>
      <c r="L72" s="82"/>
      <c r="M72" s="82"/>
      <c r="N72" s="123" t="s">
        <v>472</v>
      </c>
      <c r="O72" s="123"/>
      <c r="P72" s="179"/>
    </row>
    <row r="73" spans="2:16" ht="20.100000000000001" customHeight="1">
      <c r="B73" s="413"/>
      <c r="C73" s="414"/>
      <c r="D73" s="101"/>
      <c r="E73" s="102"/>
      <c r="F73" s="103"/>
      <c r="G73" s="175" t="s">
        <v>42</v>
      </c>
      <c r="H73" s="175"/>
      <c r="I73" s="175"/>
      <c r="J73" s="175"/>
      <c r="K73" s="66">
        <v>1058.2</v>
      </c>
      <c r="L73" s="82"/>
      <c r="M73" s="82"/>
      <c r="N73" s="123" t="s">
        <v>472</v>
      </c>
      <c r="O73" s="123"/>
      <c r="P73" s="179"/>
    </row>
    <row r="74" spans="2:16" ht="20.100000000000001" customHeight="1">
      <c r="B74" s="413"/>
      <c r="C74" s="414"/>
      <c r="D74" s="74" t="s">
        <v>43</v>
      </c>
      <c r="E74" s="74"/>
      <c r="F74" s="74"/>
      <c r="G74" s="591" t="s">
        <v>2557</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2558</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2559</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2555</v>
      </c>
      <c r="L83" s="82"/>
      <c r="M83" s="82"/>
      <c r="N83" s="82"/>
      <c r="O83" s="82"/>
      <c r="P83" s="83"/>
    </row>
    <row r="84" spans="2:19" ht="20.100000000000001" customHeight="1">
      <c r="B84" s="413"/>
      <c r="C84" s="414"/>
      <c r="D84" s="74"/>
      <c r="E84" s="74"/>
      <c r="F84" s="74"/>
      <c r="G84" s="196"/>
      <c r="H84" s="59" t="s">
        <v>421</v>
      </c>
      <c r="I84" s="60"/>
      <c r="J84" s="100"/>
      <c r="K84" s="571" t="s">
        <v>2556</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2010</v>
      </c>
      <c r="L86" s="31" t="s">
        <v>466</v>
      </c>
      <c r="M86" s="592">
        <v>3</v>
      </c>
      <c r="N86" s="31" t="s">
        <v>467</v>
      </c>
      <c r="O86" s="592">
        <v>16</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2036</v>
      </c>
      <c r="L88" s="31" t="s">
        <v>466</v>
      </c>
      <c r="M88" s="592">
        <v>3</v>
      </c>
      <c r="N88" s="31" t="s">
        <v>467</v>
      </c>
      <c r="O88" s="592">
        <v>15</v>
      </c>
      <c r="P88" s="32" t="s">
        <v>468</v>
      </c>
    </row>
    <row r="89" spans="2:19" ht="20.100000000000001" customHeight="1">
      <c r="B89" s="415"/>
      <c r="C89" s="416"/>
      <c r="D89" s="74"/>
      <c r="E89" s="74"/>
      <c r="F89" s="74"/>
      <c r="G89" s="197"/>
      <c r="H89" s="123" t="s">
        <v>422</v>
      </c>
      <c r="I89" s="123"/>
      <c r="J89" s="124"/>
      <c r="K89" s="571"/>
      <c r="L89" s="82"/>
      <c r="M89" s="82"/>
      <c r="N89" s="82"/>
      <c r="O89" s="82"/>
      <c r="P89" s="83"/>
    </row>
    <row r="90" spans="2:19" ht="20.100000000000001" customHeight="1">
      <c r="B90" s="135" t="s">
        <v>45</v>
      </c>
      <c r="C90" s="74"/>
      <c r="D90" s="215" t="s">
        <v>46</v>
      </c>
      <c r="E90" s="60"/>
      <c r="F90" s="100"/>
      <c r="G90" s="591" t="s">
        <v>2560</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13.7</v>
      </c>
      <c r="K95" s="42" t="s">
        <v>472</v>
      </c>
      <c r="L95" s="571">
        <v>41</v>
      </c>
      <c r="M95" s="141"/>
      <c r="N95" s="574" t="s">
        <v>2397</v>
      </c>
      <c r="O95" s="133"/>
      <c r="P95" s="134"/>
      <c r="S95" s="12" t="str">
        <f>IF(OR(F95="",H95="",J95="",L95="",N95=""),IF(OR(F95&lt;&gt;"",H95&lt;&gt;"",J95&lt;&gt;"",L95&lt;&gt;"",N95&lt;&gt;""),"未記入",""),"")</f>
        <v/>
      </c>
    </row>
    <row r="96" spans="2:19" ht="20.100000000000001" customHeight="1">
      <c r="B96" s="135"/>
      <c r="C96" s="74"/>
      <c r="D96" s="74" t="s">
        <v>48</v>
      </c>
      <c r="E96" s="74"/>
      <c r="F96" s="591" t="s">
        <v>2359</v>
      </c>
      <c r="G96" s="65"/>
      <c r="H96" s="591" t="s">
        <v>2360</v>
      </c>
      <c r="I96" s="65"/>
      <c r="J96" s="596">
        <v>20.9</v>
      </c>
      <c r="K96" s="42" t="s">
        <v>472</v>
      </c>
      <c r="L96" s="571">
        <v>1</v>
      </c>
      <c r="M96" s="141"/>
      <c r="N96" s="574" t="s">
        <v>2397</v>
      </c>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3</v>
      </c>
      <c r="H105" s="124" t="s">
        <v>474</v>
      </c>
      <c r="I105" s="222" t="s">
        <v>66</v>
      </c>
      <c r="J105" s="222"/>
      <c r="K105" s="222"/>
      <c r="L105" s="222"/>
      <c r="M105" s="222"/>
      <c r="N105" s="66">
        <v>3</v>
      </c>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2556</v>
      </c>
      <c r="H113" s="65"/>
      <c r="I113" s="65"/>
      <c r="J113" s="65"/>
      <c r="K113" s="65"/>
      <c r="L113" s="65"/>
      <c r="M113" s="65"/>
      <c r="N113" s="65"/>
      <c r="O113" s="66"/>
      <c r="P113" s="67"/>
    </row>
    <row r="114" spans="2:16" ht="20.100000000000001" customHeight="1">
      <c r="B114" s="220"/>
      <c r="C114" s="221"/>
      <c r="D114" s="215" t="s">
        <v>79</v>
      </c>
      <c r="E114" s="199"/>
      <c r="F114" s="200"/>
      <c r="G114" s="597" t="s">
        <v>2555</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2561</v>
      </c>
      <c r="H116" s="65"/>
      <c r="I116" s="65"/>
      <c r="J116" s="65"/>
      <c r="K116" s="65"/>
      <c r="L116" s="65"/>
      <c r="M116" s="65"/>
      <c r="N116" s="65"/>
      <c r="O116" s="66"/>
      <c r="P116" s="67"/>
    </row>
    <row r="117" spans="2:16" ht="20.100000000000001" customHeight="1">
      <c r="B117" s="198" t="s">
        <v>70</v>
      </c>
      <c r="C117" s="200"/>
      <c r="D117" s="210" t="s">
        <v>72</v>
      </c>
      <c r="E117" s="123"/>
      <c r="F117" s="124"/>
      <c r="G117" s="591" t="s">
        <v>2556</v>
      </c>
      <c r="H117" s="65"/>
      <c r="I117" s="65"/>
      <c r="J117" s="65"/>
      <c r="K117" s="65"/>
      <c r="L117" s="65"/>
      <c r="M117" s="65"/>
      <c r="N117" s="65"/>
      <c r="O117" s="66"/>
      <c r="P117" s="67"/>
    </row>
    <row r="118" spans="2:16" ht="20.100000000000001" customHeight="1">
      <c r="B118" s="201"/>
      <c r="C118" s="203"/>
      <c r="D118" s="62" t="s">
        <v>73</v>
      </c>
      <c r="E118" s="63"/>
      <c r="F118" s="64"/>
      <c r="G118" s="591" t="s">
        <v>2556</v>
      </c>
      <c r="H118" s="65"/>
      <c r="I118" s="65"/>
      <c r="J118" s="65"/>
      <c r="K118" s="65"/>
      <c r="L118" s="65"/>
      <c r="M118" s="65"/>
      <c r="N118" s="65"/>
      <c r="O118" s="66"/>
      <c r="P118" s="67"/>
    </row>
    <row r="119" spans="2:16" ht="20.100000000000001" customHeight="1">
      <c r="B119" s="201"/>
      <c r="C119" s="203"/>
      <c r="D119" s="223" t="s">
        <v>74</v>
      </c>
      <c r="E119" s="224"/>
      <c r="F119" s="225"/>
      <c r="G119" s="591" t="s">
        <v>2556</v>
      </c>
      <c r="H119" s="65"/>
      <c r="I119" s="65"/>
      <c r="J119" s="65"/>
      <c r="K119" s="65"/>
      <c r="L119" s="65"/>
      <c r="M119" s="65"/>
      <c r="N119" s="65"/>
      <c r="O119" s="66"/>
      <c r="P119" s="67"/>
    </row>
    <row r="120" spans="2:16" ht="20.100000000000001" customHeight="1">
      <c r="B120" s="201"/>
      <c r="C120" s="203"/>
      <c r="D120" s="210" t="s">
        <v>75</v>
      </c>
      <c r="E120" s="123"/>
      <c r="F120" s="124"/>
      <c r="G120" s="591" t="s">
        <v>2556</v>
      </c>
      <c r="H120" s="65"/>
      <c r="I120" s="65"/>
      <c r="J120" s="65"/>
      <c r="K120" s="65"/>
      <c r="L120" s="65"/>
      <c r="M120" s="65"/>
      <c r="N120" s="65"/>
      <c r="O120" s="66"/>
      <c r="P120" s="67"/>
    </row>
    <row r="121" spans="2:16" ht="20.100000000000001" customHeight="1">
      <c r="B121" s="201"/>
      <c r="C121" s="203"/>
      <c r="D121" s="210" t="s">
        <v>76</v>
      </c>
      <c r="E121" s="123"/>
      <c r="F121" s="124"/>
      <c r="G121" s="591" t="s">
        <v>2556</v>
      </c>
      <c r="H121" s="65"/>
      <c r="I121" s="65"/>
      <c r="J121" s="65"/>
      <c r="K121" s="65"/>
      <c r="L121" s="65"/>
      <c r="M121" s="65"/>
      <c r="N121" s="65"/>
      <c r="O121" s="66"/>
      <c r="P121" s="67"/>
    </row>
    <row r="122" spans="2:16" ht="20.100000000000001" customHeight="1">
      <c r="B122" s="226"/>
      <c r="C122" s="227"/>
      <c r="D122" s="210" t="s">
        <v>77</v>
      </c>
      <c r="E122" s="123"/>
      <c r="F122" s="124"/>
      <c r="G122" s="591" t="s">
        <v>2556</v>
      </c>
      <c r="H122" s="65"/>
      <c r="I122" s="65"/>
      <c r="J122" s="65"/>
      <c r="K122" s="65"/>
      <c r="L122" s="65"/>
      <c r="M122" s="65"/>
      <c r="N122" s="65"/>
      <c r="O122" s="66"/>
      <c r="P122" s="67"/>
    </row>
    <row r="123" spans="2:16" ht="20.100000000000001" customHeight="1">
      <c r="B123" s="198" t="s">
        <v>412</v>
      </c>
      <c r="C123" s="200"/>
      <c r="D123" s="210" t="s">
        <v>430</v>
      </c>
      <c r="E123" s="123"/>
      <c r="F123" s="124"/>
      <c r="G123" s="591" t="s">
        <v>2562</v>
      </c>
      <c r="H123" s="65"/>
      <c r="I123" s="65"/>
      <c r="J123" s="65"/>
      <c r="K123" s="65"/>
      <c r="L123" s="65"/>
      <c r="M123" s="65"/>
      <c r="N123" s="65"/>
      <c r="O123" s="66"/>
      <c r="P123" s="67"/>
    </row>
    <row r="124" spans="2:16" ht="20.100000000000001" customHeight="1">
      <c r="B124" s="201"/>
      <c r="C124" s="203"/>
      <c r="D124" s="62" t="s">
        <v>431</v>
      </c>
      <c r="E124" s="63"/>
      <c r="F124" s="64"/>
      <c r="G124" s="591" t="s">
        <v>2563</v>
      </c>
      <c r="H124" s="65"/>
      <c r="I124" s="65"/>
      <c r="J124" s="65"/>
      <c r="K124" s="65"/>
      <c r="L124" s="65"/>
      <c r="M124" s="65"/>
      <c r="N124" s="65"/>
      <c r="O124" s="66"/>
      <c r="P124" s="67"/>
    </row>
    <row r="125" spans="2:16" ht="20.100000000000001" customHeight="1">
      <c r="B125" s="201"/>
      <c r="C125" s="203"/>
      <c r="D125" s="223" t="s">
        <v>432</v>
      </c>
      <c r="E125" s="224"/>
      <c r="F125" s="225"/>
      <c r="G125" s="591" t="s">
        <v>2564</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2565</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2567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2567</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2567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2567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2567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2567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c r="G198" s="123" t="s">
        <v>458</v>
      </c>
      <c r="H198" s="123"/>
      <c r="I198" s="123"/>
      <c r="J198" s="123"/>
      <c r="K198" s="123"/>
      <c r="L198" s="123"/>
      <c r="M198" s="123"/>
      <c r="N198" s="123"/>
      <c r="O198" s="123"/>
      <c r="P198" s="179"/>
    </row>
    <row r="199" spans="1:20" ht="79.5" customHeight="1">
      <c r="B199" s="135"/>
      <c r="C199" s="74"/>
      <c r="D199" s="74"/>
      <c r="E199" s="74"/>
      <c r="F199" s="601" t="s">
        <v>2568</v>
      </c>
      <c r="G199" s="123" t="s">
        <v>433</v>
      </c>
      <c r="H199" s="123"/>
      <c r="I199" s="124"/>
      <c r="J199" s="71" t="s">
        <v>2620</v>
      </c>
      <c r="K199" s="86"/>
      <c r="L199" s="86"/>
      <c r="M199" s="86"/>
      <c r="N199" s="86"/>
      <c r="O199" s="86"/>
      <c r="P199" s="87"/>
    </row>
    <row r="200" spans="1:20" ht="39.950000000000003" customHeight="1">
      <c r="B200" s="269" t="s">
        <v>101</v>
      </c>
      <c r="C200" s="270"/>
      <c r="D200" s="88">
        <v>1</v>
      </c>
      <c r="E200" s="89"/>
      <c r="F200" s="74" t="s">
        <v>5</v>
      </c>
      <c r="G200" s="74"/>
      <c r="H200" s="74"/>
      <c r="I200" s="75" t="s">
        <v>2569</v>
      </c>
      <c r="J200" s="76"/>
      <c r="K200" s="76"/>
      <c r="L200" s="76"/>
      <c r="M200" s="76"/>
      <c r="N200" s="76"/>
      <c r="O200" s="77"/>
      <c r="P200" s="78"/>
    </row>
    <row r="201" spans="1:20" ht="39.950000000000003" customHeight="1">
      <c r="B201" s="271"/>
      <c r="C201" s="272"/>
      <c r="D201" s="90"/>
      <c r="E201" s="91"/>
      <c r="F201" s="74" t="s">
        <v>103</v>
      </c>
      <c r="G201" s="74"/>
      <c r="H201" s="74"/>
      <c r="I201" s="75" t="s">
        <v>2570</v>
      </c>
      <c r="J201" s="76"/>
      <c r="K201" s="76"/>
      <c r="L201" s="76"/>
      <c r="M201" s="76"/>
      <c r="N201" s="76"/>
      <c r="O201" s="77"/>
      <c r="P201" s="78"/>
    </row>
    <row r="202" spans="1:20" ht="79.5" customHeight="1">
      <c r="B202" s="271"/>
      <c r="C202" s="272"/>
      <c r="D202" s="90"/>
      <c r="E202" s="91"/>
      <c r="F202" s="74" t="s">
        <v>104</v>
      </c>
      <c r="G202" s="74"/>
      <c r="H202" s="74"/>
      <c r="I202" s="75" t="s">
        <v>2571</v>
      </c>
      <c r="J202" s="76"/>
      <c r="K202" s="76"/>
      <c r="L202" s="76"/>
      <c r="M202" s="76"/>
      <c r="N202" s="76"/>
      <c r="O202" s="77"/>
      <c r="P202" s="78"/>
    </row>
    <row r="203" spans="1:20" ht="79.5" customHeight="1">
      <c r="B203" s="271"/>
      <c r="C203" s="272"/>
      <c r="D203" s="90"/>
      <c r="E203" s="91"/>
      <c r="F203" s="74" t="s">
        <v>414</v>
      </c>
      <c r="G203" s="74"/>
      <c r="H203" s="74"/>
      <c r="I203" s="75"/>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2556</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2556</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2555</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2569</v>
      </c>
      <c r="J234" s="76"/>
      <c r="K234" s="76"/>
      <c r="L234" s="76"/>
      <c r="M234" s="76"/>
      <c r="N234" s="76"/>
      <c r="O234" s="77"/>
      <c r="P234" s="78"/>
    </row>
    <row r="235" spans="1:20" ht="39.950000000000003" customHeight="1">
      <c r="B235" s="271"/>
      <c r="C235" s="272"/>
      <c r="D235" s="266"/>
      <c r="E235" s="91"/>
      <c r="F235" s="74" t="s">
        <v>103</v>
      </c>
      <c r="G235" s="74"/>
      <c r="H235" s="74"/>
      <c r="I235" s="75" t="s">
        <v>2570</v>
      </c>
      <c r="J235" s="76"/>
      <c r="K235" s="76"/>
      <c r="L235" s="76"/>
      <c r="M235" s="76"/>
      <c r="N235" s="76"/>
      <c r="O235" s="77"/>
      <c r="P235" s="78"/>
    </row>
    <row r="236" spans="1:20" ht="39.950000000000003" customHeight="1">
      <c r="B236" s="271"/>
      <c r="C236" s="272"/>
      <c r="D236" s="266"/>
      <c r="E236" s="91"/>
      <c r="F236" s="173" t="s">
        <v>105</v>
      </c>
      <c r="G236" s="173"/>
      <c r="H236" s="173"/>
      <c r="I236" s="75" t="s">
        <v>2572</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2568</v>
      </c>
      <c r="G244" s="264" t="s">
        <v>433</v>
      </c>
      <c r="H244" s="123"/>
      <c r="I244" s="124"/>
      <c r="J244" s="71" t="s">
        <v>2573</v>
      </c>
      <c r="K244" s="86"/>
      <c r="L244" s="86"/>
      <c r="M244" s="86"/>
      <c r="N244" s="86"/>
      <c r="O244" s="86"/>
      <c r="P244" s="87"/>
    </row>
    <row r="245" spans="2:16" ht="120" customHeight="1">
      <c r="B245" s="135" t="s">
        <v>109</v>
      </c>
      <c r="C245" s="74"/>
      <c r="D245" s="74"/>
      <c r="E245" s="74"/>
      <c r="F245" s="71" t="s">
        <v>2574</v>
      </c>
      <c r="G245" s="72"/>
      <c r="H245" s="72"/>
      <c r="I245" s="72"/>
      <c r="J245" s="72"/>
      <c r="K245" s="72"/>
      <c r="L245" s="72"/>
      <c r="M245" s="72"/>
      <c r="N245" s="72"/>
      <c r="O245" s="72"/>
      <c r="P245" s="73"/>
    </row>
    <row r="246" spans="2:16" ht="120" customHeight="1">
      <c r="B246" s="135" t="s">
        <v>110</v>
      </c>
      <c r="C246" s="74"/>
      <c r="D246" s="74"/>
      <c r="E246" s="74"/>
      <c r="F246" s="71" t="s">
        <v>2575</v>
      </c>
      <c r="G246" s="72"/>
      <c r="H246" s="72"/>
      <c r="I246" s="72"/>
      <c r="J246" s="72"/>
      <c r="K246" s="72"/>
      <c r="L246" s="72"/>
      <c r="M246" s="72"/>
      <c r="N246" s="72"/>
      <c r="O246" s="72"/>
      <c r="P246" s="73"/>
    </row>
    <row r="247" spans="2:16" ht="20.100000000000001" customHeight="1">
      <c r="B247" s="135" t="s">
        <v>111</v>
      </c>
      <c r="C247" s="74"/>
      <c r="D247" s="74"/>
      <c r="E247" s="74"/>
      <c r="F247" s="571" t="s">
        <v>2555</v>
      </c>
      <c r="G247" s="82"/>
      <c r="H247" s="82"/>
      <c r="I247" s="82"/>
      <c r="J247" s="82"/>
      <c r="K247" s="82"/>
      <c r="L247" s="82"/>
      <c r="M247" s="82"/>
      <c r="N247" s="82"/>
      <c r="O247" s="82"/>
      <c r="P247" s="83"/>
    </row>
    <row r="248" spans="2:16" ht="120" customHeight="1">
      <c r="B248" s="135" t="s">
        <v>112</v>
      </c>
      <c r="C248" s="74"/>
      <c r="D248" s="74"/>
      <c r="E248" s="74"/>
      <c r="F248" s="71" t="s">
        <v>2576</v>
      </c>
      <c r="G248" s="72"/>
      <c r="H248" s="72"/>
      <c r="I248" s="72"/>
      <c r="J248" s="72"/>
      <c r="K248" s="72"/>
      <c r="L248" s="72"/>
      <c r="M248" s="72"/>
      <c r="N248" s="72"/>
      <c r="O248" s="72"/>
      <c r="P248" s="73"/>
    </row>
    <row r="249" spans="2:16" ht="20.100000000000001" customHeight="1">
      <c r="B249" s="283" t="s">
        <v>114</v>
      </c>
      <c r="C249" s="275"/>
      <c r="D249" s="275"/>
      <c r="E249" s="275"/>
      <c r="F249" s="571" t="s">
        <v>2555</v>
      </c>
      <c r="G249" s="82"/>
      <c r="H249" s="82"/>
      <c r="I249" s="82"/>
      <c r="J249" s="82"/>
      <c r="K249" s="82"/>
      <c r="L249" s="82"/>
      <c r="M249" s="82"/>
      <c r="N249" s="82"/>
      <c r="O249" s="82"/>
      <c r="P249" s="83"/>
    </row>
    <row r="250" spans="2:16" ht="20.100000000000001" customHeight="1">
      <c r="B250" s="284" t="s">
        <v>115</v>
      </c>
      <c r="C250" s="276"/>
      <c r="D250" s="275" t="s">
        <v>116</v>
      </c>
      <c r="E250" s="275"/>
      <c r="F250" s="571" t="s">
        <v>2556</v>
      </c>
      <c r="G250" s="82"/>
      <c r="H250" s="82"/>
      <c r="I250" s="82"/>
      <c r="J250" s="82"/>
      <c r="K250" s="82"/>
      <c r="L250" s="82"/>
      <c r="M250" s="82"/>
      <c r="N250" s="82"/>
      <c r="O250" s="82"/>
      <c r="P250" s="83"/>
    </row>
    <row r="251" spans="2:16" ht="20.100000000000001" customHeight="1">
      <c r="B251" s="284"/>
      <c r="C251" s="276"/>
      <c r="D251" s="275" t="s">
        <v>117</v>
      </c>
      <c r="E251" s="275"/>
      <c r="F251" s="571" t="s">
        <v>2555</v>
      </c>
      <c r="G251" s="82"/>
      <c r="H251" s="82"/>
      <c r="I251" s="82"/>
      <c r="J251" s="82"/>
      <c r="K251" s="82"/>
      <c r="L251" s="82"/>
      <c r="M251" s="82"/>
      <c r="N251" s="82"/>
      <c r="O251" s="82"/>
      <c r="P251" s="83"/>
    </row>
    <row r="252" spans="2:16" ht="20.100000000000001" customHeight="1">
      <c r="B252" s="284"/>
      <c r="C252" s="276"/>
      <c r="D252" s="275" t="s">
        <v>118</v>
      </c>
      <c r="E252" s="275"/>
      <c r="F252" s="571" t="s">
        <v>2555</v>
      </c>
      <c r="G252" s="82"/>
      <c r="H252" s="82"/>
      <c r="I252" s="82"/>
      <c r="J252" s="82"/>
      <c r="K252" s="82"/>
      <c r="L252" s="82"/>
      <c r="M252" s="82"/>
      <c r="N252" s="82"/>
      <c r="O252" s="82"/>
      <c r="P252" s="83"/>
    </row>
    <row r="253" spans="2:16" ht="20.100000000000001" customHeight="1">
      <c r="B253" s="284"/>
      <c r="C253" s="276"/>
      <c r="D253" s="275" t="s">
        <v>119</v>
      </c>
      <c r="E253" s="275"/>
      <c r="F253" s="571" t="s">
        <v>2555</v>
      </c>
      <c r="G253" s="82"/>
      <c r="H253" s="82"/>
      <c r="I253" s="82"/>
      <c r="J253" s="82"/>
      <c r="K253" s="82"/>
      <c r="L253" s="82"/>
      <c r="M253" s="82"/>
      <c r="N253" s="82"/>
      <c r="O253" s="82"/>
      <c r="P253" s="83"/>
    </row>
    <row r="254" spans="2:16" ht="20.100000000000001" customHeight="1">
      <c r="B254" s="284"/>
      <c r="C254" s="276"/>
      <c r="D254" s="275" t="s">
        <v>120</v>
      </c>
      <c r="E254" s="275"/>
      <c r="F254" s="571" t="s">
        <v>2555</v>
      </c>
      <c r="G254" s="82"/>
      <c r="H254" s="82"/>
      <c r="I254" s="82"/>
      <c r="J254" s="82"/>
      <c r="K254" s="82"/>
      <c r="L254" s="82"/>
      <c r="M254" s="82"/>
      <c r="N254" s="82"/>
      <c r="O254" s="82"/>
      <c r="P254" s="83"/>
    </row>
    <row r="255" spans="2:16" ht="20.100000000000001" customHeight="1">
      <c r="B255" s="284"/>
      <c r="C255" s="276"/>
      <c r="D255" s="276" t="s">
        <v>121</v>
      </c>
      <c r="E255" s="276"/>
      <c r="F255" s="571" t="s">
        <v>2555</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2555</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2555</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2556</v>
      </c>
      <c r="K262" s="65"/>
      <c r="L262" s="65"/>
      <c r="M262" s="65"/>
      <c r="N262" s="65"/>
      <c r="O262" s="66"/>
      <c r="P262" s="67"/>
      <c r="S262" s="12" t="str">
        <f>IF(J262="","未記入","")</f>
        <v/>
      </c>
    </row>
    <row r="263" spans="2:20" ht="120" customHeight="1">
      <c r="B263" s="135" t="s">
        <v>123</v>
      </c>
      <c r="C263" s="74"/>
      <c r="D263" s="74"/>
      <c r="E263" s="74"/>
      <c r="F263" s="71" t="s">
        <v>2577</v>
      </c>
      <c r="G263" s="72"/>
      <c r="H263" s="72"/>
      <c r="I263" s="72"/>
      <c r="J263" s="72"/>
      <c r="K263" s="72"/>
      <c r="L263" s="72"/>
      <c r="M263" s="72"/>
      <c r="N263" s="72"/>
      <c r="O263" s="72"/>
      <c r="P263" s="73"/>
    </row>
    <row r="264" spans="2:20" ht="60" customHeight="1">
      <c r="B264" s="135" t="s">
        <v>475</v>
      </c>
      <c r="C264" s="74"/>
      <c r="D264" s="74"/>
      <c r="E264" s="74"/>
      <c r="F264" s="71" t="s">
        <v>2578</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2579</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2555</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c r="K270" s="86"/>
      <c r="L270" s="86"/>
      <c r="M270" s="86"/>
      <c r="N270" s="86"/>
      <c r="O270" s="86"/>
      <c r="P270" s="87"/>
    </row>
    <row r="271" spans="2:20" ht="20.100000000000001" customHeight="1">
      <c r="B271" s="135" t="s">
        <v>127</v>
      </c>
      <c r="C271" s="74"/>
      <c r="D271" s="74"/>
      <c r="E271" s="74"/>
      <c r="F271" s="66">
        <v>42</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c r="I282" s="82"/>
      <c r="J282" s="141"/>
      <c r="K282" s="65">
        <v>1</v>
      </c>
      <c r="L282" s="65"/>
      <c r="M282" s="65"/>
      <c r="N282" s="65"/>
      <c r="O282" s="66"/>
      <c r="P282" s="67"/>
    </row>
    <row r="283" spans="1:20" ht="20.100000000000001" customHeight="1">
      <c r="B283" s="298" t="s">
        <v>137</v>
      </c>
      <c r="C283" s="74"/>
      <c r="D283" s="74"/>
      <c r="E283" s="222">
        <f>IF(OR($H$283&lt;&gt;"",$K$283&lt;&gt;""),SUM($H$283,$K$283),"")</f>
        <v>26</v>
      </c>
      <c r="F283" s="222"/>
      <c r="G283" s="222"/>
      <c r="H283" s="66">
        <v>5</v>
      </c>
      <c r="I283" s="82"/>
      <c r="J283" s="141"/>
      <c r="K283" s="65">
        <v>21</v>
      </c>
      <c r="L283" s="65"/>
      <c r="M283" s="65"/>
      <c r="N283" s="65"/>
      <c r="O283" s="66"/>
      <c r="P283" s="67"/>
    </row>
    <row r="284" spans="1:20" ht="20.100000000000001" customHeight="1">
      <c r="B284" s="36"/>
      <c r="C284" s="74" t="s">
        <v>138</v>
      </c>
      <c r="D284" s="74"/>
      <c r="E284" s="222">
        <f>IF(OR($H$284&lt;&gt;"",$K$284&lt;&gt;""),SUM($H$284,$K$284),"")</f>
        <v>16</v>
      </c>
      <c r="F284" s="222"/>
      <c r="G284" s="222"/>
      <c r="H284" s="66">
        <v>3</v>
      </c>
      <c r="I284" s="82"/>
      <c r="J284" s="141"/>
      <c r="K284" s="65">
        <v>13</v>
      </c>
      <c r="L284" s="65"/>
      <c r="M284" s="65"/>
      <c r="N284" s="65"/>
      <c r="O284" s="66"/>
      <c r="P284" s="67"/>
    </row>
    <row r="285" spans="1:20" ht="20.100000000000001" customHeight="1">
      <c r="B285" s="37"/>
      <c r="C285" s="74" t="s">
        <v>139</v>
      </c>
      <c r="D285" s="74"/>
      <c r="E285" s="222">
        <f>IF(OR($H$285&lt;&gt;"",$K$285&lt;&gt;""),SUM($H$285,$K$285),"")</f>
        <v>10</v>
      </c>
      <c r="F285" s="222"/>
      <c r="G285" s="222"/>
      <c r="H285" s="66"/>
      <c r="I285" s="82"/>
      <c r="J285" s="141"/>
      <c r="K285" s="65">
        <v>10</v>
      </c>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f>IF(OR($H$289&lt;&gt;"",$K$289&lt;&gt;""),SUM($H$289,$K$289),"")</f>
        <v>10</v>
      </c>
      <c r="F289" s="222"/>
      <c r="G289" s="222"/>
      <c r="H289" s="66">
        <v>2</v>
      </c>
      <c r="I289" s="82"/>
      <c r="J289" s="141"/>
      <c r="K289" s="65">
        <v>8</v>
      </c>
      <c r="L289" s="65"/>
      <c r="M289" s="65"/>
      <c r="N289" s="65"/>
      <c r="O289" s="66"/>
      <c r="P289" s="67"/>
    </row>
    <row r="290" spans="2:20" ht="20.100000000000001" customHeight="1">
      <c r="B290" s="135" t="s">
        <v>144</v>
      </c>
      <c r="C290" s="74"/>
      <c r="D290" s="74"/>
      <c r="E290" s="222">
        <f>IF(OR($H$290&lt;&gt;"",$K$290&lt;&gt;""),SUM($H$290,$K$290),"")</f>
        <v>4</v>
      </c>
      <c r="F290" s="222"/>
      <c r="G290" s="222"/>
      <c r="H290" s="66">
        <v>3</v>
      </c>
      <c r="I290" s="82"/>
      <c r="J290" s="141"/>
      <c r="K290" s="65">
        <v>1</v>
      </c>
      <c r="L290" s="65"/>
      <c r="M290" s="65"/>
      <c r="N290" s="65"/>
      <c r="O290" s="66"/>
      <c r="P290" s="67"/>
    </row>
    <row r="291" spans="2:20" ht="20.100000000000001" customHeight="1">
      <c r="B291" s="135" t="s">
        <v>145</v>
      </c>
      <c r="C291" s="74"/>
      <c r="D291" s="74"/>
      <c r="E291" s="222">
        <f>IF(OR($H$291&lt;&gt;"",$K$291&lt;&gt;""),SUM($H$291,$K$291),"")</f>
        <v>3</v>
      </c>
      <c r="F291" s="222"/>
      <c r="G291" s="222"/>
      <c r="H291" s="66"/>
      <c r="I291" s="82"/>
      <c r="J291" s="141"/>
      <c r="K291" s="65">
        <v>3</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7</v>
      </c>
      <c r="H302" s="121"/>
      <c r="I302" s="85"/>
      <c r="J302" s="65">
        <v>1</v>
      </c>
      <c r="K302" s="65"/>
      <c r="L302" s="65"/>
      <c r="M302" s="65">
        <v>6</v>
      </c>
      <c r="N302" s="65"/>
      <c r="O302" s="66"/>
      <c r="P302" s="67"/>
    </row>
    <row r="303" spans="2:20" ht="20.100000000000001" customHeight="1">
      <c r="B303" s="135" t="s">
        <v>158</v>
      </c>
      <c r="C303" s="74"/>
      <c r="D303" s="74"/>
      <c r="E303" s="74"/>
      <c r="F303" s="74"/>
      <c r="G303" s="84">
        <f>IF(OR($J$303&lt;&gt;"",$M$303&lt;&gt;""),SUM($J$303,$M$303),"")</f>
        <v>3</v>
      </c>
      <c r="H303" s="121"/>
      <c r="I303" s="85"/>
      <c r="J303" s="65"/>
      <c r="K303" s="65"/>
      <c r="L303" s="65"/>
      <c r="M303" s="65">
        <v>3</v>
      </c>
      <c r="N303" s="65"/>
      <c r="O303" s="66"/>
      <c r="P303" s="67"/>
    </row>
    <row r="304" spans="2:20" ht="20.100000000000001" customHeight="1">
      <c r="B304" s="135" t="s">
        <v>390</v>
      </c>
      <c r="C304" s="74"/>
      <c r="D304" s="74"/>
      <c r="E304" s="74"/>
      <c r="F304" s="74"/>
      <c r="G304" s="84">
        <f>IF(OR($J$304&lt;&gt;"",$M$304&lt;&gt;""),SUM($J$304,$M$304),"")</f>
        <v>9</v>
      </c>
      <c r="H304" s="121"/>
      <c r="I304" s="85"/>
      <c r="J304" s="65">
        <v>2</v>
      </c>
      <c r="K304" s="65"/>
      <c r="L304" s="65"/>
      <c r="M304" s="65">
        <v>7</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20</v>
      </c>
      <c r="H320" s="39" t="s">
        <v>486</v>
      </c>
      <c r="I320" s="23">
        <v>0</v>
      </c>
      <c r="J320" s="39" t="s">
        <v>487</v>
      </c>
      <c r="K320" s="40" t="s">
        <v>435</v>
      </c>
      <c r="L320" s="23">
        <v>8</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1</v>
      </c>
      <c r="G322" s="82"/>
      <c r="H322" s="82"/>
      <c r="I322" s="82"/>
      <c r="J322" s="42" t="s">
        <v>477</v>
      </c>
      <c r="K322" s="66">
        <v>1</v>
      </c>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2556</v>
      </c>
      <c r="M338" s="130"/>
      <c r="N338" s="130"/>
      <c r="O338" s="130"/>
      <c r="P338" s="131"/>
    </row>
    <row r="339" spans="2:20" ht="20.100000000000001" customHeight="1">
      <c r="B339" s="118"/>
      <c r="C339" s="119"/>
      <c r="D339" s="119"/>
      <c r="E339" s="119"/>
      <c r="F339" s="120"/>
      <c r="G339" s="215" t="s">
        <v>441</v>
      </c>
      <c r="H339" s="200"/>
      <c r="I339" s="571" t="s">
        <v>2556</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157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v>2</v>
      </c>
      <c r="K344" s="22"/>
      <c r="L344" s="22"/>
      <c r="M344" s="22"/>
      <c r="N344" s="22"/>
      <c r="O344" s="22"/>
      <c r="P344" s="22"/>
      <c r="Q344" s="11"/>
    </row>
    <row r="345" spans="2:20" ht="20.100000000000001" customHeight="1">
      <c r="B345" s="198" t="s">
        <v>181</v>
      </c>
      <c r="C345" s="199"/>
      <c r="D345" s="199"/>
      <c r="E345" s="199"/>
      <c r="F345" s="200"/>
      <c r="G345" s="22"/>
      <c r="H345" s="22"/>
      <c r="I345" s="22"/>
      <c r="J345" s="22">
        <v>4</v>
      </c>
      <c r="K345" s="22"/>
      <c r="L345" s="22"/>
      <c r="M345" s="22"/>
      <c r="N345" s="22"/>
      <c r="O345" s="22"/>
      <c r="P345" s="22"/>
      <c r="Q345" s="11"/>
    </row>
    <row r="346" spans="2:20" ht="20.100000000000001" customHeight="1">
      <c r="B346" s="326" t="s">
        <v>182</v>
      </c>
      <c r="C346" s="327"/>
      <c r="D346" s="210" t="s">
        <v>183</v>
      </c>
      <c r="E346" s="123"/>
      <c r="F346" s="124"/>
      <c r="G346" s="22"/>
      <c r="H346" s="22"/>
      <c r="I346" s="22"/>
      <c r="J346" s="22">
        <v>3</v>
      </c>
      <c r="K346" s="22"/>
      <c r="L346" s="22"/>
      <c r="M346" s="22"/>
      <c r="N346" s="22"/>
      <c r="O346" s="22"/>
      <c r="P346" s="22"/>
      <c r="Q346" s="11"/>
    </row>
    <row r="347" spans="2:20" ht="20.100000000000001" customHeight="1">
      <c r="B347" s="328"/>
      <c r="C347" s="329"/>
      <c r="D347" s="215" t="s">
        <v>184</v>
      </c>
      <c r="E347" s="199"/>
      <c r="F347" s="200"/>
      <c r="G347" s="324"/>
      <c r="H347" s="324"/>
      <c r="I347" s="324"/>
      <c r="J347" s="324">
        <v>4</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v>2</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v>1</v>
      </c>
      <c r="J351" s="324">
        <v>4</v>
      </c>
      <c r="K351" s="324"/>
      <c r="L351" s="324">
        <v>1</v>
      </c>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2</v>
      </c>
      <c r="J353" s="22">
        <v>3</v>
      </c>
      <c r="K353" s="22"/>
      <c r="L353" s="22"/>
      <c r="M353" s="22"/>
      <c r="N353" s="22"/>
      <c r="O353" s="22"/>
      <c r="P353" s="22"/>
      <c r="Q353" s="11"/>
    </row>
    <row r="354" spans="1:20" ht="20.100000000000001" customHeight="1" thickBot="1">
      <c r="B354" s="161" t="s">
        <v>188</v>
      </c>
      <c r="C354" s="162"/>
      <c r="D354" s="162"/>
      <c r="E354" s="162"/>
      <c r="F354" s="162"/>
      <c r="G354" s="162"/>
      <c r="H354" s="598"/>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2580</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2581</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2555</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2555</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2582</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2583</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2584</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v>4</v>
      </c>
      <c r="J375" s="65"/>
      <c r="K375" s="65"/>
      <c r="L375" s="65"/>
      <c r="M375" s="66"/>
      <c r="N375" s="82"/>
      <c r="O375" s="82"/>
      <c r="P375" s="83"/>
    </row>
    <row r="376" spans="2:20" ht="20.100000000000001" customHeight="1">
      <c r="B376" s="135"/>
      <c r="C376" s="74"/>
      <c r="D376" s="74"/>
      <c r="E376" s="210" t="s">
        <v>210</v>
      </c>
      <c r="F376" s="123"/>
      <c r="G376" s="123"/>
      <c r="H376" s="124"/>
      <c r="I376" s="66">
        <v>80</v>
      </c>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v>13.65</v>
      </c>
      <c r="J377" s="82"/>
      <c r="K377" s="82"/>
      <c r="L377" s="47" t="s">
        <v>472</v>
      </c>
      <c r="M377" s="66"/>
      <c r="N377" s="82"/>
      <c r="O377" s="82"/>
      <c r="P377" s="32" t="s">
        <v>472</v>
      </c>
    </row>
    <row r="378" spans="2:20" ht="20.100000000000001" customHeight="1">
      <c r="B378" s="135"/>
      <c r="C378" s="74"/>
      <c r="D378" s="74"/>
      <c r="E378" s="210" t="s">
        <v>212</v>
      </c>
      <c r="F378" s="123"/>
      <c r="G378" s="123"/>
      <c r="H378" s="124"/>
      <c r="I378" s="591" t="s">
        <v>2359</v>
      </c>
      <c r="J378" s="65"/>
      <c r="K378" s="65"/>
      <c r="L378" s="65"/>
      <c r="M378" s="570"/>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66"/>
      <c r="N382" s="82"/>
      <c r="O382" s="82"/>
      <c r="P382" s="29" t="s">
        <v>481</v>
      </c>
    </row>
    <row r="383" spans="2:20" ht="20.100000000000001" customHeight="1">
      <c r="B383" s="113" t="s">
        <v>204</v>
      </c>
      <c r="C383" s="60"/>
      <c r="D383" s="60"/>
      <c r="E383" s="60"/>
      <c r="F383" s="60"/>
      <c r="G383" s="60"/>
      <c r="H383" s="100"/>
      <c r="I383" s="350">
        <v>122900</v>
      </c>
      <c r="J383" s="82"/>
      <c r="K383" s="82"/>
      <c r="L383" s="42" t="s">
        <v>481</v>
      </c>
      <c r="M383" s="66"/>
      <c r="N383" s="82"/>
      <c r="O383" s="82"/>
      <c r="P383" s="29" t="s">
        <v>481</v>
      </c>
    </row>
    <row r="384" spans="2:20" ht="20.100000000000001" customHeight="1">
      <c r="B384" s="351"/>
      <c r="C384" s="210" t="s">
        <v>205</v>
      </c>
      <c r="D384" s="123"/>
      <c r="E384" s="123"/>
      <c r="F384" s="123"/>
      <c r="G384" s="123"/>
      <c r="H384" s="124"/>
      <c r="I384" s="350">
        <v>51000</v>
      </c>
      <c r="J384" s="82"/>
      <c r="K384" s="82"/>
      <c r="L384" s="42" t="s">
        <v>481</v>
      </c>
      <c r="M384" s="66"/>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39400</v>
      </c>
      <c r="J386" s="82"/>
      <c r="K386" s="82"/>
      <c r="L386" s="42" t="s">
        <v>481</v>
      </c>
      <c r="M386" s="66"/>
      <c r="N386" s="82"/>
      <c r="O386" s="82"/>
      <c r="P386" s="29" t="s">
        <v>481</v>
      </c>
    </row>
    <row r="387" spans="2:20" ht="20.100000000000001" customHeight="1">
      <c r="B387" s="135"/>
      <c r="C387" s="352"/>
      <c r="D387" s="352"/>
      <c r="E387" s="210" t="s">
        <v>217</v>
      </c>
      <c r="F387" s="123"/>
      <c r="G387" s="123"/>
      <c r="H387" s="124"/>
      <c r="I387" s="350">
        <v>32500</v>
      </c>
      <c r="J387" s="82"/>
      <c r="K387" s="82"/>
      <c r="L387" s="42" t="s">
        <v>481</v>
      </c>
      <c r="M387" s="66"/>
      <c r="N387" s="82"/>
      <c r="O387" s="82"/>
      <c r="P387" s="29" t="s">
        <v>481</v>
      </c>
    </row>
    <row r="388" spans="2:20" ht="20.100000000000001" customHeight="1">
      <c r="B388" s="135"/>
      <c r="C388" s="352"/>
      <c r="D388" s="352"/>
      <c r="E388" s="210" t="s">
        <v>218</v>
      </c>
      <c r="F388" s="123"/>
      <c r="G388" s="123"/>
      <c r="H388" s="124"/>
      <c r="I388" s="66"/>
      <c r="J388" s="82"/>
      <c r="K388" s="82"/>
      <c r="L388" s="42" t="s">
        <v>481</v>
      </c>
      <c r="M388" s="66"/>
      <c r="N388" s="82"/>
      <c r="O388" s="82"/>
      <c r="P388" s="29" t="s">
        <v>481</v>
      </c>
    </row>
    <row r="389" spans="2:20" ht="20.100000000000001" customHeight="1">
      <c r="B389" s="135"/>
      <c r="C389" s="352"/>
      <c r="D389" s="352"/>
      <c r="E389" s="210" t="s">
        <v>219</v>
      </c>
      <c r="F389" s="123"/>
      <c r="G389" s="123"/>
      <c r="H389" s="124"/>
      <c r="I389" s="66"/>
      <c r="J389" s="82"/>
      <c r="K389" s="82"/>
      <c r="L389" s="42" t="s">
        <v>481</v>
      </c>
      <c r="M389" s="66"/>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2585</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4" t="s">
        <v>567</v>
      </c>
      <c r="C399" s="148"/>
      <c r="D399" s="148"/>
      <c r="E399" s="148"/>
      <c r="F399" s="149"/>
      <c r="G399" s="71" t="s">
        <v>2586</v>
      </c>
      <c r="H399" s="72"/>
      <c r="I399" s="72"/>
      <c r="J399" s="72"/>
      <c r="K399" s="72"/>
      <c r="L399" s="72"/>
      <c r="M399" s="72"/>
      <c r="N399" s="72"/>
      <c r="O399" s="72"/>
      <c r="P399" s="73"/>
    </row>
    <row r="400" spans="2:20" ht="120" customHeight="1">
      <c r="B400" s="122" t="s">
        <v>217</v>
      </c>
      <c r="C400" s="123"/>
      <c r="D400" s="123"/>
      <c r="E400" s="123"/>
      <c r="F400" s="124"/>
      <c r="G400" s="71" t="s">
        <v>2587</v>
      </c>
      <c r="H400" s="72"/>
      <c r="I400" s="72"/>
      <c r="J400" s="72"/>
      <c r="K400" s="72"/>
      <c r="L400" s="72"/>
      <c r="M400" s="72"/>
      <c r="N400" s="72"/>
      <c r="O400" s="72"/>
      <c r="P400" s="73"/>
    </row>
    <row r="401" spans="2:20" ht="120" customHeight="1">
      <c r="B401" s="122" t="s">
        <v>216</v>
      </c>
      <c r="C401" s="123"/>
      <c r="D401" s="123"/>
      <c r="E401" s="123"/>
      <c r="F401" s="124"/>
      <c r="G401" s="71" t="s">
        <v>2588</v>
      </c>
      <c r="H401" s="72"/>
      <c r="I401" s="72"/>
      <c r="J401" s="72"/>
      <c r="K401" s="72"/>
      <c r="L401" s="72"/>
      <c r="M401" s="72"/>
      <c r="N401" s="72"/>
      <c r="O401" s="72"/>
      <c r="P401" s="73"/>
    </row>
    <row r="402" spans="2:20" ht="120" customHeight="1">
      <c r="B402" s="122" t="s">
        <v>219</v>
      </c>
      <c r="C402" s="123"/>
      <c r="D402" s="123"/>
      <c r="E402" s="123"/>
      <c r="F402" s="124"/>
      <c r="G402" s="71" t="s">
        <v>2589</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2590</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20</v>
      </c>
      <c r="I430" s="130"/>
      <c r="J430" s="130"/>
      <c r="K430" s="130"/>
      <c r="L430" s="130"/>
      <c r="M430" s="130"/>
      <c r="N430" s="130"/>
      <c r="O430" s="130"/>
      <c r="P430" s="41" t="s">
        <v>477</v>
      </c>
    </row>
    <row r="431" spans="1:20" ht="20.100000000000001" customHeight="1">
      <c r="B431" s="114"/>
      <c r="C431" s="103"/>
      <c r="D431" s="74" t="s">
        <v>245</v>
      </c>
      <c r="E431" s="74"/>
      <c r="F431" s="74"/>
      <c r="G431" s="74"/>
      <c r="H431" s="66">
        <v>22</v>
      </c>
      <c r="I431" s="82"/>
      <c r="J431" s="82"/>
      <c r="K431" s="82"/>
      <c r="L431" s="82"/>
      <c r="M431" s="82"/>
      <c r="N431" s="82"/>
      <c r="O431" s="82"/>
      <c r="P431" s="29" t="s">
        <v>479</v>
      </c>
    </row>
    <row r="432" spans="1:20" ht="20.100000000000001" customHeight="1">
      <c r="B432" s="135" t="s">
        <v>241</v>
      </c>
      <c r="C432" s="74"/>
      <c r="D432" s="74" t="s">
        <v>246</v>
      </c>
      <c r="E432" s="74"/>
      <c r="F432" s="74"/>
      <c r="G432" s="74"/>
      <c r="H432" s="66"/>
      <c r="I432" s="82"/>
      <c r="J432" s="82"/>
      <c r="K432" s="82"/>
      <c r="L432" s="82"/>
      <c r="M432" s="82"/>
      <c r="N432" s="82"/>
      <c r="O432" s="82"/>
      <c r="P432" s="29" t="s">
        <v>479</v>
      </c>
    </row>
    <row r="433" spans="2:16" ht="20.100000000000001" customHeight="1">
      <c r="B433" s="135"/>
      <c r="C433" s="74"/>
      <c r="D433" s="74" t="s">
        <v>247</v>
      </c>
      <c r="E433" s="74"/>
      <c r="F433" s="74"/>
      <c r="G433" s="74"/>
      <c r="H433" s="66">
        <v>10</v>
      </c>
      <c r="I433" s="82"/>
      <c r="J433" s="82"/>
      <c r="K433" s="82"/>
      <c r="L433" s="82"/>
      <c r="M433" s="82"/>
      <c r="N433" s="82"/>
      <c r="O433" s="82"/>
      <c r="P433" s="29" t="s">
        <v>479</v>
      </c>
    </row>
    <row r="434" spans="2:16" ht="20.100000000000001" customHeight="1">
      <c r="B434" s="135"/>
      <c r="C434" s="74"/>
      <c r="D434" s="74" t="s">
        <v>248</v>
      </c>
      <c r="E434" s="74"/>
      <c r="F434" s="74"/>
      <c r="G434" s="74"/>
      <c r="H434" s="66">
        <v>20</v>
      </c>
      <c r="I434" s="82"/>
      <c r="J434" s="82"/>
      <c r="K434" s="82"/>
      <c r="L434" s="82"/>
      <c r="M434" s="82"/>
      <c r="N434" s="82"/>
      <c r="O434" s="82"/>
      <c r="P434" s="29" t="s">
        <v>479</v>
      </c>
    </row>
    <row r="435" spans="2:16" ht="20.100000000000001" customHeight="1">
      <c r="B435" s="135"/>
      <c r="C435" s="74"/>
      <c r="D435" s="74" t="s">
        <v>249</v>
      </c>
      <c r="E435" s="74"/>
      <c r="F435" s="74"/>
      <c r="G435" s="74"/>
      <c r="H435" s="66">
        <v>12</v>
      </c>
      <c r="I435" s="82"/>
      <c r="J435" s="82"/>
      <c r="K435" s="82"/>
      <c r="L435" s="82"/>
      <c r="M435" s="82"/>
      <c r="N435" s="82"/>
      <c r="O435" s="82"/>
      <c r="P435" s="29" t="s">
        <v>479</v>
      </c>
    </row>
    <row r="436" spans="2:16" ht="20.100000000000001" customHeight="1">
      <c r="B436" s="374" t="s">
        <v>242</v>
      </c>
      <c r="C436" s="375"/>
      <c r="D436" s="74" t="s">
        <v>250</v>
      </c>
      <c r="E436" s="74"/>
      <c r="F436" s="74"/>
      <c r="G436" s="74"/>
      <c r="H436" s="66"/>
      <c r="I436" s="82"/>
      <c r="J436" s="82"/>
      <c r="K436" s="82"/>
      <c r="L436" s="82"/>
      <c r="M436" s="82"/>
      <c r="N436" s="82"/>
      <c r="O436" s="82"/>
      <c r="P436" s="29" t="s">
        <v>479</v>
      </c>
    </row>
    <row r="437" spans="2:16" ht="20.100000000000001" customHeight="1">
      <c r="B437" s="376"/>
      <c r="C437" s="377"/>
      <c r="D437" s="74" t="s">
        <v>251</v>
      </c>
      <c r="E437" s="74"/>
      <c r="F437" s="74"/>
      <c r="G437" s="74"/>
      <c r="H437" s="66"/>
      <c r="I437" s="82"/>
      <c r="J437" s="82"/>
      <c r="K437" s="82"/>
      <c r="L437" s="82"/>
      <c r="M437" s="82"/>
      <c r="N437" s="82"/>
      <c r="O437" s="82"/>
      <c r="P437" s="29" t="s">
        <v>479</v>
      </c>
    </row>
    <row r="438" spans="2:16" ht="20.100000000000001" customHeight="1">
      <c r="B438" s="376"/>
      <c r="C438" s="377"/>
      <c r="D438" s="74" t="s">
        <v>252</v>
      </c>
      <c r="E438" s="74"/>
      <c r="F438" s="74"/>
      <c r="G438" s="74"/>
      <c r="H438" s="66"/>
      <c r="I438" s="82"/>
      <c r="J438" s="82"/>
      <c r="K438" s="82"/>
      <c r="L438" s="82"/>
      <c r="M438" s="82"/>
      <c r="N438" s="82"/>
      <c r="O438" s="82"/>
      <c r="P438" s="29" t="s">
        <v>479</v>
      </c>
    </row>
    <row r="439" spans="2:16" ht="20.100000000000001" customHeight="1">
      <c r="B439" s="376"/>
      <c r="C439" s="377"/>
      <c r="D439" s="74" t="s">
        <v>253</v>
      </c>
      <c r="E439" s="74"/>
      <c r="F439" s="74"/>
      <c r="G439" s="74"/>
      <c r="H439" s="66"/>
      <c r="I439" s="82"/>
      <c r="J439" s="82"/>
      <c r="K439" s="82"/>
      <c r="L439" s="82"/>
      <c r="M439" s="82"/>
      <c r="N439" s="82"/>
      <c r="O439" s="82"/>
      <c r="P439" s="29" t="s">
        <v>479</v>
      </c>
    </row>
    <row r="440" spans="2:16" ht="20.100000000000001" customHeight="1">
      <c r="B440" s="376"/>
      <c r="C440" s="377"/>
      <c r="D440" s="74" t="s">
        <v>254</v>
      </c>
      <c r="E440" s="74"/>
      <c r="F440" s="74"/>
      <c r="G440" s="74"/>
      <c r="H440" s="66">
        <v>4</v>
      </c>
      <c r="I440" s="82"/>
      <c r="J440" s="82"/>
      <c r="K440" s="82"/>
      <c r="L440" s="82"/>
      <c r="M440" s="82"/>
      <c r="N440" s="82"/>
      <c r="O440" s="82"/>
      <c r="P440" s="29" t="s">
        <v>479</v>
      </c>
    </row>
    <row r="441" spans="2:16" ht="20.100000000000001" customHeight="1">
      <c r="B441" s="376"/>
      <c r="C441" s="377"/>
      <c r="D441" s="74" t="s">
        <v>255</v>
      </c>
      <c r="E441" s="74"/>
      <c r="F441" s="74"/>
      <c r="G441" s="74"/>
      <c r="H441" s="66">
        <v>10</v>
      </c>
      <c r="I441" s="82"/>
      <c r="J441" s="82"/>
      <c r="K441" s="82"/>
      <c r="L441" s="82"/>
      <c r="M441" s="82"/>
      <c r="N441" s="82"/>
      <c r="O441" s="82"/>
      <c r="P441" s="29" t="s">
        <v>479</v>
      </c>
    </row>
    <row r="442" spans="2:16" ht="20.100000000000001" customHeight="1">
      <c r="B442" s="376"/>
      <c r="C442" s="377"/>
      <c r="D442" s="74" t="s">
        <v>256</v>
      </c>
      <c r="E442" s="74"/>
      <c r="F442" s="74"/>
      <c r="G442" s="74"/>
      <c r="H442" s="66">
        <v>14</v>
      </c>
      <c r="I442" s="82"/>
      <c r="J442" s="82"/>
      <c r="K442" s="82"/>
      <c r="L442" s="82"/>
      <c r="M442" s="82"/>
      <c r="N442" s="82"/>
      <c r="O442" s="82"/>
      <c r="P442" s="29" t="s">
        <v>479</v>
      </c>
    </row>
    <row r="443" spans="2:16" ht="20.100000000000001" customHeight="1">
      <c r="B443" s="378"/>
      <c r="C443" s="379"/>
      <c r="D443" s="74" t="s">
        <v>257</v>
      </c>
      <c r="E443" s="74"/>
      <c r="F443" s="74"/>
      <c r="G443" s="74"/>
      <c r="H443" s="66">
        <v>14</v>
      </c>
      <c r="I443" s="82"/>
      <c r="J443" s="82"/>
      <c r="K443" s="82"/>
      <c r="L443" s="82"/>
      <c r="M443" s="82"/>
      <c r="N443" s="82"/>
      <c r="O443" s="82"/>
      <c r="P443" s="29" t="s">
        <v>479</v>
      </c>
    </row>
    <row r="444" spans="2:16" ht="20.100000000000001" customHeight="1">
      <c r="B444" s="135" t="s">
        <v>243</v>
      </c>
      <c r="C444" s="74"/>
      <c r="D444" s="74" t="s">
        <v>258</v>
      </c>
      <c r="E444" s="74"/>
      <c r="F444" s="74"/>
      <c r="G444" s="74"/>
      <c r="H444" s="66">
        <v>4</v>
      </c>
      <c r="I444" s="82"/>
      <c r="J444" s="82"/>
      <c r="K444" s="82"/>
      <c r="L444" s="82"/>
      <c r="M444" s="82"/>
      <c r="N444" s="82"/>
      <c r="O444" s="82"/>
      <c r="P444" s="29" t="s">
        <v>479</v>
      </c>
    </row>
    <row r="445" spans="2:16" ht="20.100000000000001" customHeight="1">
      <c r="B445" s="135"/>
      <c r="C445" s="74"/>
      <c r="D445" s="74" t="s">
        <v>259</v>
      </c>
      <c r="E445" s="74"/>
      <c r="F445" s="74"/>
      <c r="G445" s="74"/>
      <c r="H445" s="66">
        <v>6</v>
      </c>
      <c r="I445" s="82"/>
      <c r="J445" s="82"/>
      <c r="K445" s="82"/>
      <c r="L445" s="82"/>
      <c r="M445" s="82"/>
      <c r="N445" s="82"/>
      <c r="O445" s="82"/>
      <c r="P445" s="29" t="s">
        <v>479</v>
      </c>
    </row>
    <row r="446" spans="2:16" ht="20.100000000000001" customHeight="1">
      <c r="B446" s="135"/>
      <c r="C446" s="74"/>
      <c r="D446" s="74" t="s">
        <v>260</v>
      </c>
      <c r="E446" s="74"/>
      <c r="F446" s="74"/>
      <c r="G446" s="74"/>
      <c r="H446" s="66">
        <v>17</v>
      </c>
      <c r="I446" s="82"/>
      <c r="J446" s="82"/>
      <c r="K446" s="82"/>
      <c r="L446" s="82"/>
      <c r="M446" s="82"/>
      <c r="N446" s="82"/>
      <c r="O446" s="82"/>
      <c r="P446" s="29" t="s">
        <v>479</v>
      </c>
    </row>
    <row r="447" spans="2:16" ht="20.100000000000001" customHeight="1">
      <c r="B447" s="135"/>
      <c r="C447" s="74"/>
      <c r="D447" s="74" t="s">
        <v>261</v>
      </c>
      <c r="E447" s="74"/>
      <c r="F447" s="74"/>
      <c r="G447" s="74"/>
      <c r="H447" s="66">
        <v>10</v>
      </c>
      <c r="I447" s="82"/>
      <c r="J447" s="82"/>
      <c r="K447" s="82"/>
      <c r="L447" s="82"/>
      <c r="M447" s="82"/>
      <c r="N447" s="82"/>
      <c r="O447" s="82"/>
      <c r="P447" s="29" t="s">
        <v>479</v>
      </c>
    </row>
    <row r="448" spans="2:16" ht="20.100000000000001" customHeight="1">
      <c r="B448" s="135"/>
      <c r="C448" s="74"/>
      <c r="D448" s="74" t="s">
        <v>262</v>
      </c>
      <c r="E448" s="74"/>
      <c r="F448" s="74"/>
      <c r="G448" s="74"/>
      <c r="H448" s="66">
        <v>4</v>
      </c>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80.069999999999993</v>
      </c>
      <c r="I452" s="130"/>
      <c r="J452" s="130"/>
      <c r="K452" s="130"/>
      <c r="L452" s="130"/>
      <c r="M452" s="130"/>
      <c r="N452" s="130"/>
      <c r="O452" s="130"/>
      <c r="P452" s="41" t="s">
        <v>485</v>
      </c>
    </row>
    <row r="453" spans="2:20" ht="20.100000000000001" customHeight="1">
      <c r="B453" s="135" t="s">
        <v>266</v>
      </c>
      <c r="C453" s="74"/>
      <c r="D453" s="74"/>
      <c r="E453" s="74"/>
      <c r="F453" s="74"/>
      <c r="G453" s="74"/>
      <c r="H453" s="66">
        <v>42</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c r="I459" s="130"/>
      <c r="J459" s="130"/>
      <c r="K459" s="130"/>
      <c r="L459" s="130"/>
      <c r="M459" s="130"/>
      <c r="N459" s="130"/>
      <c r="O459" s="130"/>
      <c r="P459" s="41" t="s">
        <v>479</v>
      </c>
    </row>
    <row r="460" spans="2:20" ht="20.100000000000001" customHeight="1">
      <c r="B460" s="392"/>
      <c r="C460" s="393"/>
      <c r="D460" s="393"/>
      <c r="E460" s="74" t="s">
        <v>276</v>
      </c>
      <c r="F460" s="74"/>
      <c r="G460" s="74"/>
      <c r="H460" s="66"/>
      <c r="I460" s="82"/>
      <c r="J460" s="82"/>
      <c r="K460" s="82"/>
      <c r="L460" s="82"/>
      <c r="M460" s="82"/>
      <c r="N460" s="82"/>
      <c r="O460" s="82"/>
      <c r="P460" s="29" t="s">
        <v>479</v>
      </c>
    </row>
    <row r="461" spans="2:20" ht="20.100000000000001" customHeight="1">
      <c r="B461" s="392"/>
      <c r="C461" s="393"/>
      <c r="D461" s="393"/>
      <c r="E461" s="74" t="s">
        <v>277</v>
      </c>
      <c r="F461" s="74"/>
      <c r="G461" s="74"/>
      <c r="H461" s="66">
        <v>1</v>
      </c>
      <c r="I461" s="82"/>
      <c r="J461" s="82"/>
      <c r="K461" s="82"/>
      <c r="L461" s="82"/>
      <c r="M461" s="82"/>
      <c r="N461" s="82"/>
      <c r="O461" s="82"/>
      <c r="P461" s="29" t="s">
        <v>479</v>
      </c>
    </row>
    <row r="462" spans="2:20" ht="20.100000000000001" customHeight="1">
      <c r="B462" s="392"/>
      <c r="C462" s="393"/>
      <c r="D462" s="393"/>
      <c r="E462" s="74" t="s">
        <v>415</v>
      </c>
      <c r="F462" s="74"/>
      <c r="G462" s="74"/>
      <c r="H462" s="66">
        <v>13</v>
      </c>
      <c r="I462" s="82"/>
      <c r="J462" s="82"/>
      <c r="K462" s="82"/>
      <c r="L462" s="82"/>
      <c r="M462" s="82"/>
      <c r="N462" s="82"/>
      <c r="O462" s="82"/>
      <c r="P462" s="29" t="s">
        <v>479</v>
      </c>
    </row>
    <row r="463" spans="2:20" ht="20.100000000000001" customHeight="1">
      <c r="B463" s="392"/>
      <c r="C463" s="393"/>
      <c r="D463" s="393"/>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14</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2591</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2592</v>
      </c>
      <c r="I474" s="72"/>
      <c r="J474" s="72"/>
      <c r="K474" s="72"/>
      <c r="L474" s="72"/>
      <c r="M474" s="72"/>
      <c r="N474" s="72"/>
      <c r="O474" s="72"/>
      <c r="P474" s="73"/>
    </row>
    <row r="475" spans="1:20" ht="20.100000000000001" customHeight="1">
      <c r="B475" s="386"/>
      <c r="C475" s="210" t="s">
        <v>14</v>
      </c>
      <c r="D475" s="123"/>
      <c r="E475" s="123"/>
      <c r="F475" s="123"/>
      <c r="G475" s="124"/>
      <c r="H475" s="577" t="s">
        <v>2536</v>
      </c>
      <c r="I475" s="207"/>
      <c r="J475" s="27" t="s">
        <v>469</v>
      </c>
      <c r="K475" s="606" t="s">
        <v>2548</v>
      </c>
      <c r="L475" s="207"/>
      <c r="M475" s="27" t="s">
        <v>469</v>
      </c>
      <c r="N475" s="606" t="s">
        <v>2549</v>
      </c>
      <c r="O475" s="207"/>
      <c r="P475" s="208"/>
    </row>
    <row r="476" spans="1:20" ht="20.100000000000001" customHeight="1">
      <c r="B476" s="386"/>
      <c r="C476" s="62" t="s">
        <v>280</v>
      </c>
      <c r="D476" s="63"/>
      <c r="E476" s="64"/>
      <c r="F476" s="223" t="s">
        <v>281</v>
      </c>
      <c r="G476" s="225"/>
      <c r="H476" s="20">
        <v>8</v>
      </c>
      <c r="I476" s="27" t="s">
        <v>486</v>
      </c>
      <c r="J476" s="21">
        <v>30</v>
      </c>
      <c r="K476" s="27" t="s">
        <v>487</v>
      </c>
      <c r="L476" s="48" t="s">
        <v>435</v>
      </c>
      <c r="M476" s="21">
        <v>17</v>
      </c>
      <c r="N476" s="27" t="s">
        <v>486</v>
      </c>
      <c r="O476" s="21">
        <v>30</v>
      </c>
      <c r="P476" s="29" t="s">
        <v>487</v>
      </c>
    </row>
    <row r="477" spans="1:20" ht="20.100000000000001" customHeight="1">
      <c r="B477" s="386"/>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6"/>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6"/>
      <c r="C479" s="210" t="s">
        <v>284</v>
      </c>
      <c r="D479" s="123"/>
      <c r="E479" s="123"/>
      <c r="F479" s="123"/>
      <c r="G479" s="124"/>
      <c r="H479" s="71"/>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2593</v>
      </c>
      <c r="I481" s="72"/>
      <c r="J481" s="72"/>
      <c r="K481" s="72"/>
      <c r="L481" s="72"/>
      <c r="M481" s="72"/>
      <c r="N481" s="72"/>
      <c r="O481" s="72"/>
      <c r="P481" s="73"/>
    </row>
    <row r="482" spans="2:16" ht="20.100000000000001" customHeight="1">
      <c r="B482" s="397"/>
      <c r="C482" s="210" t="s">
        <v>14</v>
      </c>
      <c r="D482" s="123"/>
      <c r="E482" s="123"/>
      <c r="F482" s="123"/>
      <c r="G482" s="124"/>
      <c r="H482" s="577" t="s">
        <v>2536</v>
      </c>
      <c r="I482" s="207"/>
      <c r="J482" s="27" t="s">
        <v>469</v>
      </c>
      <c r="K482" s="606" t="s">
        <v>2594</v>
      </c>
      <c r="L482" s="207"/>
      <c r="M482" s="27" t="s">
        <v>469</v>
      </c>
      <c r="N482" s="606" t="s">
        <v>2595</v>
      </c>
      <c r="O482" s="207"/>
      <c r="P482" s="208"/>
    </row>
    <row r="483" spans="2:16" ht="20.100000000000001" customHeight="1">
      <c r="B483" s="397"/>
      <c r="C483" s="215" t="s">
        <v>280</v>
      </c>
      <c r="D483" s="199"/>
      <c r="E483" s="200"/>
      <c r="F483" s="223" t="s">
        <v>281</v>
      </c>
      <c r="G483" s="225"/>
      <c r="H483" s="20"/>
      <c r="I483" s="27" t="s">
        <v>486</v>
      </c>
      <c r="J483" s="21"/>
      <c r="K483" s="27" t="s">
        <v>487</v>
      </c>
      <c r="L483" s="48" t="s">
        <v>435</v>
      </c>
      <c r="M483" s="21"/>
      <c r="N483" s="27" t="s">
        <v>486</v>
      </c>
      <c r="O483" s="21"/>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c r="I488" s="72"/>
      <c r="J488" s="72"/>
      <c r="K488" s="72"/>
      <c r="L488" s="72"/>
      <c r="M488" s="72"/>
      <c r="N488" s="72"/>
      <c r="O488" s="72"/>
      <c r="P488" s="73"/>
    </row>
    <row r="489" spans="2:16" ht="20.100000000000001" customHeight="1">
      <c r="B489" s="397"/>
      <c r="C489" s="210" t="s">
        <v>14</v>
      </c>
      <c r="D489" s="123"/>
      <c r="E489" s="123"/>
      <c r="F489" s="123"/>
      <c r="G489" s="124"/>
      <c r="H489" s="577"/>
      <c r="I489" s="207"/>
      <c r="J489" s="27" t="s">
        <v>469</v>
      </c>
      <c r="K489" s="606"/>
      <c r="L489" s="207"/>
      <c r="M489" s="27" t="s">
        <v>469</v>
      </c>
      <c r="N489" s="606"/>
      <c r="O489" s="207"/>
      <c r="P489" s="208"/>
    </row>
    <row r="490" spans="2:16" ht="20.100000000000001" customHeight="1">
      <c r="B490" s="397"/>
      <c r="C490" s="215" t="s">
        <v>280</v>
      </c>
      <c r="D490" s="199"/>
      <c r="E490" s="200"/>
      <c r="F490" s="223" t="s">
        <v>281</v>
      </c>
      <c r="G490" s="225"/>
      <c r="H490" s="20"/>
      <c r="I490" s="27" t="s">
        <v>486</v>
      </c>
      <c r="J490" s="21"/>
      <c r="K490" s="27" t="s">
        <v>487</v>
      </c>
      <c r="L490" s="48" t="s">
        <v>435</v>
      </c>
      <c r="M490" s="21"/>
      <c r="N490" s="27" t="s">
        <v>486</v>
      </c>
      <c r="O490" s="21"/>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c r="I495" s="72"/>
      <c r="J495" s="72"/>
      <c r="K495" s="72"/>
      <c r="L495" s="72"/>
      <c r="M495" s="72"/>
      <c r="N495" s="72"/>
      <c r="O495" s="72"/>
      <c r="P495" s="73"/>
    </row>
    <row r="496" spans="2:16" ht="20.100000000000001" customHeight="1">
      <c r="B496" s="397"/>
      <c r="C496" s="210" t="s">
        <v>14</v>
      </c>
      <c r="D496" s="123"/>
      <c r="E496" s="123"/>
      <c r="F496" s="123"/>
      <c r="G496" s="124"/>
      <c r="H496" s="577"/>
      <c r="I496" s="207"/>
      <c r="J496" s="27" t="s">
        <v>469</v>
      </c>
      <c r="K496" s="606"/>
      <c r="L496" s="207"/>
      <c r="M496" s="27" t="s">
        <v>469</v>
      </c>
      <c r="N496" s="606"/>
      <c r="O496" s="207"/>
      <c r="P496" s="208"/>
    </row>
    <row r="497" spans="2:20" ht="20.100000000000001" customHeight="1">
      <c r="B497" s="397"/>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2556</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2596</v>
      </c>
      <c r="M512" s="76"/>
      <c r="N512" s="76"/>
      <c r="O512" s="77"/>
      <c r="P512" s="78"/>
    </row>
    <row r="513" spans="2:20" ht="20.100000000000001" customHeight="1">
      <c r="B513" s="198" t="s">
        <v>287</v>
      </c>
      <c r="C513" s="199"/>
      <c r="D513" s="199"/>
      <c r="E513" s="199"/>
      <c r="F513" s="199"/>
      <c r="G513" s="200"/>
      <c r="H513" s="571" t="s">
        <v>2556</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2597</v>
      </c>
      <c r="M515" s="76"/>
      <c r="N515" s="76"/>
      <c r="O515" s="77"/>
      <c r="P515" s="78"/>
    </row>
    <row r="516" spans="2:20" ht="20.100000000000001" customHeight="1" thickBot="1">
      <c r="B516" s="435" t="s">
        <v>288</v>
      </c>
      <c r="C516" s="436"/>
      <c r="D516" s="436"/>
      <c r="E516" s="436"/>
      <c r="F516" s="436"/>
      <c r="G516" s="436"/>
      <c r="H516" s="598" t="s">
        <v>2556</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2556</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2598</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2555</v>
      </c>
      <c r="K522" s="65"/>
      <c r="L522" s="65"/>
      <c r="M522" s="65"/>
      <c r="N522" s="65"/>
      <c r="O522" s="66"/>
      <c r="P522" s="67"/>
      <c r="S522" s="12" t="str">
        <f>IF($F$519=MST!$I$6,IF(J522="","未記入",""),"")</f>
        <v/>
      </c>
    </row>
    <row r="523" spans="2:20" ht="20.100000000000001" customHeight="1">
      <c r="B523" s="198" t="s">
        <v>2514</v>
      </c>
      <c r="C523" s="199"/>
      <c r="D523" s="199"/>
      <c r="E523" s="200"/>
      <c r="F523" s="571" t="s">
        <v>2555</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2600</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2600</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2600</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2600</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2599</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2556</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2556</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2556</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2556</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2556</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2556</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2556</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2556</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2556</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2556</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2556</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2556</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2556</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2556</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2556</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2555</v>
      </c>
      <c r="M560" s="82"/>
      <c r="N560" s="82"/>
      <c r="O560" s="82"/>
      <c r="P560" s="83"/>
      <c r="Q560" s="2"/>
      <c r="R560" s="2"/>
      <c r="S560" s="12" t="str">
        <f t="shared" si="4"/>
        <v/>
      </c>
      <c r="T560" s="53"/>
      <c r="U560" s="2"/>
      <c r="V560" s="2"/>
    </row>
    <row r="561" spans="2:20" ht="20.100000000000001" customHeight="1">
      <c r="B561" s="284" t="s">
        <v>296</v>
      </c>
      <c r="C561" s="74"/>
      <c r="D561" s="74"/>
      <c r="E561" s="74"/>
      <c r="F561" s="571" t="s">
        <v>2555</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2556</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2555</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2556</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t="s">
        <v>2601</v>
      </c>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t="s">
        <v>2602</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2603</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4"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2604</v>
      </c>
      <c r="K4" s="469"/>
      <c r="L4" s="469"/>
      <c r="M4" s="468" t="s">
        <v>2605</v>
      </c>
      <c r="N4" s="469"/>
      <c r="O4" s="469"/>
      <c r="P4" s="469"/>
      <c r="Q4" s="469"/>
      <c r="R4" s="611" t="s">
        <v>2568</v>
      </c>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2360</v>
      </c>
      <c r="I9" s="474"/>
      <c r="J9" s="468"/>
      <c r="K9" s="469"/>
      <c r="L9" s="469"/>
      <c r="M9" s="468"/>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2360</v>
      </c>
      <c r="I11" s="474"/>
      <c r="J11" s="468"/>
      <c r="K11" s="469"/>
      <c r="L11" s="469"/>
      <c r="M11" s="468"/>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2360</v>
      </c>
      <c r="I13" s="474"/>
      <c r="J13" s="468"/>
      <c r="K13" s="469"/>
      <c r="L13" s="469"/>
      <c r="M13" s="468"/>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2360</v>
      </c>
      <c r="I22" s="474"/>
      <c r="J22" s="468"/>
      <c r="K22" s="469"/>
      <c r="L22" s="469"/>
      <c r="M22" s="468"/>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2359</v>
      </c>
      <c r="I26" s="507"/>
      <c r="J26" s="489" t="s">
        <v>2606</v>
      </c>
      <c r="K26" s="490"/>
      <c r="L26" s="490"/>
      <c r="M26" s="489" t="s">
        <v>2607</v>
      </c>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2360</v>
      </c>
      <c r="I33" s="474"/>
      <c r="J33" s="468"/>
      <c r="K33" s="469"/>
      <c r="L33" s="469"/>
      <c r="M33" s="468"/>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2360</v>
      </c>
      <c r="I35" s="474"/>
      <c r="J35" s="468"/>
      <c r="K35" s="469"/>
      <c r="L35" s="469"/>
      <c r="M35" s="468"/>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2360</v>
      </c>
      <c r="I41" s="473"/>
      <c r="J41" s="492"/>
      <c r="K41" s="493"/>
      <c r="L41" s="493"/>
      <c r="M41" s="492"/>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2360</v>
      </c>
      <c r="I49" s="474"/>
      <c r="J49" s="468"/>
      <c r="K49" s="469"/>
      <c r="L49" s="469"/>
      <c r="M49" s="468"/>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D18" zoomScale="85" zoomScaleNormal="85" zoomScaleSheetLayoutView="85" workbookViewId="0">
      <selection activeCell="AE24" sqref="AE24:AN2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2555</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2555</v>
      </c>
      <c r="K7" s="550"/>
      <c r="L7" s="550"/>
      <c r="M7" s="550"/>
      <c r="N7" s="550"/>
      <c r="O7" s="551"/>
      <c r="P7" s="620" t="s">
        <v>2556</v>
      </c>
      <c r="Q7" s="550"/>
      <c r="R7" s="550"/>
      <c r="S7" s="550"/>
      <c r="T7" s="550"/>
      <c r="U7" s="551"/>
      <c r="V7" s="621" t="s">
        <v>2568</v>
      </c>
      <c r="W7" s="523"/>
      <c r="X7" s="523"/>
      <c r="Y7" s="621"/>
      <c r="Z7" s="523"/>
      <c r="AA7" s="523"/>
      <c r="AB7" s="514" t="s">
        <v>2608</v>
      </c>
      <c r="AC7" s="515"/>
      <c r="AD7" s="515"/>
      <c r="AE7" s="514" t="s">
        <v>2609</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2555</v>
      </c>
      <c r="K8" s="512"/>
      <c r="L8" s="512"/>
      <c r="M8" s="512"/>
      <c r="N8" s="512"/>
      <c r="O8" s="513"/>
      <c r="P8" s="622" t="s">
        <v>2556</v>
      </c>
      <c r="Q8" s="512"/>
      <c r="R8" s="512"/>
      <c r="S8" s="512"/>
      <c r="T8" s="512"/>
      <c r="U8" s="513"/>
      <c r="V8" s="623" t="s">
        <v>2568</v>
      </c>
      <c r="W8" s="526"/>
      <c r="X8" s="526"/>
      <c r="Y8" s="623"/>
      <c r="Z8" s="526"/>
      <c r="AA8" s="526"/>
      <c r="AB8" s="517" t="s">
        <v>2608</v>
      </c>
      <c r="AC8" s="518"/>
      <c r="AD8" s="518"/>
      <c r="AE8" s="517" t="s">
        <v>2609</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2556</v>
      </c>
      <c r="Q9" s="512"/>
      <c r="R9" s="512"/>
      <c r="S9" s="512"/>
      <c r="T9" s="512"/>
      <c r="U9" s="513"/>
      <c r="V9" s="623"/>
      <c r="W9" s="526"/>
      <c r="X9" s="526"/>
      <c r="Y9" s="623" t="s">
        <v>2568</v>
      </c>
      <c r="Z9" s="526"/>
      <c r="AA9" s="526"/>
      <c r="AB9" s="517"/>
      <c r="AC9" s="518"/>
      <c r="AD9" s="518"/>
      <c r="AE9" s="517" t="s">
        <v>2610</v>
      </c>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2555</v>
      </c>
      <c r="K10" s="512"/>
      <c r="L10" s="512"/>
      <c r="M10" s="512"/>
      <c r="N10" s="512"/>
      <c r="O10" s="513"/>
      <c r="P10" s="622" t="s">
        <v>2556</v>
      </c>
      <c r="Q10" s="512"/>
      <c r="R10" s="512"/>
      <c r="S10" s="512"/>
      <c r="T10" s="512"/>
      <c r="U10" s="513"/>
      <c r="V10" s="623" t="s">
        <v>2568</v>
      </c>
      <c r="W10" s="526"/>
      <c r="X10" s="526"/>
      <c r="Y10" s="623"/>
      <c r="Z10" s="526"/>
      <c r="AA10" s="526"/>
      <c r="AB10" s="517" t="s">
        <v>2608</v>
      </c>
      <c r="AC10" s="518"/>
      <c r="AD10" s="518"/>
      <c r="AE10" s="517" t="s">
        <v>2609</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2555</v>
      </c>
      <c r="K11" s="512"/>
      <c r="L11" s="512"/>
      <c r="M11" s="512"/>
      <c r="N11" s="512"/>
      <c r="O11" s="513"/>
      <c r="P11" s="622" t="s">
        <v>2556</v>
      </c>
      <c r="Q11" s="512"/>
      <c r="R11" s="512"/>
      <c r="S11" s="512"/>
      <c r="T11" s="512"/>
      <c r="U11" s="513"/>
      <c r="V11" s="623" t="s">
        <v>2568</v>
      </c>
      <c r="W11" s="526"/>
      <c r="X11" s="526"/>
      <c r="Y11" s="623"/>
      <c r="Z11" s="526"/>
      <c r="AA11" s="526"/>
      <c r="AB11" s="517" t="s">
        <v>2608</v>
      </c>
      <c r="AC11" s="518"/>
      <c r="AD11" s="518"/>
      <c r="AE11" s="517" t="s">
        <v>2609</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2555</v>
      </c>
      <c r="K12" s="512"/>
      <c r="L12" s="512"/>
      <c r="M12" s="512"/>
      <c r="N12" s="512"/>
      <c r="O12" s="513"/>
      <c r="P12" s="622" t="s">
        <v>2556</v>
      </c>
      <c r="Q12" s="512"/>
      <c r="R12" s="512"/>
      <c r="S12" s="512"/>
      <c r="T12" s="512"/>
      <c r="U12" s="513"/>
      <c r="V12" s="623" t="s">
        <v>2568</v>
      </c>
      <c r="W12" s="526"/>
      <c r="X12" s="526"/>
      <c r="Y12" s="623"/>
      <c r="Z12" s="526"/>
      <c r="AA12" s="526"/>
      <c r="AB12" s="517" t="s">
        <v>2608</v>
      </c>
      <c r="AC12" s="518"/>
      <c r="AD12" s="518"/>
      <c r="AE12" s="517" t="s">
        <v>2609</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2555</v>
      </c>
      <c r="K13" s="512"/>
      <c r="L13" s="512"/>
      <c r="M13" s="512"/>
      <c r="N13" s="512"/>
      <c r="O13" s="513"/>
      <c r="P13" s="622" t="s">
        <v>2555</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2555</v>
      </c>
      <c r="K14" s="512"/>
      <c r="L14" s="512"/>
      <c r="M14" s="512"/>
      <c r="N14" s="512"/>
      <c r="O14" s="513"/>
      <c r="P14" s="622" t="s">
        <v>2556</v>
      </c>
      <c r="Q14" s="512"/>
      <c r="R14" s="512"/>
      <c r="S14" s="512"/>
      <c r="T14" s="512"/>
      <c r="U14" s="513"/>
      <c r="V14" s="623" t="s">
        <v>2568</v>
      </c>
      <c r="W14" s="526"/>
      <c r="X14" s="526"/>
      <c r="Y14" s="623"/>
      <c r="Z14" s="526"/>
      <c r="AA14" s="526"/>
      <c r="AB14" s="517" t="s">
        <v>2611</v>
      </c>
      <c r="AC14" s="518"/>
      <c r="AD14" s="518"/>
      <c r="AE14" s="517" t="s">
        <v>2612</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2555</v>
      </c>
      <c r="K15" s="560"/>
      <c r="L15" s="560"/>
      <c r="M15" s="560"/>
      <c r="N15" s="560"/>
      <c r="O15" s="561"/>
      <c r="P15" s="624" t="s">
        <v>2556</v>
      </c>
      <c r="Q15" s="560"/>
      <c r="R15" s="560"/>
      <c r="S15" s="560"/>
      <c r="T15" s="560"/>
      <c r="U15" s="561"/>
      <c r="V15" s="625"/>
      <c r="W15" s="562"/>
      <c r="X15" s="562"/>
      <c r="Y15" s="625" t="s">
        <v>2568</v>
      </c>
      <c r="Z15" s="562"/>
      <c r="AA15" s="562"/>
      <c r="AB15" s="563"/>
      <c r="AC15" s="564"/>
      <c r="AD15" s="564"/>
      <c r="AE15" s="563" t="s">
        <v>2613</v>
      </c>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2362</v>
      </c>
      <c r="K17" s="550"/>
      <c r="L17" s="550"/>
      <c r="M17" s="550"/>
      <c r="N17" s="550"/>
      <c r="O17" s="551"/>
      <c r="P17" s="620" t="s">
        <v>2556</v>
      </c>
      <c r="Q17" s="550"/>
      <c r="R17" s="550"/>
      <c r="S17" s="550"/>
      <c r="T17" s="550"/>
      <c r="U17" s="551"/>
      <c r="V17" s="621" t="s">
        <v>2568</v>
      </c>
      <c r="W17" s="523"/>
      <c r="X17" s="523"/>
      <c r="Y17" s="621"/>
      <c r="Z17" s="523"/>
      <c r="AA17" s="523"/>
      <c r="AB17" s="514" t="s">
        <v>2608</v>
      </c>
      <c r="AC17" s="515"/>
      <c r="AD17" s="515"/>
      <c r="AE17" s="514"/>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2555</v>
      </c>
      <c r="K18" s="512"/>
      <c r="L18" s="512"/>
      <c r="M18" s="512"/>
      <c r="N18" s="512"/>
      <c r="O18" s="513"/>
      <c r="P18" s="622" t="s">
        <v>2556</v>
      </c>
      <c r="Q18" s="512"/>
      <c r="R18" s="512"/>
      <c r="S18" s="512"/>
      <c r="T18" s="512"/>
      <c r="U18" s="513"/>
      <c r="V18" s="623" t="s">
        <v>2568</v>
      </c>
      <c r="W18" s="526"/>
      <c r="X18" s="526"/>
      <c r="Y18" s="623"/>
      <c r="Z18" s="526"/>
      <c r="AA18" s="526"/>
      <c r="AB18" s="517" t="s">
        <v>2608</v>
      </c>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2555</v>
      </c>
      <c r="K19" s="512"/>
      <c r="L19" s="512"/>
      <c r="M19" s="512"/>
      <c r="N19" s="512"/>
      <c r="O19" s="513"/>
      <c r="P19" s="622" t="s">
        <v>2556</v>
      </c>
      <c r="Q19" s="512"/>
      <c r="R19" s="512"/>
      <c r="S19" s="512"/>
      <c r="T19" s="512"/>
      <c r="U19" s="513"/>
      <c r="V19" s="623"/>
      <c r="W19" s="526"/>
      <c r="X19" s="526"/>
      <c r="Y19" s="623" t="s">
        <v>2568</v>
      </c>
      <c r="Z19" s="526"/>
      <c r="AA19" s="526"/>
      <c r="AB19" s="517" t="s">
        <v>2614</v>
      </c>
      <c r="AC19" s="518"/>
      <c r="AD19" s="518"/>
      <c r="AE19" s="517" t="s">
        <v>2615</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2555</v>
      </c>
      <c r="K20" s="512"/>
      <c r="L20" s="512"/>
      <c r="M20" s="512"/>
      <c r="N20" s="512"/>
      <c r="O20" s="513"/>
      <c r="P20" s="622" t="s">
        <v>2556</v>
      </c>
      <c r="Q20" s="512"/>
      <c r="R20" s="512"/>
      <c r="S20" s="512"/>
      <c r="T20" s="512"/>
      <c r="U20" s="513"/>
      <c r="V20" s="623" t="s">
        <v>2568</v>
      </c>
      <c r="W20" s="526"/>
      <c r="X20" s="526"/>
      <c r="Y20" s="623"/>
      <c r="Z20" s="526"/>
      <c r="AA20" s="526"/>
      <c r="AB20" s="517" t="s">
        <v>2608</v>
      </c>
      <c r="AC20" s="518"/>
      <c r="AD20" s="518"/>
      <c r="AE20" s="517" t="s">
        <v>2609</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2555</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2556</v>
      </c>
      <c r="Q22" s="512"/>
      <c r="R22" s="512"/>
      <c r="S22" s="512"/>
      <c r="T22" s="512"/>
      <c r="U22" s="513"/>
      <c r="V22" s="623" t="s">
        <v>2568</v>
      </c>
      <c r="W22" s="526"/>
      <c r="X22" s="526"/>
      <c r="Y22" s="623"/>
      <c r="Z22" s="526"/>
      <c r="AA22" s="526"/>
      <c r="AB22" s="517" t="s">
        <v>2608</v>
      </c>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2556</v>
      </c>
      <c r="Q23" s="512"/>
      <c r="R23" s="512"/>
      <c r="S23" s="512"/>
      <c r="T23" s="512"/>
      <c r="U23" s="513"/>
      <c r="V23" s="623"/>
      <c r="W23" s="526"/>
      <c r="X23" s="526"/>
      <c r="Y23" s="623" t="s">
        <v>2568</v>
      </c>
      <c r="Z23" s="526"/>
      <c r="AA23" s="526"/>
      <c r="AB23" s="517" t="s">
        <v>2610</v>
      </c>
      <c r="AC23" s="518"/>
      <c r="AD23" s="518"/>
      <c r="AE23" s="517" t="s">
        <v>2616</v>
      </c>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2555</v>
      </c>
      <c r="K24" s="512"/>
      <c r="L24" s="512"/>
      <c r="M24" s="512"/>
      <c r="N24" s="512"/>
      <c r="O24" s="513"/>
      <c r="P24" s="622" t="s">
        <v>2556</v>
      </c>
      <c r="Q24" s="512"/>
      <c r="R24" s="512"/>
      <c r="S24" s="512"/>
      <c r="T24" s="512"/>
      <c r="U24" s="513"/>
      <c r="V24" s="623"/>
      <c r="W24" s="526"/>
      <c r="X24" s="526"/>
      <c r="Y24" s="623" t="s">
        <v>2568</v>
      </c>
      <c r="Z24" s="526"/>
      <c r="AA24" s="526"/>
      <c r="AB24" s="517" t="s">
        <v>2611</v>
      </c>
      <c r="AC24" s="518"/>
      <c r="AD24" s="518"/>
      <c r="AE24" s="517" t="s">
        <v>2612</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2555</v>
      </c>
      <c r="K25" s="512"/>
      <c r="L25" s="512"/>
      <c r="M25" s="512"/>
      <c r="N25" s="512"/>
      <c r="O25" s="513"/>
      <c r="P25" s="622" t="s">
        <v>2556</v>
      </c>
      <c r="Q25" s="512"/>
      <c r="R25" s="512"/>
      <c r="S25" s="512"/>
      <c r="T25" s="512"/>
      <c r="U25" s="513"/>
      <c r="V25" s="623"/>
      <c r="W25" s="526"/>
      <c r="X25" s="526"/>
      <c r="Y25" s="623" t="s">
        <v>2568</v>
      </c>
      <c r="Z25" s="526"/>
      <c r="AA25" s="526"/>
      <c r="AB25" s="517" t="s">
        <v>2611</v>
      </c>
      <c r="AC25" s="518"/>
      <c r="AD25" s="518"/>
      <c r="AE25" s="517" t="s">
        <v>2612</v>
      </c>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2555</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2556</v>
      </c>
      <c r="Q28" s="550"/>
      <c r="R28" s="550"/>
      <c r="S28" s="550"/>
      <c r="T28" s="550"/>
      <c r="U28" s="551"/>
      <c r="V28" s="621" t="s">
        <v>2568</v>
      </c>
      <c r="W28" s="523"/>
      <c r="X28" s="523"/>
      <c r="Y28" s="621"/>
      <c r="Z28" s="523"/>
      <c r="AA28" s="523"/>
      <c r="AB28" s="514" t="s">
        <v>2608</v>
      </c>
      <c r="AC28" s="515"/>
      <c r="AD28" s="515"/>
      <c r="AE28" s="514" t="s">
        <v>2617</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2555</v>
      </c>
      <c r="K29" s="512"/>
      <c r="L29" s="512"/>
      <c r="M29" s="512"/>
      <c r="N29" s="512"/>
      <c r="O29" s="513"/>
      <c r="P29" s="622" t="s">
        <v>2556</v>
      </c>
      <c r="Q29" s="512"/>
      <c r="R29" s="512"/>
      <c r="S29" s="512"/>
      <c r="T29" s="512"/>
      <c r="U29" s="513"/>
      <c r="V29" s="623" t="s">
        <v>2568</v>
      </c>
      <c r="W29" s="526"/>
      <c r="X29" s="526"/>
      <c r="Y29" s="623"/>
      <c r="Z29" s="526"/>
      <c r="AA29" s="526"/>
      <c r="AB29" s="517" t="s">
        <v>2608</v>
      </c>
      <c r="AC29" s="518"/>
      <c r="AD29" s="518"/>
      <c r="AE29" s="517" t="s">
        <v>2618</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2555</v>
      </c>
      <c r="K30" s="512"/>
      <c r="L30" s="512"/>
      <c r="M30" s="512"/>
      <c r="N30" s="512"/>
      <c r="O30" s="513"/>
      <c r="P30" s="622" t="s">
        <v>2556</v>
      </c>
      <c r="Q30" s="512"/>
      <c r="R30" s="512"/>
      <c r="S30" s="512"/>
      <c r="T30" s="512"/>
      <c r="U30" s="513"/>
      <c r="V30" s="623" t="s">
        <v>2568</v>
      </c>
      <c r="W30" s="526"/>
      <c r="X30" s="526"/>
      <c r="Y30" s="623"/>
      <c r="Z30" s="526"/>
      <c r="AA30" s="526"/>
      <c r="AB30" s="517" t="s">
        <v>2608</v>
      </c>
      <c r="AC30" s="518"/>
      <c r="AD30" s="518"/>
      <c r="AE30" s="517" t="s">
        <v>2618</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2555</v>
      </c>
      <c r="K31" s="512"/>
      <c r="L31" s="512"/>
      <c r="M31" s="512"/>
      <c r="N31" s="512"/>
      <c r="O31" s="513"/>
      <c r="P31" s="622" t="s">
        <v>2556</v>
      </c>
      <c r="Q31" s="512"/>
      <c r="R31" s="512"/>
      <c r="S31" s="512"/>
      <c r="T31" s="512"/>
      <c r="U31" s="513"/>
      <c r="V31" s="623" t="s">
        <v>2568</v>
      </c>
      <c r="W31" s="526"/>
      <c r="X31" s="526"/>
      <c r="Y31" s="623"/>
      <c r="Z31" s="526"/>
      <c r="AA31" s="526"/>
      <c r="AB31" s="517" t="s">
        <v>2608</v>
      </c>
      <c r="AC31" s="518"/>
      <c r="AD31" s="518"/>
      <c r="AE31" s="517" t="s">
        <v>2618</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2555</v>
      </c>
      <c r="K32" s="552"/>
      <c r="L32" s="552"/>
      <c r="M32" s="552"/>
      <c r="N32" s="552"/>
      <c r="O32" s="553"/>
      <c r="P32" s="626" t="s">
        <v>2556</v>
      </c>
      <c r="Q32" s="552"/>
      <c r="R32" s="552"/>
      <c r="S32" s="552"/>
      <c r="T32" s="552"/>
      <c r="U32" s="553"/>
      <c r="V32" s="627" t="s">
        <v>2568</v>
      </c>
      <c r="W32" s="525"/>
      <c r="X32" s="525"/>
      <c r="Y32" s="627"/>
      <c r="Z32" s="525"/>
      <c r="AA32" s="525"/>
      <c r="AB32" s="520" t="s">
        <v>2608</v>
      </c>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2555</v>
      </c>
      <c r="K34" s="550"/>
      <c r="L34" s="550"/>
      <c r="M34" s="550"/>
      <c r="N34" s="550"/>
      <c r="O34" s="551"/>
      <c r="P34" s="620" t="s">
        <v>2556</v>
      </c>
      <c r="Q34" s="550"/>
      <c r="R34" s="550"/>
      <c r="S34" s="550"/>
      <c r="T34" s="550"/>
      <c r="U34" s="551"/>
      <c r="V34" s="621"/>
      <c r="W34" s="523"/>
      <c r="X34" s="523"/>
      <c r="Y34" s="621" t="s">
        <v>2568</v>
      </c>
      <c r="Z34" s="523"/>
      <c r="AA34" s="523"/>
      <c r="AB34" s="514" t="s">
        <v>2611</v>
      </c>
      <c r="AC34" s="515"/>
      <c r="AD34" s="515"/>
      <c r="AE34" s="514" t="s">
        <v>2612</v>
      </c>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2555</v>
      </c>
      <c r="K35" s="512"/>
      <c r="L35" s="512"/>
      <c r="M35" s="512"/>
      <c r="N35" s="512"/>
      <c r="O35" s="513"/>
      <c r="P35" s="622" t="s">
        <v>2556</v>
      </c>
      <c r="Q35" s="512"/>
      <c r="R35" s="512"/>
      <c r="S35" s="512"/>
      <c r="T35" s="512"/>
      <c r="U35" s="513"/>
      <c r="V35" s="623"/>
      <c r="W35" s="526"/>
      <c r="X35" s="526"/>
      <c r="Y35" s="623" t="s">
        <v>2568</v>
      </c>
      <c r="Z35" s="526"/>
      <c r="AA35" s="526"/>
      <c r="AB35" s="517" t="s">
        <v>2611</v>
      </c>
      <c r="AC35" s="518"/>
      <c r="AD35" s="518"/>
      <c r="AE35" s="517" t="s">
        <v>2612</v>
      </c>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2555</v>
      </c>
      <c r="K36" s="552"/>
      <c r="L36" s="552"/>
      <c r="M36" s="552"/>
      <c r="N36" s="552"/>
      <c r="O36" s="553"/>
      <c r="P36" s="626" t="s">
        <v>2556</v>
      </c>
      <c r="Q36" s="552"/>
      <c r="R36" s="552"/>
      <c r="S36" s="552"/>
      <c r="T36" s="552"/>
      <c r="U36" s="553"/>
      <c r="V36" s="627" t="s">
        <v>2568</v>
      </c>
      <c r="W36" s="525"/>
      <c r="X36" s="525"/>
      <c r="Y36" s="627"/>
      <c r="Z36" s="525"/>
      <c r="AA36" s="525"/>
      <c r="AB36" s="520" t="s">
        <v>2608</v>
      </c>
      <c r="AC36" s="521"/>
      <c r="AD36" s="521"/>
      <c r="AE36" s="520" t="s">
        <v>2619</v>
      </c>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2025-03-05T06:27:47Z</dcterms:modified>
</cp:coreProperties>
</file>