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430" windowHeight="40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6" authorId="2" shapeId="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rgb="FF000000"/>
            <rFont val="ＭＳ Ｐゴシック"/>
            <family val="2"/>
            <charset val="128"/>
          </rPr>
          <t>※</t>
        </r>
        <r>
          <rPr>
            <b/>
            <sz val="9"/>
            <color rgb="FF000000"/>
            <rFont val="ＭＳ Ｐゴシック"/>
            <family val="2"/>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<sst xmlns="http://schemas.openxmlformats.org/spreadsheetml/2006/main" count="3154" uniqueCount="2603">
  <si>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</si>
  <si>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</si>
  <si>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</si>
  <si>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</si>
  <si>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</si>
  <si>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</si>
  <si>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</si>
  <si>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</si>
  <si>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</si>
  <si>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</si>
  <si>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</si>
  <si>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</si>
  <si>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</si>
  <si>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</si>
  <si>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</si>
  <si>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</si>
  <si>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</si>
  <si>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</si>
  <si>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</si>
  <si>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</si>
  <si>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</si>
  <si>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</si>
  <si>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</si>
  <si>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</si>
  <si>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</si>
  <si>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</si>
  <si>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</si>
  <si>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</si>
  <si>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</si>
  <si>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</si>
  <si>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</si>
  <si>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</si>
  <si>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</si>
  <si>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</si>
  <si>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</si>
  <si>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</si>
  <si>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</si>
  <si>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</si>
  <si>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</si>
  <si>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</si>
  <si>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</si>
  <si>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</si>
  <si>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</si>
  <si>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</si>
  <si>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</si>
  <si>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</si>
  <si>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</si>
  <si>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</si>
  <si>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</si>
  <si>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</si>
  <si>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</si>
  <si>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</si>
  <si>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</si>
  <si>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</si>
  <si>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</si>
  <si>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</si>
  <si>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</si>
  <si>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</si>
  <si>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</si>
  <si>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</si>
  <si>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</si>
  <si>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</si>
  <si>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</si>
  <si>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</si>
  <si>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</si>
  <si>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</si>
  <si>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</si>
  <si>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</si>
  <si>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</si>
  <si>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</si>
  <si>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</si>
  <si>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</si>
  <si>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</si>
  <si>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</si>
  <si>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</si>
  <si>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</si>
  <si>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</si>
  <si>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</si>
  <si>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</si>
  <si>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</si>
  <si>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</si>
  <si>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</si>
  <si>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</si>
  <si>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</si>
  <si>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</si>
  <si>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</si>
  <si>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</si>
  <si>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</si>
  <si>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</si>
  <si>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</si>
  <si>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</si>
  <si>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</si>
  <si>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</si>
  <si>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</si>
  <si>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</si>
  <si>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</si>
  <si>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</si>
  <si>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</si>
  <si>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</si>
  <si>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</si>
  <si>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</si>
  <si>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</si>
  <si>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</si>
  <si>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</si>
  <si>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</si>
  <si>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</si>
  <si>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</si>
  <si>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</si>
  <si>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</si>
  <si>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</si>
  <si>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</si>
  <si>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</si>
  <si>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</si>
  <si>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</si>
  <si>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</si>
  <si>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</si>
  <si>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</si>
  <si>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</si>
  <si>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</si>
  <si>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</si>
  <si>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</si>
  <si>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</si>
  <si>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</si>
  <si>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</si>
  <si>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</si>
  <si>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</si>
  <si>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</si>
  <si>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</si>
  <si>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</si>
  <si>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</si>
  <si>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</si>
  <si>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</si>
  <si>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</si>
  <si>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</si>
  <si>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</si>
  <si>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</si>
  <si>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</si>
  <si>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</si>
  <si>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</si>
  <si>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</si>
  <si>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</si>
  <si>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</si>
  <si>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</si>
  <si>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</si>
  <si>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</si>
  <si>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</si>
  <si>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</si>
  <si>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</si>
  <si>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</si>
  <si>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</si>
  <si>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</si>
  <si>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</si>
  <si>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</si>
  <si>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</si>
  <si>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</si>
  <si>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</si>
  <si>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</si>
  <si>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</si>
  <si>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</si>
  <si>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</si>
  <si>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</si>
  <si>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</si>
  <si>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</si>
  <si>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</si>
  <si>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</si>
  <si>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</si>
  <si>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</si>
  <si>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</si>
  <si>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</si>
  <si>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</si>
  <si>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</si>
  <si>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</si>
  <si>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</si>
  <si>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</si>
  <si>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</si>
  <si>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</si>
  <si>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</si>
  <si>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</si>
  <si>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</si>
  <si>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</si>
  <si>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</si>
  <si>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</si>
  <si>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</si>
  <si>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</si>
  <si>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</si>
  <si>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</si>
  <si>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</si>
  <si>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</si>
  <si>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</si>
  <si>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</si>
  <si>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</si>
  <si>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</si>
  <si>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</si>
  <si>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</si>
  <si>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</si>
  <si>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</si>
  <si>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</si>
  <si>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</si>
  <si>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</si>
  <si>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</si>
  <si>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</si>
  <si>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</si>
  <si>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</si>
  <si>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</si>
  <si>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</si>
  <si>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</si>
  <si>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</si>
  <si>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</si>
  <si>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</si>
  <si>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</si>
  <si>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</si>
  <si>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</si>
  <si>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</si>
  <si>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</si>
  <si>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</si>
  <si>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</si>
  <si>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</si>
  <si>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</si>
  <si>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</si>
  <si>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</si>
  <si>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</si>
  <si>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</si>
  <si>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</si>
  <si>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</si>
  <si>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</si>
  <si>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</si>
  <si>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</si>
  <si>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</si>
  <si>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</si>
  <si>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</si>
  <si>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</si>
  <si>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</si>
  <si>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</si>
  <si>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</si>
  <si>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</si>
  <si>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</si>
  <si>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</si>
  <si>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</si>
  <si>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</si>
  <si>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</si>
  <si>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</si>
  <si>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</si>
  <si>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</si>
  <si>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</si>
  <si>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</si>
  <si>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</si>
  <si>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</si>
  <si>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</si>
  <si>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</si>
  <si>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</si>
  <si>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</si>
  <si>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</si>
  <si>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</si>
  <si>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</si>
  <si>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</si>
  <si>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</si>
  <si>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</si>
  <si>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</si>
  <si>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</si>
  <si>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</si>
  <si>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</si>
  <si>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</si>
  <si>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</si>
  <si>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</si>
  <si>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</si>
  <si>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</si>
  <si>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</si>
  <si>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</si>
  <si>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</si>
  <si>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</si>
  <si>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</si>
  <si>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</si>
  <si>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</si>
  <si>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</si>
  <si>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</si>
  <si>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</si>
  <si>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</si>
  <si>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</si>
  <si>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</si>
  <si>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</si>
  <si>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</si>
  <si>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</si>
  <si>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</si>
  <si>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</si>
  <si>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</si>
  <si>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</si>
  <si>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</si>
  <si>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</si>
  <si>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</si>
  <si>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</si>
  <si>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</si>
  <si>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</si>
  <si>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</si>
  <si>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</si>
  <si>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</si>
  <si>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</si>
  <si>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</si>
  <si>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</si>
  <si>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</si>
  <si>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</si>
  <si>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</si>
  <si>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</si>
  <si>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</si>
  <si>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</si>
  <si>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</si>
  <si>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</si>
  <si>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</si>
  <si>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</si>
  <si>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</si>
  <si>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</si>
  <si>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</si>
  <si>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</si>
  <si>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</si>
  <si>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</si>
  <si>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</si>
  <si>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</si>
  <si>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</si>
  <si>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</si>
  <si>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</si>
  <si>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</si>
  <si>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</si>
  <si>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</si>
  <si>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</si>
  <si>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</si>
  <si>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</si>
  <si>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</si>
  <si>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</si>
  <si>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</si>
  <si>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</si>
  <si>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</si>
  <si>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</si>
  <si>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</si>
  <si>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</si>
  <si>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</si>
  <si>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</si>
  <si>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</si>
  <si>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</si>
  <si>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</si>
  <si>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</si>
  <si>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</si>
  <si>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</si>
  <si>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</si>
  <si>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</si>
  <si>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</si>
  <si>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</si>
  <si>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</si>
  <si>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</si>
  <si>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</si>
  <si>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</si>
  <si>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</si>
  <si>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</si>
  <si>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</si>
  <si>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</si>
  <si>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</si>
  <si>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</si>
  <si>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</si>
  <si>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</si>
  <si>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</si>
  <si>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</si>
  <si>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</si>
  <si>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</si>
  <si>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</si>
  <si>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</si>
  <si>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</si>
  <si>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</si>
  <si>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</si>
  <si>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</si>
  <si>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</si>
  <si>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</si>
  <si>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</si>
  <si>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</si>
  <si>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</si>
  <si>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</si>
  <si>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</si>
  <si>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</si>
  <si>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</si>
  <si>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</si>
  <si>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</si>
  <si>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</si>
  <si>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</si>
  <si>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</si>
  <si>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</si>
  <si>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</si>
  <si>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</si>
  <si>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</si>
  <si>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</si>
  <si>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</si>
  <si>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</si>
  <si>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</si>
  <si>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</si>
  <si>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</si>
  <si>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</si>
  <si>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</si>
  <si>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</si>
  <si>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</si>
  <si>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</si>
  <si>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</si>
  <si>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</si>
  <si>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</si>
  <si>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</si>
  <si>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</si>
  <si>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</si>
  <si>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</si>
  <si>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</si>
  <si>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</si>
  <si>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</si>
  <si>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</si>
  <si>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</si>
  <si>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</si>
  <si>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</si>
  <si>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</si>
  <si>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</si>
  <si>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</si>
  <si>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</si>
  <si>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</si>
  <si>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</si>
  <si>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</si>
  <si>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</si>
  <si>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</si>
  <si>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</si>
  <si>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</si>
  <si>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</si>
  <si>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</si>
  <si>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</si>
  <si>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</si>
  <si>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</si>
  <si>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</si>
  <si>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</si>
  <si>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</si>
  <si>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</si>
  <si>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</si>
  <si>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</si>
  <si>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</si>
  <si>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</si>
  <si>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</si>
  <si>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</si>
  <si>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</si>
  <si>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</si>
  <si>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</si>
  <si>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</si>
  <si>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</si>
  <si>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</si>
  <si>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</si>
  <si>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</si>
  <si>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</si>
  <si>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</si>
  <si>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</si>
  <si>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</si>
  <si>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</si>
  <si>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</si>
  <si>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</si>
  <si>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</si>
  <si>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</si>
  <si>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</si>
  <si>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</si>
  <si>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</si>
  <si>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</si>
  <si>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</si>
  <si>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</si>
  <si>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</si>
  <si>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</si>
  <si>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</si>
  <si>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</si>
  <si>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</si>
  <si>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</si>
  <si>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</si>
  <si>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</si>
  <si>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</si>
  <si>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</si>
  <si>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</si>
  <si>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</si>
  <si>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</si>
  <si>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</si>
  <si>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</si>
  <si>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</si>
  <si>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</si>
  <si>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</si>
  <si>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</si>
  <si>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</si>
  <si>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</si>
  <si>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</si>
  <si>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</si>
  <si>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</si>
  <si>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</si>
  <si>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</si>
  <si>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</si>
  <si>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</si>
  <si>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</si>
  <si>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</si>
  <si>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</si>
  <si>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</si>
  <si>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</si>
  <si>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</si>
  <si>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</si>
  <si>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</si>
  <si>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</si>
  <si>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</si>
  <si>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</si>
  <si>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</si>
  <si>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</si>
  <si>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</si>
  <si>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</si>
  <si>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</si>
  <si>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</si>
  <si>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</si>
  <si>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</si>
  <si>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</si>
  <si>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</si>
  <si>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</si>
  <si>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</si>
  <si>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</si>
  <si>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</si>
  <si>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</si>
  <si>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</si>
  <si>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</si>
  <si>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</si>
  <si>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</si>
  <si>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</si>
  <si>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</si>
  <si>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</si>
  <si>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</si>
  <si>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</si>
  <si>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</si>
  <si>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</si>
  <si>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</si>
  <si>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</si>
  <si>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</si>
  <si>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</si>
  <si>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</si>
  <si>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</si>
  <si>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</si>
  <si>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</si>
  <si>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</si>
  <si>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</si>
  <si>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</si>
  <si>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</si>
  <si>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</si>
  <si>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</si>
  <si>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</si>
  <si>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</si>
  <si>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</si>
  <si>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</si>
  <si>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</si>
  <si>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</si>
  <si>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</si>
  <si>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</si>
  <si>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</si>
  <si>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</si>
  <si>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</si>
  <si>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</si>
  <si>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</si>
  <si>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</si>
  <si>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</si>
  <si>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</si>
  <si>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</si>
  <si>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</si>
  <si>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</si>
  <si>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</si>
  <si>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</si>
  <si>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</si>
  <si>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</si>
  <si>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</si>
  <si>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</si>
  <si>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</si>
  <si>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</si>
  <si>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</si>
  <si>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</si>
  <si>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</si>
  <si>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</si>
  <si>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</si>
  <si>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</si>
  <si>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</si>
  <si>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</si>
  <si>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</si>
  <si>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</si>
  <si>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</si>
  <si>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</si>
  <si>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</si>
  <si>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</si>
  <si>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</si>
  <si>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</si>
  <si>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</si>
  <si>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</si>
  <si>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</si>
  <si>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</si>
  <si>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</si>
  <si>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</si>
  <si>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</si>
  <si>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</si>
  <si>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</si>
  <si>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</si>
  <si>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</si>
  <si>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</si>
  <si>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</si>
  <si>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</si>
  <si>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</si>
  <si>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</si>
  <si>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</si>
  <si>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</si>
  <si>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</si>
  <si>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</si>
  <si>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</si>
  <si>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</si>
  <si>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</si>
  <si>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</si>
  <si>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</si>
  <si>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</si>
  <si>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</si>
  <si>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</si>
  <si>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</si>
  <si>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</si>
  <si>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</si>
  <si>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</si>
  <si>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</si>
  <si>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</si>
  <si>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</si>
  <si>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</si>
  <si>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</si>
  <si>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</si>
  <si>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</si>
  <si>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</si>
  <si>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</si>
  <si>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</si>
  <si>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</si>
  <si>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</si>
  <si>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</si>
  <si>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</si>
  <si>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</si>
  <si>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</si>
  <si>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</si>
  <si>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</si>
  <si>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</si>
  <si>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</si>
  <si>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</si>
  <si>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</si>
  <si>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</si>
  <si>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</si>
  <si>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</si>
  <si>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</si>
  <si>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</si>
  <si>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</si>
  <si>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</si>
  <si>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</si>
  <si>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</si>
  <si>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</si>
  <si>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</si>
  <si>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</si>
  <si>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</si>
  <si>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</si>
  <si>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</si>
  <si>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</si>
  <si>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</si>
  <si>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</si>
  <si>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</si>
  <si>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</si>
  <si>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</si>
  <si>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</si>
  <si>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</si>
  <si>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</si>
  <si>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</si>
  <si>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</si>
  <si>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</si>
  <si>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</si>
  <si>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</si>
  <si>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</si>
  <si>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</si>
  <si>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</si>
  <si>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</si>
  <si>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</si>
  <si>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</si>
  <si>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</si>
  <si>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</si>
  <si>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</si>
  <si>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</si>
  <si>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</si>
  <si>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</si>
  <si>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</si>
  <si>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</si>
  <si>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</si>
  <si>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</si>
  <si>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</si>
  <si>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</si>
  <si>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</si>
  <si>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</si>
  <si>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</si>
  <si>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</si>
  <si>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</si>
  <si>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</si>
  <si>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</si>
  <si>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</si>
  <si>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</si>
  <si>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</si>
  <si>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</si>
  <si>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</si>
  <si>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</si>
  <si>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</si>
  <si>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</si>
  <si>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</si>
  <si>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</si>
  <si>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</si>
  <si>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</si>
  <si>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</si>
  <si>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</si>
  <si>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</si>
  <si>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</si>
  <si>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</si>
  <si>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</si>
  <si>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</si>
  <si>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</si>
  <si>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</si>
  <si>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</si>
  <si>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</si>
  <si>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</si>
  <si>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</si>
  <si>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</si>
  <si>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</si>
  <si>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</si>
  <si>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</si>
  <si>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</si>
  <si>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</si>
  <si>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</si>
  <si>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</si>
  <si>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</si>
  <si>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</si>
  <si>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</si>
  <si>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</si>
  <si>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</si>
  <si>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</si>
  <si>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</si>
  <si>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</si>
  <si>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</si>
  <si>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</si>
  <si>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</si>
  <si>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</si>
  <si>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</si>
  <si>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</si>
  <si>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</si>
  <si>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</si>
  <si>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</si>
  <si>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</si>
  <si>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</si>
  <si>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</si>
  <si>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</si>
  <si>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</si>
  <si>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</si>
  <si>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</si>
  <si>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</si>
  <si>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</si>
  <si>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</si>
  <si>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</si>
  <si>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</si>
  <si>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</si>
  <si>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</si>
  <si>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</si>
  <si>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</si>
  <si>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</si>
  <si>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</si>
  <si>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</si>
  <si>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</si>
  <si>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</si>
  <si>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</si>
  <si>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</si>
  <si>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</si>
  <si>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</si>
  <si>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</si>
  <si>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</si>
  <si>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</si>
  <si>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</si>
  <si>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</si>
  <si>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</si>
  <si>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</si>
  <si>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</si>
  <si>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</si>
  <si>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</si>
  <si>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</si>
  <si>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</si>
  <si>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</si>
  <si>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</si>
  <si>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</si>
  <si>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</si>
  <si>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</si>
  <si>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</si>
  <si>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</si>
  <si>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</si>
  <si>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</si>
  <si>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</si>
  <si>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</si>
  <si>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</si>
  <si>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</si>
  <si>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</si>
  <si>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</si>
  <si>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</si>
  <si>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</si>
  <si>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</si>
  <si>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</si>
  <si>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</si>
  <si>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</si>
  <si>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</si>
  <si>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</si>
  <si>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</si>
  <si>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</si>
  <si>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</si>
  <si>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</si>
  <si>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</si>
  <si>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</si>
  <si>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</si>
  <si>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</si>
  <si>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</si>
  <si>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</si>
  <si>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</si>
  <si>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</si>
  <si>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</si>
  <si>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</si>
  <si>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</si>
  <si>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</si>
  <si>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</si>
  <si>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</si>
  <si>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</si>
  <si>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</si>
  <si>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</si>
  <si>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</si>
  <si>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</si>
  <si>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</si>
  <si>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</si>
  <si>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</si>
  <si>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</si>
  <si>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</si>
  <si>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</si>
  <si>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</si>
  <si>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</si>
  <si>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</si>
  <si>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</si>
  <si>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</si>
  <si>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</si>
  <si>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</si>
  <si>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</si>
  <si>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</si>
  <si>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</si>
  <si>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</si>
  <si>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</si>
  <si>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</si>
  <si>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</si>
  <si>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</si>
  <si>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</si>
  <si>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</si>
  <si>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</si>
  <si>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</si>
  <si>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</si>
  <si>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</si>
  <si>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</si>
  <si>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</si>
  <si>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</si>
  <si>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</si>
  <si>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</si>
  <si>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</si>
  <si>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</si>
  <si>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</si>
  <si>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</si>
  <si>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</si>
  <si>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</si>
  <si>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</si>
  <si>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</si>
  <si>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</si>
  <si>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</si>
  <si>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</si>
  <si>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</si>
  <si>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</si>
  <si>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</si>
  <si>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</si>
  <si>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</si>
  <si>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</si>
  <si>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</si>
  <si>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</si>
  <si>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</si>
  <si>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</si>
  <si>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</si>
  <si>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</si>
  <si>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</si>
  <si>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</si>
  <si>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</si>
  <si>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</si>
  <si>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</si>
  <si>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</si>
  <si>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</si>
  <si>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</si>
  <si>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</si>
  <si>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</si>
  <si>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</si>
  <si>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</si>
  <si>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</si>
  <si>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</si>
  <si>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</si>
  <si>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</si>
  <si>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</si>
  <si>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</si>
  <si>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</si>
  <si>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</si>
  <si>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</si>
  <si>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</si>
  <si>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</si>
  <si>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</si>
  <si>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</si>
  <si>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</si>
  <si>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</si>
  <si>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</si>
  <si>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</si>
  <si>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</si>
  <si>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</si>
  <si>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</si>
  <si>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</si>
  <si>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</si>
  <si>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</si>
  <si>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</si>
  <si>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</si>
  <si>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</si>
  <si>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</si>
  <si>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</si>
  <si>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</si>
  <si>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</si>
  <si>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</si>
  <si>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</si>
  <si>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</si>
  <si>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</si>
  <si>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</si>
  <si>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</si>
  <si>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</si>
  <si>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</si>
  <si>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</si>
  <si>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</si>
  <si>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</si>
  <si>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</si>
  <si>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</si>
  <si>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</si>
  <si>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</si>
  <si>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</si>
  <si>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</si>
  <si>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</si>
  <si>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</si>
  <si>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</si>
  <si>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</si>
  <si>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</si>
  <si>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</si>
  <si>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</si>
  <si>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</si>
  <si>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</si>
  <si>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</si>
  <si>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</si>
  <si>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</si>
  <si>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</si>
  <si>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</si>
  <si>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</si>
  <si>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</si>
  <si>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</si>
  <si>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</si>
  <si>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</si>
  <si>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</si>
  <si>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</si>
  <si>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</si>
  <si>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</si>
  <si>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</si>
  <si>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</si>
  <si>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</si>
  <si>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</si>
  <si>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</si>
  <si>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</si>
  <si>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</si>
  <si>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</si>
  <si>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</si>
  <si>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</si>
  <si>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</si>
  <si>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</si>
  <si>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</si>
  <si>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</si>
  <si>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</si>
  <si>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</si>
  <si>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</si>
  <si>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</si>
  <si>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</si>
  <si>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</si>
  <si>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</si>
  <si>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</si>
  <si>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</si>
  <si>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</si>
  <si>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</si>
  <si>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</si>
  <si>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</si>
  <si>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</si>
  <si>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</si>
  <si>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</si>
  <si>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</si>
  <si>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</si>
  <si>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</si>
  <si>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</si>
  <si>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</si>
  <si>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</si>
  <si>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</si>
  <si>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</si>
  <si>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</si>
  <si>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</si>
  <si>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</si>
  <si>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</si>
  <si>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</si>
  <si>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</si>
  <si>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</si>
  <si>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</si>
  <si>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</si>
  <si>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</si>
  <si>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</si>
  <si>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</si>
  <si>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</si>
  <si>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</si>
  <si>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</si>
  <si>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</si>
  <si>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</si>
  <si>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</si>
  <si>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</si>
  <si>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</si>
  <si>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</si>
  <si>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</si>
  <si>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</si>
  <si>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</si>
  <si>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</si>
  <si>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</si>
  <si>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</si>
  <si>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</si>
  <si>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</si>
  <si>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</si>
  <si>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</si>
  <si>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</si>
  <si>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</si>
  <si>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</si>
  <si>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</si>
  <si>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</si>
  <si>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</si>
  <si>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</si>
  <si>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</si>
  <si>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</si>
  <si>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</si>
  <si>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</si>
  <si>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</si>
  <si>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</si>
  <si>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</si>
  <si>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</si>
  <si>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</si>
  <si>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</si>
  <si>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</si>
  <si>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</si>
  <si>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</si>
  <si>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</si>
  <si>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</si>
  <si>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</si>
  <si>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</si>
  <si>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</si>
  <si>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</si>
  <si>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</si>
  <si>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</si>
  <si>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</si>
  <si>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</si>
  <si>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</si>
  <si>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</si>
  <si>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</si>
  <si>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</si>
  <si>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</si>
  <si>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</si>
  <si>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</si>
  <si>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</si>
  <si>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</si>
  <si>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</si>
  <si>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</si>
  <si>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</si>
  <si>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</si>
  <si>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</si>
  <si>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</si>
  <si>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</si>
  <si>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</si>
  <si>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</si>
  <si>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</si>
  <si>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</si>
  <si>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</si>
  <si>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</si>
  <si>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</si>
  <si>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</si>
  <si>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</si>
  <si>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</si>
  <si>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</si>
  <si>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</si>
  <si>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</si>
  <si>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</si>
  <si>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</si>
  <si>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</si>
  <si>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</si>
  <si>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</si>
  <si>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</si>
  <si>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</si>
  <si>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</si>
  <si>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</si>
  <si>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</si>
  <si>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</si>
  <si>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</si>
  <si>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</si>
  <si>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</si>
  <si>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</si>
  <si>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</si>
  <si>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</si>
  <si>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</si>
  <si>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</si>
  <si>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</si>
  <si>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</si>
  <si>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</si>
  <si>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</si>
  <si>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</si>
  <si>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</si>
  <si>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</si>
  <si>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</si>
  <si>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</si>
  <si>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</si>
  <si>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</si>
  <si>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</si>
  <si>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</si>
  <si>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</si>
  <si>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</si>
  <si>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</si>
  <si>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</si>
  <si>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</si>
  <si>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</si>
  <si>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</si>
  <si>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</si>
  <si>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</si>
  <si>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</si>
  <si>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</si>
  <si>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</si>
  <si>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</si>
  <si>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</si>
  <si>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</si>
  <si>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</si>
  <si>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</si>
  <si>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</si>
  <si>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</si>
  <si>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</si>
  <si>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</si>
  <si>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</si>
  <si>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</si>
  <si>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</si>
  <si>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</si>
  <si>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</si>
  <si>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</si>
  <si>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</si>
  <si>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</si>
  <si>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</si>
  <si>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</si>
  <si>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</si>
  <si>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</si>
  <si>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</si>
  <si>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</si>
  <si>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</si>
  <si>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</si>
  <si>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</si>
  <si>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</si>
  <si>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</si>
  <si>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</si>
  <si>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</si>
  <si>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</si>
  <si>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</si>
  <si>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</si>
  <si>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</si>
  <si>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</si>
  <si>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</si>
  <si>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</si>
  <si>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</si>
  <si>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</si>
  <si>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</si>
  <si>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</si>
  <si>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</si>
  <si>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</si>
  <si>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</si>
  <si>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</si>
  <si>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</si>
  <si>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</si>
  <si>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</si>
  <si>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</si>
  <si>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</si>
  <si>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</si>
  <si>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</si>
  <si>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</si>
  <si>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</si>
  <si>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</si>
  <si>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</si>
  <si>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</si>
  <si>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</si>
  <si>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</si>
  <si>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</si>
  <si>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</si>
  <si>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</si>
  <si>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</si>
  <si>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</si>
  <si>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</si>
  <si>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</si>
  <si>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</si>
  <si>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</si>
  <si>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</si>
  <si>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</si>
  <si>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</si>
  <si>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</si>
  <si>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</si>
  <si>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</si>
  <si>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</si>
  <si>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</si>
  <si>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</si>
  <si>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</si>
  <si>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</si>
  <si>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</si>
  <si>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</si>
  <si>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</si>
  <si>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</si>
  <si>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</si>
  <si>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</si>
  <si>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</si>
  <si>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</si>
  <si>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</si>
  <si>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</si>
  <si>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</si>
  <si>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</si>
  <si>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</si>
  <si>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</si>
  <si>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</si>
  <si>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</si>
  <si>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</si>
  <si>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</si>
  <si>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</si>
  <si>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</si>
  <si>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</si>
  <si>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</si>
  <si>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</si>
  <si>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</si>
  <si>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</si>
  <si>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</si>
  <si>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</si>
  <si>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</si>
  <si>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</si>
  <si>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</si>
  <si>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</si>
  <si>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</si>
  <si>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</si>
  <si>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</si>
  <si>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</si>
  <si>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</si>
  <si>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</si>
  <si>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</si>
  <si>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</si>
  <si>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</si>
  <si>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</si>
  <si>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</si>
  <si>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</si>
  <si>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</si>
  <si>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</si>
  <si>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</si>
  <si>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</si>
  <si>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</si>
  <si>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</si>
  <si>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</si>
  <si>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</si>
  <si>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</si>
  <si>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</si>
  <si>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</si>
  <si>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</si>
  <si>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</si>
  <si>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</si>
  <si>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</si>
  <si>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</si>
  <si>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</si>
  <si>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</si>
  <si>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</si>
  <si>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</si>
  <si>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</si>
  <si>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</si>
  <si>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</si>
  <si>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</si>
  <si>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</si>
  <si>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</si>
  <si>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</si>
  <si>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</si>
  <si>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</si>
  <si>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</si>
  <si>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</si>
  <si>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</si>
  <si>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</si>
  <si>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</si>
  <si>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</si>
  <si>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</si>
  <si>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</si>
  <si>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</si>
  <si>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</si>
  <si>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</si>
  <si>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</si>
  <si>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</si>
  <si>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</si>
  <si>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</si>
  <si>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</si>
  <si>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</si>
  <si>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</si>
  <si>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</si>
  <si>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</si>
  <si>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</si>
  <si>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</si>
  <si>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</si>
  <si>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</si>
  <si>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</si>
  <si>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</si>
  <si>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</si>
  <si>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</si>
  <si>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</si>
  <si>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</si>
  <si>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</si>
  <si>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</si>
  <si>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</si>
  <si>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</si>
  <si>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</si>
  <si>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</si>
  <si>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</si>
  <si>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</si>
  <si>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</si>
  <si>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</si>
  <si>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</si>
  <si>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</si>
  <si>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</si>
  <si>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</si>
  <si>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</si>
  <si>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</si>
  <si>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</si>
  <si>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</si>
  <si>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</si>
  <si>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</si>
  <si>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</si>
  <si>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</si>
  <si>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</si>
  <si>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</si>
  <si>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</si>
  <si>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</si>
  <si>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</si>
  <si>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</si>
  <si>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</si>
  <si>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</si>
  <si>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</si>
  <si>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</si>
  <si>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</si>
  <si>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</si>
  <si>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</si>
  <si>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</si>
  <si>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</si>
  <si>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</si>
  <si>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</si>
  <si>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</si>
  <si>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</si>
  <si>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</si>
  <si>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</si>
  <si>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</si>
  <si>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</si>
  <si>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</si>
  <si>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</si>
  <si>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</si>
  <si>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</si>
  <si>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</si>
  <si>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</si>
  <si>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</si>
  <si>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</si>
  <si>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</si>
  <si>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</si>
  <si>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</si>
  <si>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</si>
  <si>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</si>
  <si>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</si>
  <si>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</si>
  <si>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</si>
  <si>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</si>
  <si>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</si>
  <si>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</si>
  <si>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</si>
  <si>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</si>
  <si>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</si>
  <si>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</si>
  <si>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</si>
  <si>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</si>
  <si>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</si>
  <si>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</si>
  <si>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</si>
  <si>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</si>
  <si>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</si>
  <si>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</si>
  <si>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</si>
  <si>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</si>
  <si>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</si>
  <si>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</si>
  <si>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</si>
  <si>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</si>
  <si>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</si>
  <si>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</si>
  <si>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</si>
  <si>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</si>
  <si>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</si>
  <si>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</si>
  <si>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</si>
  <si>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</si>
  <si>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</si>
  <si>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</si>
  <si>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</si>
  <si>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</si>
  <si>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</si>
  <si>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</si>
  <si>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</si>
  <si>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</si>
  <si>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</si>
  <si>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</si>
  <si>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</si>
  <si>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</si>
  <si>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</si>
  <si>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</si>
  <si>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</si>
  <si>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</si>
  <si>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</si>
  <si>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</si>
  <si>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</si>
  <si>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</si>
  <si>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</si>
  <si>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</si>
  <si>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</si>
  <si>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</si>
  <si>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</si>
  <si>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</si>
  <si>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</si>
  <si>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</si>
  <si>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</si>
  <si>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</si>
  <si>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</si>
  <si>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</si>
  <si>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</si>
  <si>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</si>
  <si>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</si>
  <si>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</si>
  <si>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</si>
  <si>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</si>
  <si>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</si>
  <si>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</si>
  <si>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</si>
  <si>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</si>
  <si>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</si>
  <si>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</si>
  <si>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</si>
  <si>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</si>
  <si>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</si>
  <si>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</si>
  <si>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</si>
  <si>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</si>
  <si>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</si>
  <si>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</si>
  <si>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</si>
  <si>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</si>
  <si>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</si>
  <si>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</si>
  <si>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</si>
  <si>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</si>
  <si>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</si>
  <si>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</si>
  <si>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</si>
  <si>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</si>
  <si>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</si>
  <si>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</si>
  <si>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</si>
  <si>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</si>
  <si>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</si>
  <si>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</si>
  <si>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</si>
  <si>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</si>
  <si>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</si>
  <si>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</si>
  <si>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</si>
  <si>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</si>
  <si>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</si>
  <si>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</si>
  <si>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</si>
  <si>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</si>
  <si>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</si>
  <si>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</si>
  <si>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</si>
  <si>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</si>
  <si>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</si>
  <si>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</si>
  <si>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</si>
  <si>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</si>
  <si>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</si>
  <si>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</si>
  <si>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</si>
  <si>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</si>
  <si>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</si>
  <si>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</si>
  <si>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</si>
  <si>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</si>
  <si>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</si>
  <si>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</si>
  <si>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</si>
  <si>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</si>
  <si>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</si>
  <si>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</si>
  <si>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</si>
  <si>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</si>
  <si>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</si>
  <si>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</si>
  <si>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</si>
  <si>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</si>
  <si>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</si>
  <si>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</si>
  <si>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</si>
  <si>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</si>
  <si>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</si>
  <si>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</si>
  <si>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</si>
  <si>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</si>
  <si>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</si>
  <si>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</si>
  <si>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</si>
  <si>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</si>
  <si>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</si>
  <si>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</si>
  <si>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</si>
  <si>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</si>
  <si>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</si>
  <si>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</si>
  <si>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</si>
  <si>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</si>
  <si>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</si>
  <si>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</si>
  <si>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</si>
  <si>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</si>
  <si>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</si>
  <si>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</si>
  <si>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</si>
  <si>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</si>
  <si>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</si>
  <si>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</si>
  <si>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</si>
  <si>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</si>
  <si>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</si>
  <si>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</si>
  <si>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</si>
  <si>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</si>
  <si>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</si>
  <si>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</si>
  <si>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</si>
  <si>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</si>
  <si>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</si>
  <si>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</si>
  <si>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</si>
  <si>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</si>
  <si>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</si>
  <si>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</si>
  <si>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</si>
  <si>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</si>
  <si>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</si>
  <si>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</si>
  <si>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</si>
  <si>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</si>
  <si>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</si>
  <si>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</si>
  <si>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</si>
  <si>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</si>
  <si>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</si>
  <si>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</si>
  <si>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</si>
  <si>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</si>
  <si>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</si>
  <si>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</si>
  <si>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</si>
  <si>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</si>
  <si>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</si>
  <si>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</si>
  <si>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</si>
  <si>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</si>
  <si>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</si>
  <si>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</si>
  <si>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</si>
  <si>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</si>
  <si>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</si>
  <si>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</si>
  <si>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</si>
  <si>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</si>
  <si>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</si>
  <si>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</si>
  <si>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</si>
  <si>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</si>
  <si>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</si>
  <si>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</si>
  <si>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</si>
  <si>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</si>
  <si>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</si>
  <si>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</si>
  <si>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</si>
  <si>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</si>
  <si>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</si>
  <si>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</si>
  <si>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</si>
  <si>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</si>
  <si>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</si>
  <si>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</si>
  <si>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</si>
  <si>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</si>
  <si>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</si>
  <si>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</si>
  <si>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</si>
  <si>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</si>
  <si>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</si>
  <si>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</si>
  <si>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</si>
  <si>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</si>
  <si>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</si>
  <si>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</si>
  <si>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</si>
  <si>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</si>
  <si>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</si>
  <si>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</si>
  <si>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</si>
  <si>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</si>
  <si>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</si>
  <si>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</si>
  <si>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</si>
  <si>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</si>
  <si>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</si>
  <si>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</si>
  <si>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</si>
  <si>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</si>
  <si>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</si>
  <si>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</si>
  <si>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</si>
  <si>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</si>
  <si>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</si>
  <si>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</si>
  <si>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</si>
  <si>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</si>
  <si>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</si>
  <si>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</si>
  <si>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</si>
  <si>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</si>
  <si>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</si>
  <si>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</si>
  <si>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</si>
  <si>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</si>
  <si>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</si>
  <si>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</si>
  <si>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</si>
  <si>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</si>
  <si>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</si>
  <si>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</si>
  <si>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</si>
  <si>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</si>
  <si>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</si>
  <si>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</si>
  <si>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</si>
  <si>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</si>
  <si>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</si>
  <si>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</si>
  <si>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</si>
  <si>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</si>
  <si>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</si>
  <si>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</si>
  <si>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</si>
  <si>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</si>
  <si>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</si>
  <si>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</si>
  <si>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</si>
  <si>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</si>
  <si>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</si>
  <si>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</si>
  <si>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</si>
  <si>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</si>
  <si>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</si>
  <si>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</si>
  <si>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</si>
  <si>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</si>
  <si>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</si>
  <si>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</si>
  <si>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</si>
  <si>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</si>
  <si>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</si>
  <si>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</si>
  <si>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</si>
  <si>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</si>
  <si>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</si>
  <si>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</si>
  <si>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</si>
  <si>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</si>
  <si>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</si>
  <si>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</si>
  <si>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</si>
  <si>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</si>
  <si>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</si>
  <si>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</si>
  <si>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</si>
  <si>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</si>
  <si>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</si>
  <si>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</si>
  <si>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</si>
  <si>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</si>
  <si>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</si>
  <si>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</si>
  <si>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</si>
  <si>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</si>
  <si>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</si>
  <si>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</si>
  <si>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</si>
  <si>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</si>
  <si>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</si>
  <si>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</si>
  <si>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</si>
  <si>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</si>
  <si>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</si>
  <si>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</si>
  <si>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</si>
  <si>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</si>
  <si>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</si>
  <si>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</si>
  <si>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</si>
  <si>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</si>
  <si>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</si>
  <si>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</si>
  <si>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</si>
  <si>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</si>
  <si>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</si>
  <si>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</si>
  <si>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</si>
  <si>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</si>
  <si>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</si>
  <si>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</si>
  <si>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</si>
  <si>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</si>
  <si>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</si>
  <si>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</si>
  <si>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</si>
  <si>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</si>
  <si>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</si>
  <si>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</si>
  <si>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</si>
  <si>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</si>
  <si>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</si>
  <si>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</si>
  <si>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</si>
  <si>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</si>
  <si>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</si>
  <si>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</si>
  <si>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</si>
  <si>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</si>
  <si>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</si>
  <si>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</si>
  <si>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</si>
  <si>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</si>
  <si>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</si>
  <si>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</si>
  <si>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</si>
  <si>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</si>
  <si>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</si>
  <si>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</si>
  <si>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</si>
  <si>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</si>
  <si>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</si>
  <si>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</si>
  <si>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</si>
  <si>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</si>
  <si>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</si>
  <si>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</si>
  <si>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</si>
  <si>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</si>
  <si>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</si>
  <si>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</si>
  <si>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</si>
  <si>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</si>
  <si>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</si>
  <si>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</si>
  <si>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</si>
  <si>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</si>
  <si>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</si>
  <si>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</si>
  <si>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</si>
  <si>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</si>
  <si>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</si>
  <si>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</si>
  <si>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</si>
  <si>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</si>
  <si>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</si>
  <si>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</si>
  <si>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</si>
  <si>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</si>
  <si>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</si>
  <si>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</si>
  <si>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</si>
  <si>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</si>
  <si>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</si>
  <si>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</si>
  <si>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</si>
  <si>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</si>
  <si>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</si>
  <si>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</si>
  <si>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</si>
  <si>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</si>
  <si>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</si>
  <si>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</si>
  <si>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</si>
  <si>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</si>
  <si>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</si>
  <si>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</si>
  <si>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</si>
  <si>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</si>
  <si>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</si>
  <si>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</si>
  <si>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</si>
  <si>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</si>
  <si>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</si>
  <si>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</si>
  <si>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</si>
  <si>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</si>
  <si>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</si>
  <si>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</si>
  <si>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</si>
  <si>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</si>
  <si>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</si>
  <si>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</si>
  <si>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</si>
  <si>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</si>
  <si>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</si>
  <si>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</si>
  <si>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</si>
  <si>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</si>
  <si>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</si>
  <si>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</si>
  <si>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</si>
  <si>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</si>
  <si>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</si>
  <si>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</si>
  <si>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</si>
  <si>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</si>
  <si>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</si>
  <si>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</si>
  <si>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</si>
  <si>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</si>
  <si>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</si>
  <si>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</si>
  <si>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</si>
  <si>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</si>
  <si>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</si>
  <si>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</si>
  <si>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</si>
  <si>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</si>
  <si>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</si>
  <si>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</si>
  <si>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</si>
  <si>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</si>
  <si>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</si>
  <si>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</si>
  <si>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</si>
  <si>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</si>
  <si>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</si>
  <si>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</si>
  <si>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</si>
  <si>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</si>
  <si>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</si>
  <si>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</si>
  <si>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</si>
  <si>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</si>
  <si>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</si>
  <si>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</si>
  <si>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</si>
  <si>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</si>
  <si>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</si>
  <si>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</si>
  <si>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</si>
  <si>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</si>
  <si>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</si>
  <si>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</si>
  <si>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</si>
  <si>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</si>
  <si>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</si>
  <si>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</si>
  <si>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</si>
  <si>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</si>
  <si>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</si>
  <si>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</si>
  <si>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</si>
  <si>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</si>
  <si>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</si>
  <si>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</si>
  <si>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</si>
  <si>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</si>
  <si>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</si>
  <si>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</si>
  <si>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</si>
  <si>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</si>
  <si>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</si>
  <si>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</si>
  <si>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</si>
  <si>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</si>
  <si>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</si>
  <si>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</si>
  <si>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</si>
  <si>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</si>
  <si>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</si>
  <si>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</si>
  <si>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</si>
  <si>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</si>
  <si>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</si>
  <si>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</si>
  <si>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</si>
  <si>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</si>
  <si>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</si>
  <si>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</si>
  <si>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</si>
  <si>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</si>
  <si>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</si>
  <si>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</si>
  <si>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</si>
  <si>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</si>
  <si>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</si>
  <si>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</si>
  <si>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</si>
  <si>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</si>
  <si>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</si>
  <si>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</si>
  <si>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</si>
  <si>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</si>
  <si>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</si>
  <si>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</si>
  <si>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</si>
  <si>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</si>
  <si>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</si>
  <si>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</si>
  <si>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</si>
  <si>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</si>
  <si>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</si>
  <si>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</si>
  <si>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</si>
  <si>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</si>
  <si>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</si>
  <si>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</si>
  <si>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</si>
  <si>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</si>
  <si>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</si>
  <si>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</si>
  <si>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</si>
  <si>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</si>
  <si>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</si>
  <si>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</si>
  <si>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</si>
  <si>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</si>
  <si>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</si>
  <si>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</si>
  <si>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</si>
  <si>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</si>
  <si>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</si>
  <si>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</si>
  <si>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</si>
  <si>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</si>
  <si>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</si>
  <si>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</si>
  <si>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</si>
  <si>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</si>
  <si>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</si>
  <si>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</si>
  <si>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</si>
  <si>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</si>
  <si>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</si>
  <si>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</si>
  <si>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</si>
  <si>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</si>
  <si>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</si>
  <si>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</si>
  <si>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</si>
  <si>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</si>
  <si>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</si>
  <si>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</si>
  <si>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</si>
  <si>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</si>
  <si>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</si>
  <si>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</si>
  <si>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</si>
  <si>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</si>
  <si>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</si>
  <si>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</si>
  <si>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</si>
  <si>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</si>
  <si>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</si>
  <si>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</si>
  <si>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</si>
  <si>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</si>
  <si>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</si>
  <si>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</si>
  <si>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</si>
  <si>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</si>
  <si>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</si>
  <si>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</si>
  <si>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</si>
  <si>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</si>
  <si>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</si>
  <si>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</si>
  <si>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</si>
  <si>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</si>
  <si>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</si>
  <si>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</si>
  <si>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</si>
  <si>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</si>
  <si>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</si>
  <si>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</si>
  <si>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</si>
  <si>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</si>
  <si>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</si>
  <si>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</si>
  <si>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</si>
  <si>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</si>
  <si>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</si>
  <si>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</si>
  <si>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</si>
  <si>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</si>
  <si>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</si>
  <si>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</si>
  <si>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</si>
  <si>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</si>
  <si>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</si>
  <si>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</si>
  <si>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</si>
  <si>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</si>
  <si>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</si>
  <si>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</si>
  <si>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</si>
  <si>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</si>
  <si>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</si>
  <si>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</si>
  <si>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</si>
  <si>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</si>
  <si>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</si>
  <si>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</si>
  <si>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</si>
  <si>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</si>
  <si>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</si>
  <si>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</si>
  <si>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</si>
  <si>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</si>
  <si>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</si>
  <si>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</si>
  <si>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</si>
  <si>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</si>
  <si>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</si>
  <si>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</si>
  <si>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</si>
  <si>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</si>
  <si>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</si>
  <si>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</si>
  <si>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</si>
  <si>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</si>
  <si>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</si>
  <si>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</si>
  <si>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</si>
  <si>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</si>
  <si>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</si>
  <si>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</si>
  <si>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</si>
  <si>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</si>
  <si>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</si>
  <si>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</si>
  <si>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</si>
  <si>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</si>
  <si>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</si>
  <si>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</si>
  <si>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</si>
  <si>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</si>
  <si>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</si>
  <si>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</si>
  <si>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</si>
  <si>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</si>
  <si>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</si>
  <si>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</si>
  <si>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</si>
  <si>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</si>
  <si>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</si>
  <si>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</si>
  <si>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</si>
  <si>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</si>
  <si>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</si>
  <si>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</si>
  <si>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</si>
  <si>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</si>
  <si>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</si>
  <si>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</si>
  <si>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</si>
  <si>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</si>
  <si>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</si>
  <si>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</si>
  <si>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</si>
  <si>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</si>
  <si>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</si>
  <si>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</si>
  <si>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</si>
  <si>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</si>
  <si>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</si>
  <si>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</si>
  <si>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</si>
  <si>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</si>
  <si>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</si>
  <si>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</si>
  <si>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</si>
  <si>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</si>
  <si>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</si>
  <si>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</si>
  <si>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</si>
  <si>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</si>
  <si>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</si>
  <si>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</si>
  <si>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</si>
  <si>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</si>
  <si>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</si>
  <si>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</si>
  <si>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</si>
  <si>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</si>
  <si>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</si>
  <si>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</si>
  <si>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</si>
  <si>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</si>
  <si>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</si>
  <si>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</si>
  <si>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</si>
  <si>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</si>
  <si>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</si>
  <si>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</si>
  <si>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</si>
  <si>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</si>
  <si>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</si>
  <si>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</si>
  <si>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</si>
  <si>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</si>
  <si>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</si>
  <si>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</si>
  <si>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</si>
  <si>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</si>
  <si>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</si>
  <si>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</si>
  <si>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</si>
  <si>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</si>
  <si>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</si>
  <si>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</si>
  <si>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</si>
  <si>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</si>
  <si>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</si>
  <si>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</si>
  <si>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</si>
  <si>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</si>
  <si>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</si>
  <si>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</si>
  <si>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</si>
  <si>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</si>
  <si>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</si>
  <si>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</si>
  <si>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</si>
  <si>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</si>
  <si>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</si>
  <si>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</si>
  <si>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</si>
  <si>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</si>
  <si>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</si>
  <si>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</si>
  <si>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</si>
  <si>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</si>
  <si>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</si>
  <si>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</si>
  <si>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</si>
  <si>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</si>
  <si>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</si>
  <si>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</si>
  <si>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</si>
  <si>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</si>
  <si>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</si>
  <si>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</si>
  <si>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</si>
  <si>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</si>
  <si>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</si>
  <si>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</si>
  <si>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</si>
  <si>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</si>
  <si>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</si>
  <si>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</si>
  <si>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</si>
  <si>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</si>
  <si>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</si>
  <si>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</si>
  <si>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</si>
  <si>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</si>
  <si>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</si>
  <si>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</si>
  <si>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</si>
  <si>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</si>
  <si>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</si>
  <si>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</si>
  <si>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</si>
  <si>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</si>
  <si>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</si>
  <si>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</si>
  <si>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</si>
  <si>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</si>
  <si>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</si>
  <si>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</si>
  <si>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</si>
  <si>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</si>
  <si>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</si>
  <si>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</si>
  <si>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</si>
  <si>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</si>
  <si>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</si>
  <si>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</si>
  <si>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</si>
  <si>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</si>
  <si>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</si>
  <si>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</si>
  <si>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</si>
  <si>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</si>
  <si>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</si>
  <si>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</si>
  <si>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</si>
  <si>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</si>
  <si>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</si>
  <si>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</si>
  <si>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</si>
  <si>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</si>
  <si>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</si>
  <si>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</si>
  <si>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</si>
  <si>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</si>
  <si>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</si>
  <si>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</si>
  <si>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</si>
  <si>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</si>
  <si>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</si>
  <si>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</si>
  <si>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</si>
  <si>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</si>
  <si>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</si>
  <si>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</si>
  <si>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</si>
  <si>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</si>
  <si>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</si>
  <si>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</si>
  <si>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</si>
  <si>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</si>
  <si>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</si>
  <si>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</si>
  <si>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</si>
  <si>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</si>
  <si>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</si>
  <si>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</si>
  <si>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</si>
  <si>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</si>
  <si>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</si>
  <si>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</si>
  <si>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</si>
  <si>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</si>
  <si>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</si>
  <si>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</si>
  <si>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</si>
  <si>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</si>
  <si>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</si>
  <si>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</si>
  <si>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</si>
  <si>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</si>
  <si>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</si>
  <si>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</si>
  <si>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</si>
  <si>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</si>
  <si>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</si>
  <si>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</si>
  <si>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</si>
  <si>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</si>
  <si>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</si>
  <si>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</si>
  <si>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</si>
  <si>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</si>
  <si>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</si>
  <si>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</si>
  <si>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</si>
  <si>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</si>
  <si>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</si>
  <si>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</si>
  <si>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</si>
  <si>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</si>
  <si>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</si>
  <si>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</si>
  <si>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</si>
  <si>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</si>
  <si>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</si>
  <si>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</si>
  <si>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</si>
  <si>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</si>
  <si>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</si>
  <si>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</si>
  <si>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</si>
  <si>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</si>
  <si>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</si>
  <si>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</si>
  <si>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</si>
  <si>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</si>
  <si>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</si>
  <si>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</si>
  <si>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</si>
  <si>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</si>
  <si>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</si>
  <si>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</si>
  <si>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</si>
  <si>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</si>
  <si>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</si>
  <si>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</si>
  <si>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</si>
  <si>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</si>
  <si>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</si>
  <si>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</si>
  <si>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</si>
  <si>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</si>
  <si>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</si>
  <si>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</si>
  <si>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</si>
  <si>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</si>
  <si>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</si>
  <si>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</si>
  <si>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</si>
  <si>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</si>
  <si>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</si>
  <si>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</si>
  <si>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</si>
  <si>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</si>
  <si>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</si>
  <si>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</si>
  <si>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</si>
  <si>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</si>
  <si>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</si>
  <si>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</si>
  <si>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</si>
  <si>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</si>
  <si>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</si>
  <si>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</si>
  <si>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</si>
  <si>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</si>
  <si>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</si>
  <si>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</si>
  <si>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</si>
  <si>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</si>
  <si>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</si>
  <si>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</si>
  <si>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</si>
  <si>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</si>
  <si>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</si>
  <si>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</si>
  <si>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</si>
  <si>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</si>
  <si>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</si>
  <si>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</si>
  <si>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</si>
  <si>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</si>
  <si>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</si>
  <si>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</si>
  <si>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</si>
  <si>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</si>
  <si>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</si>
  <si>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</si>
  <si>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</si>
  <si>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</si>
  <si>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</si>
  <si>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</si>
  <si>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</si>
  <si>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</si>
  <si>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</si>
  <si>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</si>
  <si>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</si>
  <si>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</si>
  <si>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</si>
  <si>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</si>
  <si>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</si>
  <si>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</si>
  <si>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</si>
  <si>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</si>
  <si>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</si>
  <si>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</si>
  <si>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</si>
  <si>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</si>
  <si>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</si>
  <si>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</si>
  <si>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</si>
  <si>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</si>
  <si>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</si>
  <si>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</si>
  <si>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</si>
  <si>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</si>
  <si>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</si>
  <si>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</si>
  <si>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</si>
  <si>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</si>
  <si>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</si>
  <si>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</si>
  <si>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</si>
  <si>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</si>
  <si>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</si>
  <si>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</si>
  <si>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</si>
  <si>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</si>
  <si>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</si>
  <si>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</si>
  <si>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</si>
  <si>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</si>
  <si>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</si>
  <si>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</si>
  <si>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</si>
  <si>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</si>
  <si>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</si>
  <si>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</si>
  <si>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</si>
  <si>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</si>
  <si>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</si>
  <si>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</si>
  <si>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</si>
  <si>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</si>
  <si>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</si>
  <si>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</si>
  <si>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</si>
  <si>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</si>
  <si>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</si>
  <si>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</si>
  <si>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</si>
  <si>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</si>
  <si>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</si>
  <si>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</si>
  <si>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</si>
  <si>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</si>
  <si>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</si>
  <si>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</si>
  <si>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</si>
  <si>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</si>
  <si>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</si>
  <si>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</si>
  <si>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</si>
  <si>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</si>
  <si>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</si>
  <si>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</si>
  <si>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</si>
  <si>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</si>
  <si>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</si>
  <si>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</si>
  <si>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</si>
  <si>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</si>
  <si>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</si>
  <si>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</si>
  <si>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</si>
  <si>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</si>
  <si>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</si>
  <si>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</si>
  <si>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</si>
  <si>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</si>
  <si>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</si>
  <si>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</si>
  <si>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</si>
  <si>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</si>
  <si>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</si>
  <si>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</si>
  <si>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</si>
  <si>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</si>
  <si>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</si>
  <si>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</si>
  <si>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</si>
  <si>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</si>
  <si>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</si>
  <si>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</si>
  <si>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</si>
  <si>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</si>
  <si>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</si>
  <si>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</si>
  <si>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</si>
  <si>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</si>
  <si>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</si>
  <si>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</si>
  <si>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</si>
  <si>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</si>
  <si>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</si>
  <si>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</si>
  <si>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</si>
  <si>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</si>
  <si>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</si>
  <si>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</si>
  <si>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</si>
  <si>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</si>
  <si>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</si>
  <si>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</si>
  <si>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</si>
  <si>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</si>
  <si>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</si>
  <si>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</si>
  <si>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</si>
  <si>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</si>
  <si>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</si>
  <si>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</si>
  <si>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</si>
  <si>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</si>
  <si>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</si>
  <si>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</si>
  <si>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</si>
  <si>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</si>
  <si>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</si>
  <si>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</si>
  <si>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</si>
  <si>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</si>
  <si>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</si>
  <si>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</si>
  <si>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</si>
  <si>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</si>
  <si>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</si>
  <si>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</si>
  <si>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</si>
  <si>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</si>
  <si>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</si>
  <si>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</si>
  <si>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</si>
  <si>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</si>
  <si>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</si>
  <si>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</si>
  <si>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</si>
  <si>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</si>
  <si>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</si>
  <si>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</si>
  <si>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</si>
  <si>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</si>
  <si>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</si>
  <si>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橋口　浩太</t>
    <rPh sb="0" eb="2">
      <t>ハシグティ</t>
    </rPh>
    <rPh sb="3" eb="5">
      <t>コウタ</t>
    </rPh>
    <phoneticPr fontId="1"/>
  </si>
  <si>
    <t>代表取締役</t>
    <rPh sb="0" eb="5">
      <t>ダイヒョウ</t>
    </rPh>
    <phoneticPr fontId="1"/>
  </si>
  <si>
    <t>２　法人</t>
  </si>
  <si>
    <t>５　営利法人</t>
  </si>
  <si>
    <t>かぶしきがいしゃ　はなのみ</t>
    <phoneticPr fontId="1"/>
  </si>
  <si>
    <t>株式会社　花実</t>
    <rPh sb="0" eb="4">
      <t>カブシキ</t>
    </rPh>
    <rPh sb="5" eb="7">
      <t>ハナミ</t>
    </rPh>
    <phoneticPr fontId="1"/>
  </si>
  <si>
    <t>神奈川県横浜市港南区日野南5丁目42-2</t>
    <rPh sb="0" eb="13">
      <t>カナガワ</t>
    </rPh>
    <rPh sb="14" eb="16">
      <t>チョウメ</t>
    </rPh>
    <phoneticPr fontId="1"/>
  </si>
  <si>
    <t>045</t>
    <phoneticPr fontId="1"/>
  </si>
  <si>
    <t>840</t>
    <phoneticPr fontId="1"/>
  </si>
  <si>
    <t>4520</t>
    <phoneticPr fontId="1"/>
  </si>
  <si>
    <t>hashiguchi</t>
    <phoneticPr fontId="1"/>
  </si>
  <si>
    <t>hananomi-k.com</t>
    <phoneticPr fontId="1"/>
  </si>
  <si>
    <t>https://</t>
  </si>
  <si>
    <t>www.hananomi-k.com</t>
    <phoneticPr fontId="1"/>
  </si>
  <si>
    <t>港南台</t>
    <rPh sb="0" eb="3">
      <t>コウナn</t>
    </rPh>
    <phoneticPr fontId="1"/>
  </si>
  <si>
    <t>施設長</t>
    <rPh sb="0" eb="3">
      <t>シセテゥ</t>
    </rPh>
    <phoneticPr fontId="1"/>
  </si>
  <si>
    <t>３　住宅型</t>
  </si>
  <si>
    <t>２　事業者が賃借する土地</t>
  </si>
  <si>
    <t>２　なし</t>
  </si>
  <si>
    <t>１　あり</t>
  </si>
  <si>
    <t>３　その他</t>
  </si>
  <si>
    <t>３　木造</t>
  </si>
  <si>
    <t>２　事業者が賃借する建物</t>
  </si>
  <si>
    <t>４　なし</t>
  </si>
  <si>
    <t>１　全ての居室あり</t>
  </si>
  <si>
    <t>１　全ての便所あり</t>
  </si>
  <si>
    <t>３　なし</t>
  </si>
  <si>
    <t>(1)一般住宅を賃借し、各戸室の個室利用を基本に、普通の暮しができるよう支援。
(2)介護保険に基づく介護ｻｰﾋﾞｽの利用および費用負担は、入居者の選択･負担となります。
(3)往診の依頼、通院の付き添いや入院の手続き代行等の医療を受けるための支援を行うが、医療に関するｻｰﾋﾞｽ利用および費用負担は入居者の選択･負担となります。
(4)防火・防災用の設備、体制の充実により、安全かつ堅実な生活を守ります。</t>
    <phoneticPr fontId="1"/>
  </si>
  <si>
    <t>(1)	家庭の味を大切にした食事を用意し、スタッフが掃除・洗濯をお手伝い。
(2)	介護・医療の専門スタッフにより、入居者の状況・要望に対応した、安定かつ信頼できるｻｰﾋﾞｽを利用する選択肢を用意しています。
(3)	施設設備、及び防火･防災設備等の点検･補修については、営繕職員および外部業者との連携により効率的に実施します。</t>
    <phoneticPr fontId="1"/>
  </si>
  <si>
    <t>１　自ら実施</t>
  </si>
  <si>
    <t>○</t>
  </si>
  <si>
    <t>江口医院</t>
    <rPh sb="0" eb="4">
      <t>エグティ</t>
    </rPh>
    <phoneticPr fontId="1"/>
  </si>
  <si>
    <t>横浜市栄区飯島町1413</t>
    <rPh sb="0" eb="5">
      <t>ヨコハマ</t>
    </rPh>
    <rPh sb="5" eb="8">
      <t>イイジマチョウ</t>
    </rPh>
    <phoneticPr fontId="1"/>
  </si>
  <si>
    <t>内科・小児科</t>
    <rPh sb="0" eb="2">
      <t>ナイカ</t>
    </rPh>
    <rPh sb="3" eb="6">
      <t>ショウ</t>
    </rPh>
    <phoneticPr fontId="1"/>
  </si>
  <si>
    <t>江口医院</t>
    <rPh sb="0" eb="1">
      <t>エグチイイn</t>
    </rPh>
    <phoneticPr fontId="1"/>
  </si>
  <si>
    <t>横浜市栄区飯島町1413</t>
    <phoneticPr fontId="1"/>
  </si>
  <si>
    <t>川平デンタルクリニック</t>
    <rPh sb="0" eb="2">
      <t>カワヒラ</t>
    </rPh>
    <phoneticPr fontId="1"/>
  </si>
  <si>
    <t>横浜市磯子区杉田2-1-7</t>
    <rPh sb="0" eb="8">
      <t>ヨコハマ</t>
    </rPh>
    <phoneticPr fontId="1"/>
  </si>
  <si>
    <t>入居者の医療相談・定期検診等</t>
    <rPh sb="0" eb="1">
      <t>ニュウキョ</t>
    </rPh>
    <rPh sb="4" eb="8">
      <t>イリョウ</t>
    </rPh>
    <rPh sb="9" eb="13">
      <t>テイキ</t>
    </rPh>
    <rPh sb="13" eb="14">
      <t>トウ</t>
    </rPh>
    <phoneticPr fontId="1"/>
  </si>
  <si>
    <t>事業者の都合により、より適切なサービスを提供するために必要と判断した場合には､居室又は施設の変更をする場合があります｡</t>
    <phoneticPr fontId="1"/>
  </si>
  <si>
    <t>利用権の対象居室は､当初の居室から住み替え後の居室に変更となります｡また､居室住み替え時には利用者側の事情による場合以外は、利用費用等の変更･追加はありません｡</t>
    <phoneticPr fontId="1"/>
  </si>
  <si>
    <t>１.入居者は身元引受人を定めるものとする。但し､定めることができない相当の理由がある時はその限りではない。
２.身元引受人は入居者の事業者に対する債務について､入居者と連帯して履行の責を負う。
３．身元引受人は入居者が死亡した場合の遺体及び遺留品の引き受けをするものとする。</t>
    <phoneticPr fontId="1"/>
  </si>
  <si>
    <t>入居者を将来にわたりこれ以上維持することが困難と認める場合</t>
    <phoneticPr fontId="1"/>
  </si>
  <si>
    <t>(旧)サービス提供責任者、ヘルパー２級、甲種防火管理責任者受講</t>
    <phoneticPr fontId="1"/>
  </si>
  <si>
    <t>１　利用権方式</t>
  </si>
  <si>
    <t>３　月払い方式</t>
  </si>
  <si>
    <t>３　不在期間が○日以上の場合に限り、日割り計算で減額</t>
  </si>
  <si>
    <t>『入居契約書』の第２４条から第２６条に「月払い利用料」、
「食費」、及び「その他の費用」に規定。</t>
    <phoneticPr fontId="1"/>
  </si>
  <si>
    <t>利用料の改定については、『入居契約書』第２７条に規定し、改定手続の概要は次の通り｡
（１）「目的施設が所在する地域の自治体が発表する消費者物価
指数及び人件費等を勘案し、第８条に定める運営懇談会の意見を聞いた上で改定する」
（２）「改定に当たっては、事業者（花実）は入居者及び身元引受人等に事前に通知する」</t>
    <phoneticPr fontId="1"/>
  </si>
  <si>
    <t>部屋代相当額､及び防災設備･緊急時対応設備等の維持･補修費用</t>
    <phoneticPr fontId="1"/>
  </si>
  <si>
    <t>施設の維持・補修管理費用､及び清掃・消毒等の人件費</t>
    <phoneticPr fontId="1"/>
  </si>
  <si>
    <t>朝食・昼食・夕食の食材費､食事部門の人件費､設備･備品代</t>
    <phoneticPr fontId="1"/>
  </si>
  <si>
    <t>電気代・ガス代・水道料</t>
    <phoneticPr fontId="1"/>
  </si>
  <si>
    <t>苦情相談窓口</t>
    <rPh sb="0" eb="6">
      <t>クジヨ</t>
    </rPh>
    <phoneticPr fontId="1"/>
  </si>
  <si>
    <t>居宅サービス居宅介護支援事業者等追加条項の通り</t>
    <phoneticPr fontId="1"/>
  </si>
  <si>
    <t>市町、御家族、居宅介護支援事業者に連絡を行うとともに、必要な措置を講ずる。事故の状況、行った措置を記録する。原因を解明し、再発防止の対策を講じる。</t>
    <phoneticPr fontId="1"/>
  </si>
  <si>
    <t>運営懇談会年１回、スタッフによるヒアリング月１回</t>
    <phoneticPr fontId="1"/>
  </si>
  <si>
    <t>浅木会計事務所</t>
    <rPh sb="0" eb="7">
      <t>アサギカイ</t>
    </rPh>
    <phoneticPr fontId="1"/>
  </si>
  <si>
    <t>１　入居希望者に公開</t>
  </si>
  <si>
    <t>３　公開していない</t>
  </si>
  <si>
    <t>朝日デイハウス港南台</t>
    <rPh sb="0" eb="2">
      <t>アサ</t>
    </rPh>
    <phoneticPr fontId="1"/>
  </si>
  <si>
    <t>横浜市港南区日野南５−42-2</t>
    <rPh sb="0" eb="9">
      <t>ヨコハマ</t>
    </rPh>
    <phoneticPr fontId="1"/>
  </si>
  <si>
    <t>ヘルパーステーション　花実</t>
    <rPh sb="11" eb="13">
      <t>ハナミ</t>
    </rPh>
    <phoneticPr fontId="1"/>
  </si>
  <si>
    <t>横浜市港南区日野南５−42-2</t>
    <rPh sb="0" eb="1">
      <t>ヨコハマシコウ</t>
    </rPh>
    <phoneticPr fontId="1"/>
  </si>
  <si>
    <t>1,500円〜　2,000円</t>
    <rPh sb="5" eb="6">
      <t>エn</t>
    </rPh>
    <rPh sb="13" eb="14">
      <t>エn</t>
    </rPh>
    <phoneticPr fontId="1"/>
  </si>
  <si>
    <t>横浜市福祉局高齢施設課</t>
    <rPh sb="0" eb="6">
      <t>ヨコハマ</t>
    </rPh>
    <rPh sb="6" eb="11">
      <t>コウレイ</t>
    </rPh>
    <phoneticPr fontId="1"/>
  </si>
  <si>
    <t>671</t>
    <phoneticPr fontId="1"/>
  </si>
  <si>
    <t>4117</t>
    <phoneticPr fontId="1"/>
  </si>
  <si>
    <t>ゆうりょうろうじんほーむ　はなのみ　ひの</t>
    <phoneticPr fontId="1"/>
  </si>
  <si>
    <t>有料老人ホーム　花実　日野</t>
    <rPh sb="0" eb="4">
      <t>ユウリョウ</t>
    </rPh>
    <rPh sb="8" eb="10">
      <t>ハナミ</t>
    </rPh>
    <rPh sb="11" eb="13">
      <t>ヒノ</t>
    </rPh>
    <phoneticPr fontId="1"/>
  </si>
  <si>
    <t>神奈川県横浜市港南区港南台1-17-26</t>
    <rPh sb="0" eb="4">
      <t>カナガワ</t>
    </rPh>
    <rPh sb="4" eb="7">
      <t>ヨコハマ</t>
    </rPh>
    <rPh sb="7" eb="10">
      <t>コウナn</t>
    </rPh>
    <rPh sb="10" eb="13">
      <t>コウナn</t>
    </rPh>
    <phoneticPr fontId="1"/>
  </si>
  <si>
    <t>JR港南台駅より上大岡行きバス乗車、日野停留所より徒歩5分</t>
    <rPh sb="8" eb="11">
      <t>カミオオオカ</t>
    </rPh>
    <rPh sb="18" eb="20">
      <t xml:space="preserve">ヒノ </t>
    </rPh>
    <phoneticPr fontId="1"/>
  </si>
  <si>
    <t>832</t>
    <phoneticPr fontId="1"/>
  </si>
  <si>
    <t>2867</t>
    <phoneticPr fontId="1"/>
  </si>
  <si>
    <t>1410092020504</t>
    <phoneticPr fontId="1"/>
  </si>
  <si>
    <t>3020001050394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</si>
</sst>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3" zoomScaleNormal="100" zoomScaleSheetLayoutView="100" workbookViewId="0">
      <selection activeCell="J16" sqref="J16:P16"/>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21</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2601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20.100000000000001" customHeight="1">
      <c r="B15" s="122" t="s">
        <v>499</v>
      </c>
      <c r="C15" s="123"/>
      <c r="D15" s="123"/>
      <c r="E15" s="124"/>
      <c r="F15" s="74" t="s">
        <v>500</v>
      </c>
      <c r="G15" s="74"/>
      <c r="H15" s="74"/>
      <c r="I15" s="74"/>
      <c r="J15" s="571" t="s">
        <v>2359</v>
      </c>
      <c r="K15" s="82"/>
      <c r="L15" s="82"/>
      <c r="M15" s="82"/>
      <c r="N15" s="82"/>
      <c r="O15" s="82"/>
      <c r="P15" s="83"/>
    </row>
    <row r="16" spans="1:20" ht="20.100000000000001" customHeight="1">
      <c r="B16" s="122"/>
      <c r="C16" s="123"/>
      <c r="D16" s="123"/>
      <c r="E16" s="124"/>
      <c r="F16" s="74" t="s">
        <v>499</v>
      </c>
      <c r="G16" s="74"/>
      <c r="H16" s="74"/>
      <c r="I16" s="74"/>
      <c r="J16" s="577" t="s">
        <v>2602</v>
      </c>
      <c r="K16" s="207"/>
      <c r="L16" s="207"/>
      <c r="M16" s="207"/>
      <c r="N16" s="207"/>
      <c r="O16" s="207"/>
      <c r="P16" s="208"/>
    </row>
    <row r="17" spans="1:20" ht="20.100000000000001" customHeight="1">
      <c r="B17" s="113" t="s">
        <v>6</v>
      </c>
      <c r="C17" s="60"/>
      <c r="D17" s="60"/>
      <c r="E17" s="100"/>
      <c r="F17" s="26" t="s">
        <v>13</v>
      </c>
      <c r="G17" s="578">
        <v>234</v>
      </c>
      <c r="H17" s="27" t="s">
        <v>469</v>
      </c>
      <c r="I17" s="579">
        <v>55</v>
      </c>
      <c r="J17" s="115"/>
      <c r="K17" s="116"/>
      <c r="L17" s="116"/>
      <c r="M17" s="116"/>
      <c r="N17" s="116"/>
      <c r="O17" s="116"/>
      <c r="P17" s="117"/>
      <c r="S17" s="12" t="str">
        <f>IF(OR(G17="",I17=""),"未記入","")</f>
        <v/>
      </c>
    </row>
    <row r="18" spans="1:20" ht="57.75" customHeight="1">
      <c r="B18" s="114"/>
      <c r="C18" s="102"/>
      <c r="D18" s="102"/>
      <c r="E18" s="103"/>
      <c r="F18" s="580" t="s">
        <v>2533</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2534</v>
      </c>
      <c r="K19" s="27" t="s">
        <v>469</v>
      </c>
      <c r="L19" s="582" t="s">
        <v>2535</v>
      </c>
      <c r="M19" s="27" t="s">
        <v>469</v>
      </c>
      <c r="N19" s="582" t="s">
        <v>2536</v>
      </c>
      <c r="O19" s="116"/>
      <c r="P19" s="117"/>
      <c r="Q19" s="11"/>
    </row>
    <row r="20" spans="1:20" ht="20.100000000000001" customHeight="1">
      <c r="B20" s="118"/>
      <c r="C20" s="119"/>
      <c r="D20" s="119"/>
      <c r="E20" s="120"/>
      <c r="F20" s="74" t="s">
        <v>15</v>
      </c>
      <c r="G20" s="74"/>
      <c r="H20" s="74"/>
      <c r="I20" s="74"/>
      <c r="J20" s="581" t="s">
        <v>2534</v>
      </c>
      <c r="K20" s="27" t="s">
        <v>469</v>
      </c>
      <c r="L20" s="582" t="s">
        <v>2535</v>
      </c>
      <c r="M20" s="27" t="s">
        <v>469</v>
      </c>
      <c r="N20" s="582" t="s">
        <v>2536</v>
      </c>
      <c r="O20" s="116"/>
      <c r="P20" s="117"/>
      <c r="Q20" s="11"/>
    </row>
    <row r="21" spans="1:20" ht="20.100000000000001" customHeight="1">
      <c r="B21" s="118"/>
      <c r="C21" s="119"/>
      <c r="D21" s="119"/>
      <c r="E21" s="120"/>
      <c r="F21" s="84" t="s">
        <v>411</v>
      </c>
      <c r="G21" s="121"/>
      <c r="H21" s="121"/>
      <c r="I21" s="85"/>
      <c r="J21" s="571" t="s">
        <v>2537</v>
      </c>
      <c r="K21" s="82"/>
      <c r="L21" s="82"/>
      <c r="M21" s="27" t="s">
        <v>465</v>
      </c>
      <c r="N21" s="583" t="s">
        <v>2538</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2539</v>
      </c>
      <c r="K23" s="141"/>
      <c r="L23" s="584"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2527</v>
      </c>
      <c r="K24" s="65"/>
      <c r="L24" s="65"/>
      <c r="M24" s="65"/>
      <c r="N24" s="65"/>
      <c r="O24" s="66"/>
      <c r="P24" s="67"/>
    </row>
    <row r="25" spans="1:20" ht="20.100000000000001" customHeight="1">
      <c r="B25" s="114"/>
      <c r="C25" s="102"/>
      <c r="D25" s="102"/>
      <c r="E25" s="103"/>
      <c r="F25" s="173" t="s">
        <v>18</v>
      </c>
      <c r="G25" s="173"/>
      <c r="H25" s="74"/>
      <c r="I25" s="74"/>
      <c r="J25" s="65" t="s">
        <v>2528</v>
      </c>
      <c r="K25" s="65"/>
      <c r="L25" s="65"/>
      <c r="M25" s="65"/>
      <c r="N25" s="65"/>
      <c r="O25" s="66"/>
      <c r="P25" s="67"/>
    </row>
    <row r="26" spans="1:20" ht="20.100000000000001" customHeight="1">
      <c r="B26" s="135" t="s">
        <v>9</v>
      </c>
      <c r="C26" s="74"/>
      <c r="D26" s="74"/>
      <c r="E26" s="74"/>
      <c r="F26" s="585">
        <v>2006</v>
      </c>
      <c r="G26" s="146"/>
      <c r="H26" s="27" t="s">
        <v>466</v>
      </c>
      <c r="I26" s="586">
        <v>12</v>
      </c>
      <c r="J26" s="146"/>
      <c r="K26" s="27" t="s">
        <v>467</v>
      </c>
      <c r="L26" s="586">
        <v>15</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2595</v>
      </c>
      <c r="I31" s="169"/>
      <c r="J31" s="169"/>
      <c r="K31" s="169"/>
      <c r="L31" s="169"/>
      <c r="M31" s="169"/>
      <c r="N31" s="169"/>
      <c r="O31" s="169"/>
      <c r="P31" s="170"/>
      <c r="S31" s="12" t="str">
        <f>IF(H31="","未記入","")</f>
        <v/>
      </c>
    </row>
    <row r="32" spans="1:20" ht="39" customHeight="1">
      <c r="B32" s="114"/>
      <c r="C32" s="102"/>
      <c r="D32" s="102"/>
      <c r="E32" s="103"/>
      <c r="F32" s="576" t="s">
        <v>2596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247</v>
      </c>
      <c r="H33" s="27" t="s">
        <v>469</v>
      </c>
      <c r="I33" s="579">
        <v>13</v>
      </c>
      <c r="J33" s="88"/>
      <c r="K33" s="88"/>
      <c r="L33" s="88"/>
      <c r="M33" s="88"/>
      <c r="N33" s="88"/>
      <c r="O33" s="88"/>
      <c r="P33" s="151"/>
      <c r="S33" s="12" t="str">
        <f>IF(OR(G33="",I33=""),"未記入","")</f>
        <v/>
      </c>
    </row>
    <row r="34" spans="2:20" ht="58.5" customHeight="1">
      <c r="B34" s="114"/>
      <c r="C34" s="102"/>
      <c r="D34" s="102"/>
      <c r="E34" s="103"/>
      <c r="F34" s="580" t="s">
        <v>2597</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2541</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2598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2534</v>
      </c>
      <c r="K43" s="27" t="s">
        <v>469</v>
      </c>
      <c r="L43" s="590" t="s">
        <v>2599</v>
      </c>
      <c r="M43" s="27" t="s">
        <v>469</v>
      </c>
      <c r="N43" s="590" t="s">
        <v>2600</v>
      </c>
      <c r="O43" s="116"/>
      <c r="P43" s="117"/>
      <c r="S43" s="12" t="str">
        <f>IF(OR(J43="",L43="",N43=""),"未記入","")</f>
        <v/>
      </c>
    </row>
    <row r="44" spans="2:20" ht="20.100000000000001" customHeight="1">
      <c r="B44" s="135"/>
      <c r="C44" s="74"/>
      <c r="D44" s="74"/>
      <c r="E44" s="74"/>
      <c r="F44" s="74" t="s">
        <v>15</v>
      </c>
      <c r="G44" s="74"/>
      <c r="H44" s="74"/>
      <c r="I44" s="74"/>
      <c r="J44" s="581"/>
      <c r="K44" s="27" t="s">
        <v>469</v>
      </c>
      <c r="L44" s="582"/>
      <c r="M44" s="27" t="s">
        <v>469</v>
      </c>
      <c r="N44" s="582"/>
      <c r="O44" s="116"/>
      <c r="P44" s="117"/>
    </row>
    <row r="45" spans="2:20" ht="20.100000000000001" customHeight="1">
      <c r="B45" s="135"/>
      <c r="C45" s="74"/>
      <c r="D45" s="74"/>
      <c r="E45" s="74"/>
      <c r="F45" s="84" t="s">
        <v>411</v>
      </c>
      <c r="G45" s="121"/>
      <c r="H45" s="121"/>
      <c r="I45" s="85"/>
      <c r="J45" s="571"/>
      <c r="K45" s="82"/>
      <c r="L45" s="82"/>
      <c r="M45" s="27" t="s">
        <v>465</v>
      </c>
      <c r="N45" s="583"/>
      <c r="O45" s="82"/>
      <c r="P45" s="83"/>
    </row>
    <row r="46" spans="2:20" ht="20.100000000000001" customHeight="1">
      <c r="B46" s="135"/>
      <c r="C46" s="74"/>
      <c r="D46" s="74"/>
      <c r="E46" s="74"/>
      <c r="F46" s="74" t="s">
        <v>417</v>
      </c>
      <c r="G46" s="74"/>
      <c r="H46" s="74"/>
      <c r="I46" s="74"/>
      <c r="J46" s="591"/>
      <c r="K46" s="65"/>
      <c r="L46" s="65"/>
      <c r="M46" s="65"/>
      <c r="N46" s="65"/>
      <c r="O46" s="66"/>
      <c r="P46" s="67"/>
    </row>
    <row r="47" spans="2:20" ht="39" customHeight="1">
      <c r="B47" s="135"/>
      <c r="C47" s="74"/>
      <c r="D47" s="74"/>
      <c r="E47" s="74"/>
      <c r="F47" s="74" t="s">
        <v>16</v>
      </c>
      <c r="G47" s="74"/>
      <c r="H47" s="74"/>
      <c r="I47" s="74"/>
      <c r="J47" s="571"/>
      <c r="K47" s="141"/>
      <c r="L47" s="584"/>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2542</v>
      </c>
      <c r="K49" s="65"/>
      <c r="L49" s="65"/>
      <c r="M49" s="65"/>
      <c r="N49" s="65"/>
      <c r="O49" s="66"/>
      <c r="P49" s="67"/>
    </row>
    <row r="50" spans="1:20" ht="20.100000000000001" customHeight="1">
      <c r="B50" s="174" t="s">
        <v>28</v>
      </c>
      <c r="C50" s="175"/>
      <c r="D50" s="175"/>
      <c r="E50" s="175"/>
      <c r="F50" s="175"/>
      <c r="G50" s="175"/>
      <c r="H50" s="175"/>
      <c r="I50" s="175"/>
      <c r="J50" s="585">
        <v>1982</v>
      </c>
      <c r="K50" s="146"/>
      <c r="L50" s="27" t="s">
        <v>466</v>
      </c>
      <c r="M50" s="592">
        <v>3</v>
      </c>
      <c r="N50" s="27" t="s">
        <v>467</v>
      </c>
      <c r="O50" s="592">
        <v>29</v>
      </c>
      <c r="P50" s="29" t="s">
        <v>468</v>
      </c>
      <c r="S50" s="12" t="str">
        <f>IF(OR(J50="",M50="",O50=""),"未記入","")</f>
        <v/>
      </c>
    </row>
    <row r="51" spans="1:20" ht="20.100000000000001" customHeight="1" thickBot="1">
      <c r="B51" s="176" t="s">
        <v>29</v>
      </c>
      <c r="C51" s="177"/>
      <c r="D51" s="177"/>
      <c r="E51" s="177"/>
      <c r="F51" s="177"/>
      <c r="G51" s="177"/>
      <c r="H51" s="177"/>
      <c r="I51" s="177"/>
      <c r="J51" s="593">
        <v>2011</v>
      </c>
      <c r="K51" s="178"/>
      <c r="L51" s="28" t="s">
        <v>466</v>
      </c>
      <c r="M51" s="594">
        <v>7</v>
      </c>
      <c r="N51" s="28" t="s">
        <v>467</v>
      </c>
      <c r="O51" s="594">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2543</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126</v>
      </c>
      <c r="H61" s="130"/>
      <c r="I61" s="130"/>
      <c r="J61" s="130"/>
      <c r="K61" s="194"/>
      <c r="L61" s="193" t="s">
        <v>497</v>
      </c>
      <c r="M61" s="181"/>
      <c r="N61" s="181"/>
      <c r="O61" s="181"/>
      <c r="P61" s="195"/>
    </row>
    <row r="62" spans="1:20" ht="20.100000000000001" customHeight="1">
      <c r="B62" s="135"/>
      <c r="C62" s="74"/>
      <c r="D62" s="59" t="s">
        <v>39</v>
      </c>
      <c r="E62" s="60"/>
      <c r="F62" s="100"/>
      <c r="G62" s="591" t="s">
        <v>2544</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t="s">
        <v>2545</v>
      </c>
      <c r="L65" s="82"/>
      <c r="M65" s="82"/>
      <c r="N65" s="82"/>
      <c r="O65" s="82"/>
      <c r="P65" s="83"/>
    </row>
    <row r="66" spans="2:16" ht="20.100000000000001" customHeight="1">
      <c r="B66" s="135"/>
      <c r="C66" s="74"/>
      <c r="D66" s="184"/>
      <c r="E66" s="119"/>
      <c r="F66" s="120"/>
      <c r="G66" s="196"/>
      <c r="H66" s="59" t="s">
        <v>421</v>
      </c>
      <c r="I66" s="60"/>
      <c r="J66" s="100"/>
      <c r="K66" s="571" t="s">
        <v>2546</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2023</v>
      </c>
      <c r="L68" s="31" t="s">
        <v>466</v>
      </c>
      <c r="M68" s="592">
        <v>7</v>
      </c>
      <c r="N68" s="31" t="s">
        <v>467</v>
      </c>
      <c r="O68" s="592">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2025</v>
      </c>
      <c r="L70" s="31" t="s">
        <v>466</v>
      </c>
      <c r="M70" s="592">
        <v>6</v>
      </c>
      <c r="N70" s="31" t="s">
        <v>467</v>
      </c>
      <c r="O70" s="592">
        <v>30</v>
      </c>
      <c r="P70" s="32" t="s">
        <v>468</v>
      </c>
    </row>
    <row r="71" spans="2:16" ht="20.100000000000001" customHeight="1">
      <c r="B71" s="135"/>
      <c r="C71" s="74"/>
      <c r="D71" s="101"/>
      <c r="E71" s="102"/>
      <c r="F71" s="103"/>
      <c r="G71" s="197"/>
      <c r="H71" s="123" t="s">
        <v>422</v>
      </c>
      <c r="I71" s="123"/>
      <c r="J71" s="124"/>
      <c r="K71" s="571" t="s">
        <v>2545</v>
      </c>
      <c r="L71" s="82"/>
      <c r="M71" s="82"/>
      <c r="N71" s="82"/>
      <c r="O71" s="82"/>
      <c r="P71" s="83"/>
    </row>
    <row r="72" spans="2:16" ht="20.100000000000001" customHeight="1">
      <c r="B72" s="411" t="s">
        <v>2356</v>
      </c>
      <c r="C72" s="412"/>
      <c r="D72" s="59" t="s">
        <v>40</v>
      </c>
      <c r="E72" s="60"/>
      <c r="F72" s="100"/>
      <c r="G72" s="115" t="s">
        <v>41</v>
      </c>
      <c r="H72" s="116"/>
      <c r="I72" s="116"/>
      <c r="J72" s="209"/>
      <c r="K72" s="66">
        <v>95.84</v>
      </c>
      <c r="L72" s="82"/>
      <c r="M72" s="82"/>
      <c r="N72" s="123" t="s">
        <v>472</v>
      </c>
      <c r="O72" s="123"/>
      <c r="P72" s="179"/>
    </row>
    <row r="73" spans="2:16" ht="20.100000000000001" customHeight="1">
      <c r="B73" s="413"/>
      <c r="C73" s="414"/>
      <c r="D73" s="101"/>
      <c r="E73" s="102"/>
      <c r="F73" s="103"/>
      <c r="G73" s="175" t="s">
        <v>42</v>
      </c>
      <c r="H73" s="175"/>
      <c r="I73" s="175"/>
      <c r="J73" s="175"/>
      <c r="K73" s="66">
        <v>95.84</v>
      </c>
      <c r="L73" s="82"/>
      <c r="M73" s="82"/>
      <c r="N73" s="123" t="s">
        <v>472</v>
      </c>
      <c r="O73" s="123"/>
      <c r="P73" s="179"/>
    </row>
    <row r="74" spans="2:16" ht="20.100000000000001" customHeight="1">
      <c r="B74" s="413"/>
      <c r="C74" s="414"/>
      <c r="D74" s="74" t="s">
        <v>43</v>
      </c>
      <c r="E74" s="74"/>
      <c r="F74" s="74"/>
      <c r="G74" s="591" t="s">
        <v>2547</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2548</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2549</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2545</v>
      </c>
      <c r="L83" s="82"/>
      <c r="M83" s="82"/>
      <c r="N83" s="82"/>
      <c r="O83" s="82"/>
      <c r="P83" s="83"/>
    </row>
    <row r="84" spans="2:19" ht="20.100000000000001" customHeight="1">
      <c r="B84" s="413"/>
      <c r="C84" s="414"/>
      <c r="D84" s="74"/>
      <c r="E84" s="74"/>
      <c r="F84" s="74"/>
      <c r="G84" s="196"/>
      <c r="H84" s="59" t="s">
        <v>421</v>
      </c>
      <c r="I84" s="60"/>
      <c r="J84" s="100"/>
      <c r="K84" s="571" t="s">
        <v>2546</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2023</v>
      </c>
      <c r="L86" s="31" t="s">
        <v>466</v>
      </c>
      <c r="M86" s="592">
        <v>7</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2025</v>
      </c>
      <c r="L88" s="31" t="s">
        <v>466</v>
      </c>
      <c r="M88" s="592">
        <v>6</v>
      </c>
      <c r="N88" s="31" t="s">
        <v>467</v>
      </c>
      <c r="O88" s="592">
        <v>30</v>
      </c>
      <c r="P88" s="32" t="s">
        <v>468</v>
      </c>
    </row>
    <row r="89" spans="2:19" ht="20.100000000000001" customHeight="1">
      <c r="B89" s="415"/>
      <c r="C89" s="416"/>
      <c r="D89" s="74"/>
      <c r="E89" s="74"/>
      <c r="F89" s="74"/>
      <c r="G89" s="197"/>
      <c r="H89" s="123" t="s">
        <v>422</v>
      </c>
      <c r="I89" s="123"/>
      <c r="J89" s="124"/>
      <c r="K89" s="571" t="s">
        <v>2545</v>
      </c>
      <c r="L89" s="82"/>
      <c r="M89" s="82"/>
      <c r="N89" s="82"/>
      <c r="O89" s="82"/>
      <c r="P89" s="83"/>
    </row>
    <row r="90" spans="2:19" ht="20.100000000000001" customHeight="1">
      <c r="B90" s="135" t="s">
        <v>45</v>
      </c>
      <c r="C90" s="74"/>
      <c r="D90" s="215" t="s">
        <v>46</v>
      </c>
      <c r="E90" s="60"/>
      <c r="F90" s="100"/>
      <c r="G90" s="591" t="s">
        <v>2395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7.5</v>
      </c>
      <c r="K95" s="42" t="s">
        <v>472</v>
      </c>
      <c r="L95" s="571">
        <v>1</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9.9</v>
      </c>
      <c r="K96" s="42" t="s">
        <v>472</v>
      </c>
      <c r="L96" s="571">
        <v>5</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1</v>
      </c>
      <c r="H105" s="124" t="s">
        <v>474</v>
      </c>
      <c r="I105" s="222" t="s">
        <v>66</v>
      </c>
      <c r="J105" s="222"/>
      <c r="K105" s="222"/>
      <c r="L105" s="222"/>
      <c r="M105" s="222"/>
      <c r="N105" s="66">
        <v>1</v>
      </c>
      <c r="O105" s="82"/>
      <c r="P105" s="29" t="s">
        <v>474</v>
      </c>
    </row>
    <row r="106" spans="2:19" ht="20.100000000000001" customHeight="1">
      <c r="B106" s="220"/>
      <c r="C106" s="221"/>
      <c r="D106" s="62"/>
      <c r="E106" s="63"/>
      <c r="F106" s="64"/>
      <c r="G106" s="66"/>
      <c r="H106" s="124"/>
      <c r="I106" s="217" t="s">
        <v>67</v>
      </c>
      <c r="J106" s="217"/>
      <c r="K106" s="217"/>
      <c r="L106" s="217"/>
      <c r="M106" s="217"/>
      <c r="N106" s="66">
        <v>1</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0</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2546</v>
      </c>
      <c r="H113" s="65"/>
      <c r="I113" s="65"/>
      <c r="J113" s="65"/>
      <c r="K113" s="65"/>
      <c r="L113" s="65"/>
      <c r="M113" s="65"/>
      <c r="N113" s="65"/>
      <c r="O113" s="66"/>
      <c r="P113" s="67"/>
    </row>
    <row r="114" spans="2:16" ht="20.100000000000001" customHeight="1">
      <c r="B114" s="220"/>
      <c r="C114" s="221"/>
      <c r="D114" s="215" t="s">
        <v>79</v>
      </c>
      <c r="E114" s="199"/>
      <c r="F114" s="200"/>
      <c r="G114" s="597" t="s">
        <v>2545</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2550</v>
      </c>
      <c r="H116" s="65"/>
      <c r="I116" s="65"/>
      <c r="J116" s="65"/>
      <c r="K116" s="65"/>
      <c r="L116" s="65"/>
      <c r="M116" s="65"/>
      <c r="N116" s="65"/>
      <c r="O116" s="66"/>
      <c r="P116" s="67"/>
    </row>
    <row r="117" spans="2:16" ht="20.100000000000001" customHeight="1">
      <c r="B117" s="198" t="s">
        <v>70</v>
      </c>
      <c r="C117" s="200"/>
      <c r="D117" s="210" t="s">
        <v>72</v>
      </c>
      <c r="E117" s="123"/>
      <c r="F117" s="124"/>
      <c r="G117" s="591" t="s">
        <v>2546</v>
      </c>
      <c r="H117" s="65"/>
      <c r="I117" s="65"/>
      <c r="J117" s="65"/>
      <c r="K117" s="65"/>
      <c r="L117" s="65"/>
      <c r="M117" s="65"/>
      <c r="N117" s="65"/>
      <c r="O117" s="66"/>
      <c r="P117" s="67"/>
    </row>
    <row r="118" spans="2:16" ht="20.100000000000001" customHeight="1">
      <c r="B118" s="201"/>
      <c r="C118" s="203"/>
      <c r="D118" s="62" t="s">
        <v>73</v>
      </c>
      <c r="E118" s="63"/>
      <c r="F118" s="64"/>
      <c r="G118" s="591" t="s">
        <v>2546</v>
      </c>
      <c r="H118" s="65"/>
      <c r="I118" s="65"/>
      <c r="J118" s="65"/>
      <c r="K118" s="65"/>
      <c r="L118" s="65"/>
      <c r="M118" s="65"/>
      <c r="N118" s="65"/>
      <c r="O118" s="66"/>
      <c r="P118" s="67"/>
    </row>
    <row r="119" spans="2:16" ht="20.100000000000001" customHeight="1">
      <c r="B119" s="201"/>
      <c r="C119" s="203"/>
      <c r="D119" s="223" t="s">
        <v>74</v>
      </c>
      <c r="E119" s="224"/>
      <c r="F119" s="225"/>
      <c r="G119" s="591" t="s">
        <v>2546</v>
      </c>
      <c r="H119" s="65"/>
      <c r="I119" s="65"/>
      <c r="J119" s="65"/>
      <c r="K119" s="65"/>
      <c r="L119" s="65"/>
      <c r="M119" s="65"/>
      <c r="N119" s="65"/>
      <c r="O119" s="66"/>
      <c r="P119" s="67"/>
    </row>
    <row r="120" spans="2:16" ht="20.100000000000001" customHeight="1">
      <c r="B120" s="201"/>
      <c r="C120" s="203"/>
      <c r="D120" s="210" t="s">
        <v>75</v>
      </c>
      <c r="E120" s="123"/>
      <c r="F120" s="124"/>
      <c r="G120" s="591" t="s">
        <v>2546</v>
      </c>
      <c r="H120" s="65"/>
      <c r="I120" s="65"/>
      <c r="J120" s="65"/>
      <c r="K120" s="65"/>
      <c r="L120" s="65"/>
      <c r="M120" s="65"/>
      <c r="N120" s="65"/>
      <c r="O120" s="66"/>
      <c r="P120" s="67"/>
    </row>
    <row r="121" spans="2:16" ht="20.100000000000001" customHeight="1">
      <c r="B121" s="201"/>
      <c r="C121" s="203"/>
      <c r="D121" s="210" t="s">
        <v>76</v>
      </c>
      <c r="E121" s="123"/>
      <c r="F121" s="124"/>
      <c r="G121" s="591" t="s">
        <v>2546</v>
      </c>
      <c r="H121" s="65"/>
      <c r="I121" s="65"/>
      <c r="J121" s="65"/>
      <c r="K121" s="65"/>
      <c r="L121" s="65"/>
      <c r="M121" s="65"/>
      <c r="N121" s="65"/>
      <c r="O121" s="66"/>
      <c r="P121" s="67"/>
    </row>
    <row r="122" spans="2:16" ht="20.100000000000001" customHeight="1">
      <c r="B122" s="226"/>
      <c r="C122" s="227"/>
      <c r="D122" s="210" t="s">
        <v>77</v>
      </c>
      <c r="E122" s="123"/>
      <c r="F122" s="124"/>
      <c r="G122" s="591" t="s">
        <v>2546</v>
      </c>
      <c r="H122" s="65"/>
      <c r="I122" s="65"/>
      <c r="J122" s="65"/>
      <c r="K122" s="65"/>
      <c r="L122" s="65"/>
      <c r="M122" s="65"/>
      <c r="N122" s="65"/>
      <c r="O122" s="66"/>
      <c r="P122" s="67"/>
    </row>
    <row r="123" spans="2:16" ht="20.100000000000001" customHeight="1">
      <c r="B123" s="198" t="s">
        <v>412</v>
      </c>
      <c r="C123" s="200"/>
      <c r="D123" s="210" t="s">
        <v>430</v>
      </c>
      <c r="E123" s="123"/>
      <c r="F123" s="124"/>
      <c r="G123" s="591" t="s">
        <v>2551</v>
      </c>
      <c r="H123" s="65"/>
      <c r="I123" s="65"/>
      <c r="J123" s="65"/>
      <c r="K123" s="65"/>
      <c r="L123" s="65"/>
      <c r="M123" s="65"/>
      <c r="N123" s="65"/>
      <c r="O123" s="66"/>
      <c r="P123" s="67"/>
    </row>
    <row r="124" spans="2:16" ht="20.100000000000001" customHeight="1">
      <c r="B124" s="201"/>
      <c r="C124" s="203"/>
      <c r="D124" s="62" t="s">
        <v>431</v>
      </c>
      <c r="E124" s="63"/>
      <c r="F124" s="64"/>
      <c r="G124" s="591" t="s">
        <v>2552</v>
      </c>
      <c r="H124" s="65"/>
      <c r="I124" s="65"/>
      <c r="J124" s="65"/>
      <c r="K124" s="65"/>
      <c r="L124" s="65"/>
      <c r="M124" s="65"/>
      <c r="N124" s="65"/>
      <c r="O124" s="66"/>
      <c r="P124" s="67"/>
    </row>
    <row r="125" spans="2:16" ht="20.100000000000001" customHeight="1">
      <c r="B125" s="201"/>
      <c r="C125" s="203"/>
      <c r="D125" s="223" t="s">
        <v>432</v>
      </c>
      <c r="E125" s="224"/>
      <c r="F125" s="225"/>
      <c r="G125" s="591" t="s">
        <v>2553</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2554</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2555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2556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2556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2556</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2556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2556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2556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2557</v>
      </c>
      <c r="G196" s="181" t="s">
        <v>456</v>
      </c>
      <c r="H196" s="181"/>
      <c r="I196" s="181"/>
      <c r="J196" s="181"/>
      <c r="K196" s="181"/>
      <c r="L196" s="181"/>
      <c r="M196" s="181"/>
      <c r="N196" s="181"/>
      <c r="O196" s="181"/>
      <c r="P196" s="195"/>
    </row>
    <row r="197" spans="1:20" ht="20.100000000000001" customHeight="1">
      <c r="B197" s="135"/>
      <c r="C197" s="74"/>
      <c r="D197" s="74"/>
      <c r="E197" s="74"/>
      <c r="F197" s="601" t="s">
        <v>2557</v>
      </c>
      <c r="G197" s="123" t="s">
        <v>457</v>
      </c>
      <c r="H197" s="123"/>
      <c r="I197" s="123"/>
      <c r="J197" s="123"/>
      <c r="K197" s="123"/>
      <c r="L197" s="123"/>
      <c r="M197" s="123"/>
      <c r="N197" s="123"/>
      <c r="O197" s="123"/>
      <c r="P197" s="179"/>
    </row>
    <row r="198" spans="1:20" ht="20.100000000000001" customHeight="1">
      <c r="B198" s="135"/>
      <c r="C198" s="74"/>
      <c r="D198" s="74"/>
      <c r="E198" s="74"/>
      <c r="F198" s="601" t="s">
        <v>2557</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2558</v>
      </c>
      <c r="J200" s="76"/>
      <c r="K200" s="76"/>
      <c r="L200" s="76"/>
      <c r="M200" s="76"/>
      <c r="N200" s="76"/>
      <c r="O200" s="77"/>
      <c r="P200" s="78"/>
    </row>
    <row r="201" spans="1:20" ht="39.950000000000003" customHeight="1">
      <c r="B201" s="271"/>
      <c r="C201" s="272"/>
      <c r="D201" s="90"/>
      <c r="E201" s="91"/>
      <c r="F201" s="74" t="s">
        <v>103</v>
      </c>
      <c r="G201" s="74"/>
      <c r="H201" s="74"/>
      <c r="I201" s="75" t="s">
        <v>2559</v>
      </c>
      <c r="J201" s="76"/>
      <c r="K201" s="76"/>
      <c r="L201" s="76"/>
      <c r="M201" s="76"/>
      <c r="N201" s="76"/>
      <c r="O201" s="77"/>
      <c r="P201" s="78"/>
    </row>
    <row r="202" spans="1:20" ht="79.5" customHeight="1">
      <c r="B202" s="271"/>
      <c r="C202" s="272"/>
      <c r="D202" s="90"/>
      <c r="E202" s="91"/>
      <c r="F202" s="74" t="s">
        <v>104</v>
      </c>
      <c r="G202" s="74"/>
      <c r="H202" s="74"/>
      <c r="I202" s="75" t="s">
        <v>2560</v>
      </c>
      <c r="J202" s="76"/>
      <c r="K202" s="76"/>
      <c r="L202" s="76"/>
      <c r="M202" s="76"/>
      <c r="N202" s="76"/>
      <c r="O202" s="77"/>
      <c r="P202" s="78"/>
    </row>
    <row r="203" spans="1:20" ht="79.5" customHeight="1">
      <c r="B203" s="271"/>
      <c r="C203" s="272"/>
      <c r="D203" s="90"/>
      <c r="E203" s="91"/>
      <c r="F203" s="74" t="s">
        <v>414</v>
      </c>
      <c r="G203" s="74"/>
      <c r="H203" s="74"/>
      <c r="I203" s="75" t="s">
        <v>2560</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2546</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2546</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t="s">
        <v>2561</v>
      </c>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t="s">
        <v>2562</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2563</v>
      </c>
      <c r="J234" s="76"/>
      <c r="K234" s="76"/>
      <c r="L234" s="76"/>
      <c r="M234" s="76"/>
      <c r="N234" s="76"/>
      <c r="O234" s="77"/>
      <c r="P234" s="78"/>
    </row>
    <row r="235" spans="1:20" ht="39.950000000000003" customHeight="1">
      <c r="B235" s="271"/>
      <c r="C235" s="272"/>
      <c r="D235" s="266"/>
      <c r="E235" s="91"/>
      <c r="F235" s="74" t="s">
        <v>103</v>
      </c>
      <c r="G235" s="74"/>
      <c r="H235" s="74"/>
      <c r="I235" s="75" t="s">
        <v>2564</v>
      </c>
      <c r="J235" s="76"/>
      <c r="K235" s="76"/>
      <c r="L235" s="76"/>
      <c r="M235" s="76"/>
      <c r="N235" s="76"/>
      <c r="O235" s="77"/>
      <c r="P235" s="78"/>
    </row>
    <row r="236" spans="1:20" ht="39.950000000000003" customHeight="1">
      <c r="B236" s="271"/>
      <c r="C236" s="272"/>
      <c r="D236" s="266"/>
      <c r="E236" s="91"/>
      <c r="F236" s="173" t="s">
        <v>105</v>
      </c>
      <c r="G236" s="173"/>
      <c r="H236" s="173"/>
      <c r="I236" s="75" t="s">
        <v>2565</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2557</v>
      </c>
      <c r="G244" s="264" t="s">
        <v>433</v>
      </c>
      <c r="H244" s="123"/>
      <c r="I244" s="124"/>
      <c r="J244" s="71"/>
      <c r="K244" s="86"/>
      <c r="L244" s="86"/>
      <c r="M244" s="86"/>
      <c r="N244" s="86"/>
      <c r="O244" s="86"/>
      <c r="P244" s="87"/>
    </row>
    <row r="245" spans="2:16" ht="120" customHeight="1">
      <c r="B245" s="135" t="s">
        <v>109</v>
      </c>
      <c r="C245" s="74"/>
      <c r="D245" s="74"/>
      <c r="E245" s="74"/>
      <c r="F245" s="71" t="s">
        <v>2566</v>
      </c>
      <c r="G245" s="72"/>
      <c r="H245" s="72"/>
      <c r="I245" s="72"/>
      <c r="J245" s="72"/>
      <c r="K245" s="72"/>
      <c r="L245" s="72"/>
      <c r="M245" s="72"/>
      <c r="N245" s="72"/>
      <c r="O245" s="72"/>
      <c r="P245" s="73"/>
    </row>
    <row r="246" spans="2:16" ht="120" customHeight="1">
      <c r="B246" s="135" t="s">
        <v>110</v>
      </c>
      <c r="C246" s="74"/>
      <c r="D246" s="74"/>
      <c r="E246" s="74"/>
      <c r="F246" s="71" t="s">
        <v>2566</v>
      </c>
      <c r="G246" s="72"/>
      <c r="H246" s="72"/>
      <c r="I246" s="72"/>
      <c r="J246" s="72"/>
      <c r="K246" s="72"/>
      <c r="L246" s="72"/>
      <c r="M246" s="72"/>
      <c r="N246" s="72"/>
      <c r="O246" s="72"/>
      <c r="P246" s="73"/>
    </row>
    <row r="247" spans="2:16" ht="20.100000000000001" customHeight="1">
      <c r="B247" s="135" t="s">
        <v>111</v>
      </c>
      <c r="C247" s="74"/>
      <c r="D247" s="74"/>
      <c r="E247" s="74"/>
      <c r="F247" s="571" t="s">
        <v>2545</v>
      </c>
      <c r="G247" s="82"/>
      <c r="H247" s="82"/>
      <c r="I247" s="82"/>
      <c r="J247" s="82"/>
      <c r="K247" s="82"/>
      <c r="L247" s="82"/>
      <c r="M247" s="82"/>
      <c r="N247" s="82"/>
      <c r="O247" s="82"/>
      <c r="P247" s="83"/>
    </row>
    <row r="248" spans="2:16" ht="120" customHeight="1">
      <c r="B248" s="135" t="s">
        <v>112</v>
      </c>
      <c r="C248" s="74"/>
      <c r="D248" s="74"/>
      <c r="E248" s="74"/>
      <c r="F248" s="71" t="s">
        <v>2567</v>
      </c>
      <c r="G248" s="72"/>
      <c r="H248" s="72"/>
      <c r="I248" s="72"/>
      <c r="J248" s="72"/>
      <c r="K248" s="72"/>
      <c r="L248" s="72"/>
      <c r="M248" s="72"/>
      <c r="N248" s="72"/>
      <c r="O248" s="72"/>
      <c r="P248" s="73"/>
    </row>
    <row r="249" spans="2:16" ht="20.100000000000001" customHeight="1">
      <c r="B249" s="283" t="s">
        <v>114</v>
      </c>
      <c r="C249" s="275"/>
      <c r="D249" s="275"/>
      <c r="E249" s="275"/>
      <c r="F249" s="571"/>
      <c r="G249" s="82"/>
      <c r="H249" s="82"/>
      <c r="I249" s="82"/>
      <c r="J249" s="82"/>
      <c r="K249" s="82"/>
      <c r="L249" s="82"/>
      <c r="M249" s="82"/>
      <c r="N249" s="82"/>
      <c r="O249" s="82"/>
      <c r="P249" s="83"/>
    </row>
    <row r="250" spans="2:16" ht="20.100000000000001" customHeight="1">
      <c r="B250" s="284" t="s">
        <v>115</v>
      </c>
      <c r="C250" s="276"/>
      <c r="D250" s="275" t="s">
        <v>116</v>
      </c>
      <c r="E250" s="275"/>
      <c r="F250" s="571" t="s">
        <v>2546</v>
      </c>
      <c r="G250" s="82"/>
      <c r="H250" s="82"/>
      <c r="I250" s="82"/>
      <c r="J250" s="82"/>
      <c r="K250" s="82"/>
      <c r="L250" s="82"/>
      <c r="M250" s="82"/>
      <c r="N250" s="82"/>
      <c r="O250" s="82"/>
      <c r="P250" s="83"/>
    </row>
    <row r="251" spans="2:16" ht="20.100000000000001" customHeight="1">
      <c r="B251" s="284"/>
      <c r="C251" s="276"/>
      <c r="D251" s="275" t="s">
        <v>117</v>
      </c>
      <c r="E251" s="275"/>
      <c r="F251" s="571" t="s">
        <v>2546</v>
      </c>
      <c r="G251" s="82"/>
      <c r="H251" s="82"/>
      <c r="I251" s="82"/>
      <c r="J251" s="82"/>
      <c r="K251" s="82"/>
      <c r="L251" s="82"/>
      <c r="M251" s="82"/>
      <c r="N251" s="82"/>
      <c r="O251" s="82"/>
      <c r="P251" s="83"/>
    </row>
    <row r="252" spans="2:16" ht="20.100000000000001" customHeight="1">
      <c r="B252" s="284"/>
      <c r="C252" s="276"/>
      <c r="D252" s="275" t="s">
        <v>118</v>
      </c>
      <c r="E252" s="275"/>
      <c r="F252" s="571" t="s">
        <v>2546</v>
      </c>
      <c r="G252" s="82"/>
      <c r="H252" s="82"/>
      <c r="I252" s="82"/>
      <c r="J252" s="82"/>
      <c r="K252" s="82"/>
      <c r="L252" s="82"/>
      <c r="M252" s="82"/>
      <c r="N252" s="82"/>
      <c r="O252" s="82"/>
      <c r="P252" s="83"/>
    </row>
    <row r="253" spans="2:16" ht="20.100000000000001" customHeight="1">
      <c r="B253" s="284"/>
      <c r="C253" s="276"/>
      <c r="D253" s="275" t="s">
        <v>119</v>
      </c>
      <c r="E253" s="275"/>
      <c r="F253" s="571" t="s">
        <v>2546</v>
      </c>
      <c r="G253" s="82"/>
      <c r="H253" s="82"/>
      <c r="I253" s="82"/>
      <c r="J253" s="82"/>
      <c r="K253" s="82"/>
      <c r="L253" s="82"/>
      <c r="M253" s="82"/>
      <c r="N253" s="82"/>
      <c r="O253" s="82"/>
      <c r="P253" s="83"/>
    </row>
    <row r="254" spans="2:16" ht="20.100000000000001" customHeight="1">
      <c r="B254" s="284"/>
      <c r="C254" s="276"/>
      <c r="D254" s="275" t="s">
        <v>120</v>
      </c>
      <c r="E254" s="275"/>
      <c r="F254" s="571" t="s">
        <v>2546</v>
      </c>
      <c r="G254" s="82"/>
      <c r="H254" s="82"/>
      <c r="I254" s="82"/>
      <c r="J254" s="82"/>
      <c r="K254" s="82"/>
      <c r="L254" s="82"/>
      <c r="M254" s="82"/>
      <c r="N254" s="82"/>
      <c r="O254" s="82"/>
      <c r="P254" s="83"/>
    </row>
    <row r="255" spans="2:16" ht="20.100000000000001" customHeight="1">
      <c r="B255" s="284"/>
      <c r="C255" s="276"/>
      <c r="D255" s="276" t="s">
        <v>121</v>
      </c>
      <c r="E255" s="276"/>
      <c r="F255" s="571"/>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2545</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2546</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2546</v>
      </c>
      <c r="K262" s="65"/>
      <c r="L262" s="65"/>
      <c r="M262" s="65"/>
      <c r="N262" s="65"/>
      <c r="O262" s="66"/>
      <c r="P262" s="67"/>
      <c r="S262" s="12" t="str">
        <f>IF(J262="","未記入","")</f>
        <v/>
      </c>
    </row>
    <row r="263" spans="2:20" ht="120" customHeight="1">
      <c r="B263" s="135" t="s">
        <v>123</v>
      </c>
      <c r="C263" s="74"/>
      <c r="D263" s="74"/>
      <c r="E263" s="74"/>
      <c r="F263" s="71" t="s">
        <v>2568</v>
      </c>
      <c r="G263" s="72"/>
      <c r="H263" s="72"/>
      <c r="I263" s="72"/>
      <c r="J263" s="72"/>
      <c r="K263" s="72"/>
      <c r="L263" s="72"/>
      <c r="M263" s="72"/>
      <c r="N263" s="72"/>
      <c r="O263" s="72"/>
      <c r="P263" s="73"/>
    </row>
    <row r="264" spans="2:20" ht="60" customHeight="1">
      <c r="B264" s="135" t="s">
        <v>475</v>
      </c>
      <c r="C264" s="74"/>
      <c r="D264" s="74"/>
      <c r="E264" s="74"/>
      <c r="F264" s="71" t="s">
        <v>2568</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2569</v>
      </c>
      <c r="K265" s="86"/>
      <c r="L265" s="86"/>
      <c r="M265" s="86"/>
      <c r="N265" s="86"/>
      <c r="O265" s="86"/>
      <c r="P265" s="87"/>
    </row>
    <row r="266" spans="2:20" ht="20.100000000000001" customHeight="1">
      <c r="B266" s="226"/>
      <c r="C266" s="230"/>
      <c r="D266" s="230"/>
      <c r="E266" s="227"/>
      <c r="F266" s="210" t="s">
        <v>132</v>
      </c>
      <c r="G266" s="123"/>
      <c r="H266" s="123"/>
      <c r="I266" s="124"/>
      <c r="J266" s="66">
        <v>1</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2545</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f>IF(OR($H$283&lt;&gt;"",$K$283&lt;&gt;""),SUM($H$283,$K$283),"")</f>
        <v>20</v>
      </c>
      <c r="F283" s="222"/>
      <c r="G283" s="222"/>
      <c r="H283" s="66">
        <v>11</v>
      </c>
      <c r="I283" s="82"/>
      <c r="J283" s="141"/>
      <c r="K283" s="65">
        <v>9</v>
      </c>
      <c r="L283" s="65"/>
      <c r="M283" s="65"/>
      <c r="N283" s="65"/>
      <c r="O283" s="66"/>
      <c r="P283" s="67"/>
    </row>
    <row r="284" spans="1:20" ht="20.100000000000001" customHeight="1">
      <c r="B284" s="36"/>
      <c r="C284" s="74" t="s">
        <v>138</v>
      </c>
      <c r="D284" s="74"/>
      <c r="E284" s="222">
        <f>IF(OR($H$284&lt;&gt;"",$K$284&lt;&gt;""),SUM($H$284,$K$284),"")</f>
        <v>15</v>
      </c>
      <c r="F284" s="222"/>
      <c r="G284" s="222"/>
      <c r="H284" s="66">
        <v>9</v>
      </c>
      <c r="I284" s="82"/>
      <c r="J284" s="141"/>
      <c r="K284" s="65">
        <v>6</v>
      </c>
      <c r="L284" s="65"/>
      <c r="M284" s="65"/>
      <c r="N284" s="65"/>
      <c r="O284" s="66"/>
      <c r="P284" s="67"/>
    </row>
    <row r="285" spans="1:20" ht="20.100000000000001" customHeight="1">
      <c r="B285" s="37"/>
      <c r="C285" s="74" t="s">
        <v>139</v>
      </c>
      <c r="D285" s="74"/>
      <c r="E285" s="222">
        <f>IF(OR($H$285&lt;&gt;"",$K$285&lt;&gt;""),SUM($H$285,$K$285),"")</f>
        <v>5</v>
      </c>
      <c r="F285" s="222"/>
      <c r="G285" s="222"/>
      <c r="H285" s="66">
        <v>2</v>
      </c>
      <c r="I285" s="82"/>
      <c r="J285" s="141"/>
      <c r="K285" s="65">
        <v>3</v>
      </c>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2</v>
      </c>
      <c r="H302" s="121"/>
      <c r="I302" s="85"/>
      <c r="J302" s="65">
        <v>2</v>
      </c>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13</v>
      </c>
      <c r="H304" s="121"/>
      <c r="I304" s="85"/>
      <c r="J304" s="65">
        <v>7</v>
      </c>
      <c r="K304" s="65"/>
      <c r="L304" s="65"/>
      <c r="M304" s="65">
        <v>6</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2546</v>
      </c>
      <c r="M338" s="130"/>
      <c r="N338" s="130"/>
      <c r="O338" s="130"/>
      <c r="P338" s="131"/>
    </row>
    <row r="339" spans="2:20" ht="20.100000000000001" customHeight="1">
      <c r="B339" s="118"/>
      <c r="C339" s="119"/>
      <c r="D339" s="119"/>
      <c r="E339" s="119"/>
      <c r="F339" s="120"/>
      <c r="G339" s="215" t="s">
        <v>441</v>
      </c>
      <c r="H339" s="200"/>
      <c r="I339" s="571" t="s">
        <v>2361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2570</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3</v>
      </c>
      <c r="I344" s="22">
        <v>3</v>
      </c>
      <c r="J344" s="22">
        <v>1</v>
      </c>
      <c r="K344" s="22"/>
      <c r="L344" s="22"/>
      <c r="M344" s="22"/>
      <c r="N344" s="22"/>
      <c r="O344" s="22"/>
      <c r="P344" s="22"/>
      <c r="Q344" s="11"/>
    </row>
    <row r="345" spans="2:20" ht="20.100000000000001" customHeight="1">
      <c r="B345" s="198" t="s">
        <v>181</v>
      </c>
      <c r="C345" s="199"/>
      <c r="D345" s="199"/>
      <c r="E345" s="199"/>
      <c r="F345" s="200"/>
      <c r="G345" s="22">
        <v>1</v>
      </c>
      <c r="H345" s="22">
        <v>2</v>
      </c>
      <c r="I345" s="22">
        <v>3</v>
      </c>
      <c r="J345" s="22">
        <v>1</v>
      </c>
      <c r="K345" s="22"/>
      <c r="L345" s="22"/>
      <c r="M345" s="22"/>
      <c r="N345" s="22"/>
      <c r="O345" s="22"/>
      <c r="P345" s="22"/>
      <c r="Q345" s="11"/>
    </row>
    <row r="346" spans="2:20" ht="20.100000000000001" customHeight="1">
      <c r="B346" s="326" t="s">
        <v>182</v>
      </c>
      <c r="C346" s="327"/>
      <c r="D346" s="210" t="s">
        <v>183</v>
      </c>
      <c r="E346" s="123"/>
      <c r="F346" s="124"/>
      <c r="G346" s="22">
        <v>0</v>
      </c>
      <c r="H346" s="22">
        <v>3</v>
      </c>
      <c r="I346" s="22">
        <v>1</v>
      </c>
      <c r="J346" s="22">
        <v>1</v>
      </c>
      <c r="K346" s="22"/>
      <c r="L346" s="22"/>
      <c r="M346" s="22"/>
      <c r="N346" s="22"/>
      <c r="O346" s="22"/>
      <c r="P346" s="22"/>
      <c r="Q346" s="11"/>
    </row>
    <row r="347" spans="2:20" ht="20.100000000000001" customHeight="1">
      <c r="B347" s="328"/>
      <c r="C347" s="329"/>
      <c r="D347" s="215" t="s">
        <v>184</v>
      </c>
      <c r="E347" s="199"/>
      <c r="F347" s="200"/>
      <c r="G347" s="324">
        <v>0</v>
      </c>
      <c r="H347" s="324">
        <v>0</v>
      </c>
      <c r="I347" s="324">
        <v>3</v>
      </c>
      <c r="J347" s="324">
        <v>0</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v>0</v>
      </c>
      <c r="I349" s="324">
        <v>1</v>
      </c>
      <c r="J349" s="324">
        <v>0</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v>0</v>
      </c>
      <c r="I351" s="324">
        <v>4</v>
      </c>
      <c r="J351" s="324">
        <v>5</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3</v>
      </c>
      <c r="J353" s="22">
        <v>0</v>
      </c>
      <c r="K353" s="22"/>
      <c r="L353" s="22"/>
      <c r="M353" s="22"/>
      <c r="N353" s="22"/>
      <c r="O353" s="22"/>
      <c r="P353" s="22"/>
      <c r="Q353" s="11"/>
    </row>
    <row r="354" spans="1:20" ht="20.100000000000001" customHeight="1" thickBot="1">
      <c r="B354" s="161" t="s">
        <v>188</v>
      </c>
      <c r="C354" s="162"/>
      <c r="D354" s="162"/>
      <c r="E354" s="162"/>
      <c r="F354" s="162"/>
      <c r="G354" s="162"/>
      <c r="H354" s="598"/>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2571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2572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2545</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2545</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2573</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v>30</v>
      </c>
      <c r="K369" s="82"/>
      <c r="L369" s="82"/>
      <c r="M369" s="123" t="s">
        <v>444</v>
      </c>
      <c r="N369" s="123"/>
      <c r="O369" s="123"/>
      <c r="P369" s="179"/>
      <c r="S369" s="12" t="str">
        <f>IF(F367=MST!CI6,IF(J369="","未記入",""),"")</f>
        <v/>
      </c>
    </row>
    <row r="370" spans="2:20" ht="120" customHeight="1">
      <c r="B370" s="284" t="s">
        <v>196</v>
      </c>
      <c r="C370" s="74"/>
      <c r="D370" s="74" t="s">
        <v>197</v>
      </c>
      <c r="E370" s="74"/>
      <c r="F370" s="604" t="s">
        <v>2574</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2575</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7.5</v>
      </c>
      <c r="J377" s="82"/>
      <c r="K377" s="82"/>
      <c r="L377" s="47" t="s">
        <v>472</v>
      </c>
      <c r="M377" s="66">
        <v>9.9</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c r="N382" s="82"/>
      <c r="O382" s="82"/>
      <c r="P382" s="29" t="s">
        <v>481</v>
      </c>
    </row>
    <row r="383" spans="2:20" ht="20.100000000000001" customHeight="1">
      <c r="B383" s="113" t="s">
        <v>204</v>
      </c>
      <c r="C383" s="60"/>
      <c r="D383" s="60"/>
      <c r="E383" s="60"/>
      <c r="F383" s="60"/>
      <c r="G383" s="60"/>
      <c r="H383" s="100"/>
      <c r="I383" s="350">
        <v>106000</v>
      </c>
      <c r="J383" s="82"/>
      <c r="K383" s="82"/>
      <c r="L383" s="42" t="s">
        <v>481</v>
      </c>
      <c r="M383" s="350">
        <v>106000</v>
      </c>
      <c r="N383" s="82"/>
      <c r="O383" s="82"/>
      <c r="P383" s="29" t="s">
        <v>481</v>
      </c>
    </row>
    <row r="384" spans="2:20" ht="20.100000000000001" customHeight="1">
      <c r="B384" s="351"/>
      <c r="C384" s="210" t="s">
        <v>205</v>
      </c>
      <c r="D384" s="123"/>
      <c r="E384" s="123"/>
      <c r="F384" s="123"/>
      <c r="G384" s="123"/>
      <c r="H384" s="124"/>
      <c r="I384" s="350">
        <v>43000</v>
      </c>
      <c r="J384" s="82"/>
      <c r="K384" s="82"/>
      <c r="L384" s="42" t="s">
        <v>481</v>
      </c>
      <c r="M384" s="350">
        <v>43000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40000</v>
      </c>
      <c r="J386" s="82"/>
      <c r="K386" s="82"/>
      <c r="L386" s="42" t="s">
        <v>481</v>
      </c>
      <c r="M386" s="350">
        <v>40000</v>
      </c>
      <c r="N386" s="82"/>
      <c r="O386" s="82"/>
      <c r="P386" s="29" t="s">
        <v>481</v>
      </c>
    </row>
    <row r="387" spans="2:20" ht="20.100000000000001" customHeight="1">
      <c r="B387" s="135"/>
      <c r="C387" s="352"/>
      <c r="D387" s="352"/>
      <c r="E387" s="210" t="s">
        <v>217</v>
      </c>
      <c r="F387" s="123"/>
      <c r="G387" s="123"/>
      <c r="H387" s="124"/>
      <c r="I387" s="350">
        <v>7000</v>
      </c>
      <c r="J387" s="82"/>
      <c r="K387" s="82"/>
      <c r="L387" s="42" t="s">
        <v>481</v>
      </c>
      <c r="M387" s="350">
        <v>7000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350">
        <v>15000</v>
      </c>
      <c r="J389" s="82"/>
      <c r="K389" s="82"/>
      <c r="L389" s="42" t="s">
        <v>481</v>
      </c>
      <c r="M389" s="350">
        <v>15000</v>
      </c>
      <c r="N389" s="82"/>
      <c r="O389" s="82"/>
      <c r="P389" s="29" t="s">
        <v>481</v>
      </c>
    </row>
    <row r="390" spans="2:20" ht="20.100000000000001" customHeight="1">
      <c r="B390" s="135"/>
      <c r="C390" s="352"/>
      <c r="D390" s="352"/>
      <c r="E390" s="210" t="s">
        <v>71</v>
      </c>
      <c r="F390" s="123"/>
      <c r="G390" s="123"/>
      <c r="H390" s="124"/>
      <c r="I390" s="350">
        <v>1000</v>
      </c>
      <c r="J390" s="82"/>
      <c r="K390" s="82"/>
      <c r="L390" s="42" t="s">
        <v>481</v>
      </c>
      <c r="M390" s="350">
        <v>1000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2576</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2577</v>
      </c>
      <c r="H400" s="72"/>
      <c r="I400" s="72"/>
      <c r="J400" s="72"/>
      <c r="K400" s="72"/>
      <c r="L400" s="72"/>
      <c r="M400" s="72"/>
      <c r="N400" s="72"/>
      <c r="O400" s="72"/>
      <c r="P400" s="73"/>
    </row>
    <row r="401" spans="2:20" ht="120" customHeight="1">
      <c r="B401" s="122" t="s">
        <v>216</v>
      </c>
      <c r="C401" s="123"/>
      <c r="D401" s="123"/>
      <c r="E401" s="123"/>
      <c r="F401" s="124"/>
      <c r="G401" s="71" t="s">
        <v>2578</v>
      </c>
      <c r="H401" s="72"/>
      <c r="I401" s="72"/>
      <c r="J401" s="72"/>
      <c r="K401" s="72"/>
      <c r="L401" s="72"/>
      <c r="M401" s="72"/>
      <c r="N401" s="72"/>
      <c r="O401" s="72"/>
      <c r="P401" s="73"/>
    </row>
    <row r="402" spans="2:20" ht="120" customHeight="1">
      <c r="B402" s="122" t="s">
        <v>219</v>
      </c>
      <c r="C402" s="123"/>
      <c r="D402" s="123"/>
      <c r="E402" s="123"/>
      <c r="F402" s="124"/>
      <c r="G402" s="71" t="s">
        <v>2579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5</v>
      </c>
      <c r="I430" s="130"/>
      <c r="J430" s="130"/>
      <c r="K430" s="130"/>
      <c r="L430" s="130"/>
      <c r="M430" s="130"/>
      <c r="N430" s="130"/>
      <c r="O430" s="130"/>
      <c r="P430" s="41" t="s">
        <v>477</v>
      </c>
    </row>
    <row r="431" spans="1:20" ht="20.100000000000001" customHeight="1">
      <c r="B431" s="114"/>
      <c r="C431" s="103"/>
      <c r="D431" s="74" t="s">
        <v>245</v>
      </c>
      <c r="E431" s="74"/>
      <c r="F431" s="74"/>
      <c r="G431" s="74"/>
      <c r="H431" s="66"/>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v>
      </c>
      <c r="I434" s="82"/>
      <c r="J434" s="82"/>
      <c r="K434" s="82"/>
      <c r="L434" s="82"/>
      <c r="M434" s="82"/>
      <c r="N434" s="82"/>
      <c r="O434" s="82"/>
      <c r="P434" s="29" t="s">
        <v>479</v>
      </c>
    </row>
    <row r="435" spans="2:16" ht="20.100000000000001" customHeight="1">
      <c r="B435" s="135"/>
      <c r="C435" s="74"/>
      <c r="D435" s="74" t="s">
        <v>249</v>
      </c>
      <c r="E435" s="74"/>
      <c r="F435" s="74"/>
      <c r="G435" s="74"/>
      <c r="H435" s="66">
        <v>2</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c r="I440" s="82"/>
      <c r="J440" s="82"/>
      <c r="K440" s="82"/>
      <c r="L440" s="82"/>
      <c r="M440" s="82"/>
      <c r="N440" s="82"/>
      <c r="O440" s="82"/>
      <c r="P440" s="29" t="s">
        <v>479</v>
      </c>
    </row>
    <row r="441" spans="2:16" ht="20.100000000000001" customHeight="1">
      <c r="B441" s="376"/>
      <c r="C441" s="377"/>
      <c r="D441" s="74" t="s">
        <v>255</v>
      </c>
      <c r="E441" s="74"/>
      <c r="F441" s="74"/>
      <c r="G441" s="74"/>
      <c r="H441" s="66">
        <v>2</v>
      </c>
      <c r="I441" s="82"/>
      <c r="J441" s="82"/>
      <c r="K441" s="82"/>
      <c r="L441" s="82"/>
      <c r="M441" s="82"/>
      <c r="N441" s="82"/>
      <c r="O441" s="82"/>
      <c r="P441" s="29" t="s">
        <v>479</v>
      </c>
    </row>
    <row r="442" spans="2:16" ht="20.100000000000001" customHeight="1">
      <c r="B442" s="376"/>
      <c r="C442" s="377"/>
      <c r="D442" s="74" t="s">
        <v>256</v>
      </c>
      <c r="E442" s="74"/>
      <c r="F442" s="74"/>
      <c r="G442" s="74"/>
      <c r="H442" s="66">
        <v>3</v>
      </c>
      <c r="I442" s="82"/>
      <c r="J442" s="82"/>
      <c r="K442" s="82"/>
      <c r="L442" s="82"/>
      <c r="M442" s="82"/>
      <c r="N442" s="82"/>
      <c r="O442" s="82"/>
      <c r="P442" s="29" t="s">
        <v>479</v>
      </c>
    </row>
    <row r="443" spans="2:16" ht="20.100000000000001" customHeight="1">
      <c r="B443" s="378"/>
      <c r="C443" s="379"/>
      <c r="D443" s="74" t="s">
        <v>257</v>
      </c>
      <c r="E443" s="74"/>
      <c r="F443" s="74"/>
      <c r="G443" s="74"/>
      <c r="H443" s="66"/>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v>4</v>
      </c>
      <c r="I446" s="82"/>
      <c r="J446" s="82"/>
      <c r="K446" s="82"/>
      <c r="L446" s="82"/>
      <c r="M446" s="82"/>
      <c r="N446" s="82"/>
      <c r="O446" s="82"/>
      <c r="P446" s="29" t="s">
        <v>479</v>
      </c>
    </row>
    <row r="447" spans="2:16" ht="20.100000000000001" customHeight="1">
      <c r="B447" s="135"/>
      <c r="C447" s="74"/>
      <c r="D447" s="74" t="s">
        <v>261</v>
      </c>
      <c r="E447" s="74"/>
      <c r="F447" s="74"/>
      <c r="G447" s="74"/>
      <c r="H447" s="66">
        <v>1</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83</v>
      </c>
      <c r="I452" s="130"/>
      <c r="J452" s="130"/>
      <c r="K452" s="130"/>
      <c r="L452" s="130"/>
      <c r="M452" s="130"/>
      <c r="N452" s="130"/>
      <c r="O452" s="130"/>
      <c r="P452" s="41" t="s">
        <v>485</v>
      </c>
    </row>
    <row r="453" spans="2:20" ht="20.100000000000001" customHeight="1">
      <c r="B453" s="135" t="s">
        <v>266</v>
      </c>
      <c r="C453" s="74"/>
      <c r="D453" s="74"/>
      <c r="E453" s="74"/>
      <c r="F453" s="74"/>
      <c r="G453" s="74"/>
      <c r="H453" s="66">
        <v>5</v>
      </c>
      <c r="I453" s="82"/>
      <c r="J453" s="82"/>
      <c r="K453" s="82"/>
      <c r="L453" s="82"/>
      <c r="M453" s="82"/>
      <c r="N453" s="82"/>
      <c r="O453" s="82"/>
      <c r="P453" s="29" t="s">
        <v>477</v>
      </c>
    </row>
    <row r="454" spans="2:20" ht="20.100000000000001" customHeight="1">
      <c r="B454" s="135" t="s">
        <v>267</v>
      </c>
      <c r="C454" s="74"/>
      <c r="D454" s="74"/>
      <c r="E454" s="74"/>
      <c r="F454" s="74"/>
      <c r="G454" s="74"/>
      <c r="H454" s="66">
        <v>83</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c r="I459" s="130"/>
      <c r="J459" s="130"/>
      <c r="K459" s="130"/>
      <c r="L459" s="130"/>
      <c r="M459" s="130"/>
      <c r="N459" s="130"/>
      <c r="O459" s="130"/>
      <c r="P459" s="41" t="s">
        <v>479</v>
      </c>
    </row>
    <row r="460" spans="2:20" ht="20.100000000000001" customHeight="1">
      <c r="B460" s="392"/>
      <c r="C460" s="393"/>
      <c r="D460" s="393"/>
      <c r="E460" s="74" t="s">
        <v>276</v>
      </c>
      <c r="F460" s="74"/>
      <c r="G460" s="74"/>
      <c r="H460" s="66"/>
      <c r="I460" s="82"/>
      <c r="J460" s="82"/>
      <c r="K460" s="82"/>
      <c r="L460" s="82"/>
      <c r="M460" s="82"/>
      <c r="N460" s="82"/>
      <c r="O460" s="82"/>
      <c r="P460" s="29" t="s">
        <v>479</v>
      </c>
    </row>
    <row r="461" spans="2:20" ht="20.100000000000001" customHeight="1">
      <c r="B461" s="392"/>
      <c r="C461" s="393"/>
      <c r="D461" s="393"/>
      <c r="E461" s="74" t="s">
        <v>277</v>
      </c>
      <c r="F461" s="74"/>
      <c r="G461" s="74"/>
      <c r="H461" s="66"/>
      <c r="I461" s="82"/>
      <c r="J461" s="82"/>
      <c r="K461" s="82"/>
      <c r="L461" s="82"/>
      <c r="M461" s="82"/>
      <c r="N461" s="82"/>
      <c r="O461" s="82"/>
      <c r="P461" s="29" t="s">
        <v>479</v>
      </c>
    </row>
    <row r="462" spans="2:20" ht="20.100000000000001" customHeight="1">
      <c r="B462" s="392"/>
      <c r="C462" s="393"/>
      <c r="D462" s="393"/>
      <c r="E462" s="74" t="s">
        <v>415</v>
      </c>
      <c r="F462" s="74"/>
      <c r="G462" s="74"/>
      <c r="H462" s="66">
        <v>3</v>
      </c>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2580</v>
      </c>
      <c r="I474" s="72"/>
      <c r="J474" s="72"/>
      <c r="K474" s="72"/>
      <c r="L474" s="72"/>
      <c r="M474" s="72"/>
      <c r="N474" s="72"/>
      <c r="O474" s="72"/>
      <c r="P474" s="73"/>
    </row>
    <row r="475" spans="1:20" ht="20.100000000000001" customHeight="1">
      <c r="B475" s="386"/>
      <c r="C475" s="210" t="s">
        <v>14</v>
      </c>
      <c r="D475" s="123"/>
      <c r="E475" s="123"/>
      <c r="F475" s="123"/>
      <c r="G475" s="124"/>
      <c r="H475" s="577" t="s">
        <v>2534</v>
      </c>
      <c r="I475" s="207"/>
      <c r="J475" s="27" t="s">
        <v>469</v>
      </c>
      <c r="K475" s="606" t="s">
        <v>2535</v>
      </c>
      <c r="L475" s="207"/>
      <c r="M475" s="27" t="s">
        <v>469</v>
      </c>
      <c r="N475" s="606" t="s">
        <v>2536</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2592</v>
      </c>
      <c r="I481" s="72"/>
      <c r="J481" s="72"/>
      <c r="K481" s="72"/>
      <c r="L481" s="72"/>
      <c r="M481" s="72"/>
      <c r="N481" s="72"/>
      <c r="O481" s="72"/>
      <c r="P481" s="73"/>
    </row>
    <row r="482" spans="2:16" ht="20.100000000000001" customHeight="1">
      <c r="B482" s="397"/>
      <c r="C482" s="210" t="s">
        <v>14</v>
      </c>
      <c r="D482" s="123"/>
      <c r="E482" s="123"/>
      <c r="F482" s="123"/>
      <c r="G482" s="124"/>
      <c r="H482" s="577" t="s">
        <v>2534</v>
      </c>
      <c r="I482" s="207"/>
      <c r="J482" s="27" t="s">
        <v>469</v>
      </c>
      <c r="K482" s="606" t="s">
        <v>2593</v>
      </c>
      <c r="L482" s="207"/>
      <c r="M482" s="27" t="s">
        <v>469</v>
      </c>
      <c r="N482" s="606" t="s">
        <v>2594</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c r="I488" s="72"/>
      <c r="J488" s="72"/>
      <c r="K488" s="72"/>
      <c r="L488" s="72"/>
      <c r="M488" s="72"/>
      <c r="N488" s="72"/>
      <c r="O488" s="72"/>
      <c r="P488" s="73"/>
    </row>
    <row r="489" spans="2:16" ht="20.100000000000001" customHeight="1">
      <c r="B489" s="397"/>
      <c r="C489" s="210" t="s">
        <v>14</v>
      </c>
      <c r="D489" s="123"/>
      <c r="E489" s="123"/>
      <c r="F489" s="123"/>
      <c r="G489" s="124"/>
      <c r="H489" s="577"/>
      <c r="I489" s="207"/>
      <c r="J489" s="27" t="s">
        <v>469</v>
      </c>
      <c r="K489" s="606"/>
      <c r="L489" s="207"/>
      <c r="M489" s="27" t="s">
        <v>469</v>
      </c>
      <c r="N489" s="606"/>
      <c r="O489" s="207"/>
      <c r="P489" s="208"/>
    </row>
    <row r="490" spans="2:16" ht="20.100000000000001" customHeight="1">
      <c r="B490" s="397"/>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2546</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2581</v>
      </c>
      <c r="M512" s="76"/>
      <c r="N512" s="76"/>
      <c r="O512" s="77"/>
      <c r="P512" s="78"/>
    </row>
    <row r="513" spans="2:20" ht="20.100000000000001" customHeight="1">
      <c r="B513" s="198" t="s">
        <v>287</v>
      </c>
      <c r="C513" s="199"/>
      <c r="D513" s="199"/>
      <c r="E513" s="199"/>
      <c r="F513" s="199"/>
      <c r="G513" s="200"/>
      <c r="H513" s="571"/>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2582</v>
      </c>
      <c r="M515" s="76"/>
      <c r="N515" s="76"/>
      <c r="O515" s="77"/>
      <c r="P515" s="78"/>
    </row>
    <row r="516" spans="2:20" ht="20.100000000000001" customHeight="1" thickBot="1">
      <c r="B516" s="435" t="s">
        <v>288</v>
      </c>
      <c r="C516" s="436"/>
      <c r="D516" s="436"/>
      <c r="E516" s="436"/>
      <c r="F516" s="436"/>
      <c r="G516" s="436"/>
      <c r="H516" s="598" t="s">
        <v>2546</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2546</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2583</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2545</v>
      </c>
      <c r="K522" s="65"/>
      <c r="L522" s="65"/>
      <c r="M522" s="65"/>
      <c r="N522" s="65"/>
      <c r="O522" s="66"/>
      <c r="P522" s="67"/>
      <c r="S522" s="12" t="str">
        <f>IF($F$519=MST!$I$6,IF(J522="","未記入",""),"")</f>
        <v/>
      </c>
    </row>
    <row r="523" spans="2:20" ht="20.100000000000001" customHeight="1">
      <c r="B523" s="198" t="s">
        <v>2514</v>
      </c>
      <c r="C523" s="199"/>
      <c r="D523" s="199"/>
      <c r="E523" s="200"/>
      <c r="F523" s="571" t="s">
        <v>2546</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t="s">
        <v>2583</v>
      </c>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t="s">
        <v>2584</v>
      </c>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t="s">
        <v>2545</v>
      </c>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2586</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2546</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2546</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2546</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2546</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2546</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2546</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2546</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2546</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2546</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2546</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2546</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2546</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2546</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2546</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2546</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2546</v>
      </c>
      <c r="M560" s="82"/>
      <c r="N560" s="82"/>
      <c r="O560" s="82"/>
      <c r="P560" s="83"/>
      <c r="Q560" s="2"/>
      <c r="R560" s="2"/>
      <c r="S560" s="12" t="str">
        <f t="shared" si="4"/>
        <v/>
      </c>
      <c r="T560" s="53"/>
      <c r="U560" s="2"/>
      <c r="V560" s="2"/>
    </row>
    <row r="561" spans="2:20" ht="20.100000000000001" customHeight="1">
      <c r="B561" s="284" t="s">
        <v>296</v>
      </c>
      <c r="C561" s="74"/>
      <c r="D561" s="74"/>
      <c r="E561" s="74"/>
      <c r="F561" s="571"/>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2546</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2545</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2545</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62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2589</v>
      </c>
      <c r="K4" s="469"/>
      <c r="L4" s="469"/>
      <c r="M4" s="468" t="s">
        <v>2590</v>
      </c>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2359</v>
      </c>
      <c r="I19" s="474"/>
      <c r="J19" s="468" t="s">
        <v>2587</v>
      </c>
      <c r="K19" s="469"/>
      <c r="L19" s="469"/>
      <c r="M19" s="468" t="s">
        <v>2588</v>
      </c>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62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2545</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2545</v>
      </c>
      <c r="K7" s="550"/>
      <c r="L7" s="550"/>
      <c r="M7" s="550"/>
      <c r="N7" s="550"/>
      <c r="O7" s="551"/>
      <c r="P7" s="620" t="s">
        <v>2545</v>
      </c>
      <c r="Q7" s="550"/>
      <c r="R7" s="550"/>
      <c r="S7" s="550"/>
      <c r="T7" s="550"/>
      <c r="U7" s="551"/>
      <c r="V7" s="621"/>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2545</v>
      </c>
      <c r="K8" s="512"/>
      <c r="L8" s="512"/>
      <c r="M8" s="512"/>
      <c r="N8" s="512"/>
      <c r="O8" s="513"/>
      <c r="P8" s="622" t="s">
        <v>2545</v>
      </c>
      <c r="Q8" s="512"/>
      <c r="R8" s="512"/>
      <c r="S8" s="512"/>
      <c r="T8" s="512"/>
      <c r="U8" s="513"/>
      <c r="V8" s="623"/>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2546</v>
      </c>
      <c r="Q9" s="512"/>
      <c r="R9" s="512"/>
      <c r="S9" s="512"/>
      <c r="T9" s="512"/>
      <c r="U9" s="513"/>
      <c r="V9" s="623"/>
      <c r="W9" s="526"/>
      <c r="X9" s="526"/>
      <c r="Y9" s="623" t="s">
        <v>2557</v>
      </c>
      <c r="Z9" s="526"/>
      <c r="AA9" s="526"/>
      <c r="AB9" s="517" t="s">
        <v>2591</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2545</v>
      </c>
      <c r="K10" s="512"/>
      <c r="L10" s="512"/>
      <c r="M10" s="512"/>
      <c r="N10" s="512"/>
      <c r="O10" s="513"/>
      <c r="P10" s="622" t="s">
        <v>2545</v>
      </c>
      <c r="Q10" s="512"/>
      <c r="R10" s="512"/>
      <c r="S10" s="512"/>
      <c r="T10" s="512"/>
      <c r="U10" s="513"/>
      <c r="V10" s="623"/>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2545</v>
      </c>
      <c r="K11" s="512"/>
      <c r="L11" s="512"/>
      <c r="M11" s="512"/>
      <c r="N11" s="512"/>
      <c r="O11" s="513"/>
      <c r="P11" s="622" t="s">
        <v>2545</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2545</v>
      </c>
      <c r="K12" s="512"/>
      <c r="L12" s="512"/>
      <c r="M12" s="512"/>
      <c r="N12" s="512"/>
      <c r="O12" s="513"/>
      <c r="P12" s="622" t="s">
        <v>2545</v>
      </c>
      <c r="Q12" s="512"/>
      <c r="R12" s="512"/>
      <c r="S12" s="512"/>
      <c r="T12" s="512"/>
      <c r="U12" s="513"/>
      <c r="V12" s="623"/>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2545</v>
      </c>
      <c r="K13" s="512"/>
      <c r="L13" s="512"/>
      <c r="M13" s="512"/>
      <c r="N13" s="512"/>
      <c r="O13" s="513"/>
      <c r="P13" s="622" t="s">
        <v>2545</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2545</v>
      </c>
      <c r="K14" s="512"/>
      <c r="L14" s="512"/>
      <c r="M14" s="512"/>
      <c r="N14" s="512"/>
      <c r="O14" s="513"/>
      <c r="P14" s="622" t="s">
        <v>2545</v>
      </c>
      <c r="Q14" s="512"/>
      <c r="R14" s="512"/>
      <c r="S14" s="512"/>
      <c r="T14" s="512"/>
      <c r="U14" s="513"/>
      <c r="V14" s="623"/>
      <c r="W14" s="526"/>
      <c r="X14" s="526"/>
      <c r="Y14" s="623"/>
      <c r="Z14" s="526"/>
      <c r="AA14" s="526"/>
      <c r="AB14" s="517"/>
      <c r="AC14" s="518"/>
      <c r="AD14" s="518"/>
      <c r="AE14" s="517"/>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2545</v>
      </c>
      <c r="K15" s="560"/>
      <c r="L15" s="560"/>
      <c r="M15" s="560"/>
      <c r="N15" s="560"/>
      <c r="O15" s="561"/>
      <c r="P15" s="624" t="s">
        <v>2545</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2545</v>
      </c>
      <c r="K17" s="550"/>
      <c r="L17" s="550"/>
      <c r="M17" s="550"/>
      <c r="N17" s="550"/>
      <c r="O17" s="551"/>
      <c r="P17" s="620" t="s">
        <v>2545</v>
      </c>
      <c r="Q17" s="550"/>
      <c r="R17" s="550"/>
      <c r="S17" s="550"/>
      <c r="T17" s="550"/>
      <c r="U17" s="551"/>
      <c r="V17" s="621"/>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2545</v>
      </c>
      <c r="K18" s="512"/>
      <c r="L18" s="512"/>
      <c r="M18" s="512"/>
      <c r="N18" s="512"/>
      <c r="O18" s="513"/>
      <c r="P18" s="622" t="s">
        <v>2545</v>
      </c>
      <c r="Q18" s="512"/>
      <c r="R18" s="512"/>
      <c r="S18" s="512"/>
      <c r="T18" s="512"/>
      <c r="U18" s="513"/>
      <c r="V18" s="623"/>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2545</v>
      </c>
      <c r="K19" s="512"/>
      <c r="L19" s="512"/>
      <c r="M19" s="512"/>
      <c r="N19" s="512"/>
      <c r="O19" s="513"/>
      <c r="P19" s="622" t="s">
        <v>2545</v>
      </c>
      <c r="Q19" s="512"/>
      <c r="R19" s="512"/>
      <c r="S19" s="512"/>
      <c r="T19" s="512"/>
      <c r="U19" s="513"/>
      <c r="V19" s="623"/>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2545</v>
      </c>
      <c r="K20" s="512"/>
      <c r="L20" s="512"/>
      <c r="M20" s="512"/>
      <c r="N20" s="512"/>
      <c r="O20" s="513"/>
      <c r="P20" s="622" t="s">
        <v>2546</v>
      </c>
      <c r="Q20" s="512"/>
      <c r="R20" s="512"/>
      <c r="S20" s="512"/>
      <c r="T20" s="512"/>
      <c r="U20" s="513"/>
      <c r="V20" s="623" t="s">
        <v>2557</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2545</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2545</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2545</v>
      </c>
      <c r="Q23" s="512"/>
      <c r="R23" s="512"/>
      <c r="S23" s="512"/>
      <c r="T23" s="512"/>
      <c r="U23" s="513"/>
      <c r="V23" s="623"/>
      <c r="W23" s="526"/>
      <c r="X23" s="526"/>
      <c r="Y23" s="623"/>
      <c r="Z23" s="526"/>
      <c r="AA23" s="526"/>
      <c r="AB23" s="517"/>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2545</v>
      </c>
      <c r="K24" s="512"/>
      <c r="L24" s="512"/>
      <c r="M24" s="512"/>
      <c r="N24" s="512"/>
      <c r="O24" s="513"/>
      <c r="P24" s="622" t="s">
        <v>2545</v>
      </c>
      <c r="Q24" s="512"/>
      <c r="R24" s="512"/>
      <c r="S24" s="512"/>
      <c r="T24" s="512"/>
      <c r="U24" s="513"/>
      <c r="V24" s="623"/>
      <c r="W24" s="526"/>
      <c r="X24" s="526"/>
      <c r="Y24" s="623"/>
      <c r="Z24" s="526"/>
      <c r="AA24" s="526"/>
      <c r="AB24" s="517"/>
      <c r="AC24" s="518"/>
      <c r="AD24" s="518"/>
      <c r="AE24" s="517"/>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2545</v>
      </c>
      <c r="K25" s="512"/>
      <c r="L25" s="512"/>
      <c r="M25" s="512"/>
      <c r="N25" s="512"/>
      <c r="O25" s="513"/>
      <c r="P25" s="622" t="s">
        <v>2545</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2545</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2546</v>
      </c>
      <c r="Q28" s="550"/>
      <c r="R28" s="550"/>
      <c r="S28" s="550"/>
      <c r="T28" s="550"/>
      <c r="U28" s="551"/>
      <c r="V28" s="621" t="s">
        <v>2557</v>
      </c>
      <c r="W28" s="523"/>
      <c r="X28" s="523"/>
      <c r="Y28" s="621"/>
      <c r="Z28" s="523"/>
      <c r="AA28" s="523"/>
      <c r="AB28" s="514"/>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2545</v>
      </c>
      <c r="K29" s="512"/>
      <c r="L29" s="512"/>
      <c r="M29" s="512"/>
      <c r="N29" s="512"/>
      <c r="O29" s="513"/>
      <c r="P29" s="622" t="s">
        <v>2546</v>
      </c>
      <c r="Q29" s="512"/>
      <c r="R29" s="512"/>
      <c r="S29" s="512"/>
      <c r="T29" s="512"/>
      <c r="U29" s="513"/>
      <c r="V29" s="623" t="s">
        <v>2557</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2545</v>
      </c>
      <c r="K30" s="512"/>
      <c r="L30" s="512"/>
      <c r="M30" s="512"/>
      <c r="N30" s="512"/>
      <c r="O30" s="513"/>
      <c r="P30" s="622" t="s">
        <v>2546</v>
      </c>
      <c r="Q30" s="512"/>
      <c r="R30" s="512"/>
      <c r="S30" s="512"/>
      <c r="T30" s="512"/>
      <c r="U30" s="513"/>
      <c r="V30" s="623" t="s">
        <v>2557</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2545</v>
      </c>
      <c r="K31" s="512"/>
      <c r="L31" s="512"/>
      <c r="M31" s="512"/>
      <c r="N31" s="512"/>
      <c r="O31" s="513"/>
      <c r="P31" s="622" t="s">
        <v>2546</v>
      </c>
      <c r="Q31" s="512"/>
      <c r="R31" s="512"/>
      <c r="S31" s="512"/>
      <c r="T31" s="512"/>
      <c r="U31" s="513"/>
      <c r="V31" s="623" t="s">
        <v>2557</v>
      </c>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2545</v>
      </c>
      <c r="K32" s="552"/>
      <c r="L32" s="552"/>
      <c r="M32" s="552"/>
      <c r="N32" s="552"/>
      <c r="O32" s="553"/>
      <c r="P32" s="626" t="s">
        <v>2546</v>
      </c>
      <c r="Q32" s="552"/>
      <c r="R32" s="552"/>
      <c r="S32" s="552"/>
      <c r="T32" s="552"/>
      <c r="U32" s="553"/>
      <c r="V32" s="627" t="s">
        <v>2557</v>
      </c>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2545</v>
      </c>
      <c r="K34" s="550"/>
      <c r="L34" s="550"/>
      <c r="M34" s="550"/>
      <c r="N34" s="550"/>
      <c r="O34" s="551"/>
      <c r="P34" s="620" t="s">
        <v>2546</v>
      </c>
      <c r="Q34" s="550"/>
      <c r="R34" s="550"/>
      <c r="S34" s="550"/>
      <c r="T34" s="550"/>
      <c r="U34" s="551"/>
      <c r="V34" s="621" t="s">
        <v>2557</v>
      </c>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2545</v>
      </c>
      <c r="K35" s="512"/>
      <c r="L35" s="512"/>
      <c r="M35" s="512"/>
      <c r="N35" s="512"/>
      <c r="O35" s="513"/>
      <c r="P35" s="622" t="s">
        <v>2546</v>
      </c>
      <c r="Q35" s="512"/>
      <c r="R35" s="512"/>
      <c r="S35" s="512"/>
      <c r="T35" s="512"/>
      <c r="U35" s="513"/>
      <c r="V35" s="623" t="s">
        <v>2557</v>
      </c>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2545</v>
      </c>
      <c r="K36" s="552"/>
      <c r="L36" s="552"/>
      <c r="M36" s="552"/>
      <c r="N36" s="552"/>
      <c r="O36" s="553"/>
      <c r="P36" s="626" t="s">
        <v>2545</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2025-03-06T04:45:52Z</dcterms:modified>
</cp:coreProperties>
</file>