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A5F6D448-BDCC-4F63-9F18-C2F93C130E2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880" yWindow="39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<sst xmlns="http://schemas.openxmlformats.org/spreadsheetml/2006/main" count="3024" uniqueCount="2598">
  <si>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</si>
  <si>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</si>
  <si>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</si>
  <si>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</si>
  <si>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</si>
  <si>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</si>
  <si>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</si>
  <si>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</si>
  <si>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</si>
  <si>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</si>
  <si>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</si>
  <si>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</si>
  <si>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</si>
  <si>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</si>
  <si>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</si>
  <si>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</si>
  <si>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</si>
  <si>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</si>
  <si>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</si>
  <si>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</si>
  <si>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</si>
  <si>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</si>
  <si>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</si>
  <si>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</si>
  <si>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</si>
  <si>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</si>
  <si>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</si>
  <si>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</si>
  <si>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</si>
  <si>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</si>
  <si>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</si>
  <si>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</si>
  <si>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</si>
  <si>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</si>
  <si>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</si>
  <si>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</si>
  <si>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</si>
  <si>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</si>
  <si>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</si>
  <si>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</si>
  <si>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</si>
  <si>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</si>
  <si>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</si>
  <si>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</si>
  <si>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</si>
  <si>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</si>
  <si>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</si>
  <si>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</si>
  <si>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</si>
  <si>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</si>
  <si>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</si>
  <si>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</si>
  <si>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</si>
  <si>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</si>
  <si>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</si>
  <si>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</si>
  <si>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</si>
  <si>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</si>
  <si>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</si>
  <si>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</si>
  <si>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</si>
  <si>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</si>
  <si>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</si>
  <si>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</si>
  <si>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</si>
  <si>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</si>
  <si>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</si>
  <si>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</si>
  <si>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</si>
  <si>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</si>
  <si>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</si>
  <si>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</si>
  <si>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</si>
  <si>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</si>
  <si>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</si>
  <si>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</si>
  <si>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</si>
  <si>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</si>
  <si>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</si>
  <si>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</si>
  <si>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</si>
  <si>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</si>
  <si>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</si>
  <si>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</si>
  <si>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</si>
  <si>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</si>
  <si>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</si>
  <si>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</si>
  <si>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</si>
  <si>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</si>
  <si>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</si>
  <si>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</si>
  <si>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</si>
  <si>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</si>
  <si>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</si>
  <si>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</si>
  <si>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</si>
  <si>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</si>
  <si>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</si>
  <si>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</si>
  <si>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</si>
  <si>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</si>
  <si>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</si>
  <si>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</si>
  <si>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</si>
  <si>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</si>
  <si>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</si>
  <si>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</si>
  <si>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</si>
  <si>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</si>
  <si>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</si>
  <si>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</si>
  <si>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</si>
  <si>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</si>
  <si>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</si>
  <si>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</si>
  <si>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</si>
  <si>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</si>
  <si>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</si>
  <si>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</si>
  <si>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</si>
  <si>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</si>
  <si>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</si>
  <si>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</si>
  <si>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</si>
  <si>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</si>
  <si>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</si>
  <si>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</si>
  <si>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</si>
  <si>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</si>
  <si>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</si>
  <si>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</si>
  <si>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</si>
  <si>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</si>
  <si>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</si>
  <si>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</si>
  <si>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</si>
  <si>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</si>
  <si>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</si>
  <si>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</si>
  <si>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</si>
  <si>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</si>
  <si>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</si>
  <si>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</si>
  <si>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</si>
  <si>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</si>
  <si>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</si>
  <si>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</si>
  <si>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</si>
  <si>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</si>
  <si>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</si>
  <si>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</si>
  <si>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</si>
  <si>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</si>
  <si>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</si>
  <si>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</si>
  <si>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</si>
  <si>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</si>
  <si>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</si>
  <si>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</si>
  <si>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</si>
  <si>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</si>
  <si>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</si>
  <si>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</si>
  <si>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</si>
  <si>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</si>
  <si>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</si>
  <si>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</si>
  <si>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</si>
  <si>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</si>
  <si>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</si>
  <si>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</si>
  <si>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</si>
  <si>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</si>
  <si>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</si>
  <si>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</si>
  <si>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</si>
  <si>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</si>
  <si>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</si>
  <si>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</si>
  <si>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</si>
  <si>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</si>
  <si>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</si>
  <si>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</si>
  <si>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</si>
  <si>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</si>
  <si>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</si>
  <si>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</si>
  <si>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</si>
  <si>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</si>
  <si>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</si>
  <si>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</si>
  <si>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</si>
  <si>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</si>
  <si>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</si>
  <si>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</si>
  <si>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</si>
  <si>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</si>
  <si>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</si>
  <si>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</si>
  <si>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</si>
  <si>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</si>
  <si>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</si>
  <si>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</si>
  <si>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</si>
  <si>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</si>
  <si>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</si>
  <si>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</si>
  <si>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</si>
  <si>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</si>
  <si>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</si>
  <si>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</si>
  <si>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</si>
  <si>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</si>
  <si>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</si>
  <si>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</si>
  <si>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</si>
  <si>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</si>
  <si>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</si>
  <si>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</si>
  <si>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</si>
  <si>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</si>
  <si>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</si>
  <si>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</si>
  <si>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</si>
  <si>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</si>
  <si>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</si>
  <si>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</si>
  <si>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</si>
  <si>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</si>
  <si>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</si>
  <si>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</si>
  <si>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</si>
  <si>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</si>
  <si>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</si>
  <si>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</si>
  <si>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</si>
  <si>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</si>
  <si>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</si>
  <si>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</si>
  <si>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</si>
  <si>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</si>
  <si>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</si>
  <si>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</si>
  <si>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</si>
  <si>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</si>
  <si>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</si>
  <si>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</si>
  <si>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</si>
  <si>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</si>
  <si>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</si>
  <si>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</si>
  <si>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</si>
  <si>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</si>
  <si>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</si>
  <si>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</si>
  <si>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</si>
  <si>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</si>
  <si>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</si>
  <si>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</si>
  <si>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</si>
  <si>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</si>
  <si>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</si>
  <si>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</si>
  <si>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</si>
  <si>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</si>
  <si>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</si>
  <si>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</si>
  <si>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</si>
  <si>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</si>
  <si>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</si>
  <si>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</si>
  <si>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</si>
  <si>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</si>
  <si>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</si>
  <si>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</si>
  <si>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</si>
  <si>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</si>
  <si>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</si>
  <si>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</si>
  <si>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</si>
  <si>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</si>
  <si>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</si>
  <si>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</si>
  <si>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</si>
  <si>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</si>
  <si>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</si>
  <si>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</si>
  <si>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</si>
  <si>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</si>
  <si>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</si>
  <si>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</si>
  <si>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</si>
  <si>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</si>
  <si>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</si>
  <si>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</si>
  <si>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</si>
  <si>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</si>
  <si>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</si>
  <si>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</si>
  <si>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</si>
  <si>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</si>
  <si>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</si>
  <si>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</si>
  <si>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</si>
  <si>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</si>
  <si>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</si>
  <si>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</si>
  <si>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</si>
  <si>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</si>
  <si>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</si>
  <si>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</si>
  <si>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</si>
  <si>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</si>
  <si>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</si>
  <si>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</si>
  <si>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</si>
  <si>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</si>
  <si>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</si>
  <si>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</si>
  <si>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</si>
  <si>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</si>
  <si>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</si>
  <si>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</si>
  <si>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</si>
  <si>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</si>
  <si>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</si>
  <si>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</si>
  <si>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</si>
  <si>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</si>
  <si>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</si>
  <si>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</si>
  <si>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</si>
  <si>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</si>
  <si>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</si>
  <si>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</si>
  <si>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</si>
  <si>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</si>
  <si>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</si>
  <si>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</si>
  <si>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</si>
  <si>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</si>
  <si>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</si>
  <si>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</si>
  <si>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</si>
  <si>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</si>
  <si>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</si>
  <si>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</si>
  <si>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</si>
  <si>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</si>
  <si>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</si>
  <si>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</si>
  <si>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</si>
  <si>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</si>
  <si>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</si>
  <si>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</si>
  <si>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</si>
  <si>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</si>
  <si>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</si>
  <si>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</si>
  <si>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</si>
  <si>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</si>
  <si>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</si>
  <si>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</si>
  <si>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</si>
  <si>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</si>
  <si>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</si>
  <si>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</si>
  <si>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</si>
  <si>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</si>
  <si>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</si>
  <si>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</si>
  <si>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</si>
  <si>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</si>
  <si>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</si>
  <si>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</si>
  <si>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</si>
  <si>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</si>
  <si>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</si>
  <si>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</si>
  <si>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</si>
  <si>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</si>
  <si>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</si>
  <si>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</si>
  <si>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</si>
  <si>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</si>
  <si>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</si>
  <si>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</si>
  <si>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</si>
  <si>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</si>
  <si>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</si>
  <si>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</si>
  <si>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</si>
  <si>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</si>
  <si>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</si>
  <si>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</si>
  <si>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</si>
  <si>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</si>
  <si>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</si>
  <si>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</si>
  <si>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</si>
  <si>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</si>
  <si>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</si>
  <si>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</si>
  <si>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</si>
  <si>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</si>
  <si>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</si>
  <si>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</si>
  <si>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</si>
  <si>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</si>
  <si>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</si>
  <si>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</si>
  <si>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</si>
  <si>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</si>
  <si>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</si>
  <si>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</si>
  <si>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</si>
  <si>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</si>
  <si>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</si>
  <si>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</si>
  <si>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</si>
  <si>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</si>
  <si>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</si>
  <si>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</si>
  <si>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</si>
  <si>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</si>
  <si>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</si>
  <si>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</si>
  <si>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</si>
  <si>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</si>
  <si>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</si>
  <si>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</si>
  <si>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</si>
  <si>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</si>
  <si>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</si>
  <si>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</si>
  <si>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</si>
  <si>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</si>
  <si>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</si>
  <si>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</si>
  <si>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</si>
  <si>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</si>
  <si>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</si>
  <si>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</si>
  <si>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</si>
  <si>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</si>
  <si>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</si>
  <si>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</si>
  <si>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</si>
  <si>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</si>
  <si>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</si>
  <si>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</si>
  <si>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</si>
  <si>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</si>
  <si>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</si>
  <si>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</si>
  <si>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</si>
  <si>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</si>
  <si>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</si>
  <si>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</si>
  <si>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</si>
  <si>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</si>
  <si>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</si>
  <si>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</si>
  <si>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</si>
  <si>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</si>
  <si>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</si>
  <si>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</si>
  <si>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</si>
  <si>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</si>
  <si>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</si>
  <si>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</si>
  <si>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</si>
  <si>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</si>
  <si>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</si>
  <si>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</si>
  <si>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</si>
  <si>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</si>
  <si>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</si>
  <si>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</si>
  <si>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</si>
  <si>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</si>
  <si>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</si>
  <si>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</si>
  <si>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</si>
  <si>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</si>
  <si>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</si>
  <si>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</si>
  <si>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</si>
  <si>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</si>
  <si>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</si>
  <si>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</si>
  <si>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</si>
  <si>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</si>
  <si>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</si>
  <si>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</si>
  <si>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</si>
  <si>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</si>
  <si>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</si>
  <si>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</si>
  <si>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</si>
  <si>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</si>
  <si>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</si>
  <si>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</si>
  <si>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</si>
  <si>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</si>
  <si>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</si>
  <si>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</si>
  <si>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</si>
  <si>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</si>
  <si>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</si>
  <si>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</si>
  <si>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</si>
  <si>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</si>
  <si>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</si>
  <si>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</si>
  <si>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</si>
  <si>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</si>
  <si>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</si>
  <si>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</si>
  <si>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</si>
  <si>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</si>
  <si>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</si>
  <si>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</si>
  <si>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</si>
  <si>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</si>
  <si>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</si>
  <si>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</si>
  <si>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</si>
  <si>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</si>
  <si>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</si>
  <si>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</si>
  <si>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</si>
  <si>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</si>
  <si>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</si>
  <si>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</si>
  <si>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</si>
  <si>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</si>
  <si>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</si>
  <si>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</si>
  <si>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</si>
  <si>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</si>
  <si>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</si>
  <si>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</si>
  <si>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</si>
  <si>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</si>
  <si>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</si>
  <si>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</si>
  <si>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</si>
  <si>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</si>
  <si>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</si>
  <si>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</si>
  <si>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</si>
  <si>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</si>
  <si>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</si>
  <si>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</si>
  <si>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</si>
  <si>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</si>
  <si>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</si>
  <si>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</si>
  <si>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</si>
  <si>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</si>
  <si>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</si>
  <si>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</si>
  <si>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</si>
  <si>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</si>
  <si>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</si>
  <si>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</si>
  <si>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</si>
  <si>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</si>
  <si>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</si>
  <si>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</si>
  <si>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</si>
  <si>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</si>
  <si>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</si>
  <si>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</si>
  <si>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</si>
  <si>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</si>
  <si>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</si>
  <si>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</si>
  <si>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</si>
  <si>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</si>
  <si>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</si>
  <si>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</si>
  <si>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</si>
  <si>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</si>
  <si>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</si>
  <si>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</si>
  <si>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</si>
  <si>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</si>
  <si>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</si>
  <si>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</si>
  <si>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</si>
  <si>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</si>
  <si>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</si>
  <si>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</si>
  <si>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</si>
  <si>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</si>
  <si>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</si>
  <si>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</si>
  <si>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</si>
  <si>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</si>
  <si>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</si>
  <si>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</si>
  <si>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</si>
  <si>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</si>
  <si>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</si>
  <si>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</si>
  <si>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</si>
  <si>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</si>
  <si>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</si>
  <si>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</si>
  <si>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</si>
  <si>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</si>
  <si>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</si>
  <si>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</si>
  <si>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</si>
  <si>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</si>
  <si>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</si>
  <si>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</si>
  <si>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</si>
  <si>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</si>
  <si>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</si>
  <si>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</si>
  <si>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</si>
  <si>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</si>
  <si>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</si>
  <si>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</si>
  <si>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</si>
  <si>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</si>
  <si>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</si>
  <si>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</si>
  <si>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</si>
  <si>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</si>
  <si>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</si>
  <si>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</si>
  <si>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</si>
  <si>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</si>
  <si>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</si>
  <si>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</si>
  <si>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</si>
  <si>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</si>
  <si>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</si>
  <si>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</si>
  <si>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</si>
  <si>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</si>
  <si>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</si>
  <si>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</si>
  <si>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</si>
  <si>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</si>
  <si>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</si>
  <si>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</si>
  <si>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</si>
  <si>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</si>
  <si>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</si>
  <si>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</si>
  <si>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</si>
  <si>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</si>
  <si>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</si>
  <si>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</si>
  <si>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</si>
  <si>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</si>
  <si>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</si>
  <si>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</si>
  <si>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</si>
  <si>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</si>
  <si>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</si>
  <si>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</si>
  <si>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</si>
  <si>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</si>
  <si>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</si>
  <si>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</si>
  <si>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</si>
  <si>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</si>
  <si>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</si>
  <si>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</si>
  <si>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</si>
  <si>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</si>
  <si>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</si>
  <si>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</si>
  <si>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</si>
  <si>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</si>
  <si>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</si>
  <si>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</si>
  <si>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</si>
  <si>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</si>
  <si>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</si>
  <si>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</si>
  <si>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</si>
  <si>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</si>
  <si>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</si>
  <si>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</si>
  <si>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</si>
  <si>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</si>
  <si>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</si>
  <si>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</si>
  <si>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</si>
  <si>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</si>
  <si>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</si>
  <si>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</si>
  <si>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</si>
  <si>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</si>
  <si>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</si>
  <si>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</si>
  <si>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</si>
  <si>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</si>
  <si>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</si>
  <si>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</si>
  <si>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</si>
  <si>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</si>
  <si>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</si>
  <si>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</si>
  <si>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</si>
  <si>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</si>
  <si>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</si>
  <si>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</si>
  <si>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</si>
  <si>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</si>
  <si>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</si>
  <si>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</si>
  <si>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</si>
  <si>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</si>
  <si>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</si>
  <si>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</si>
  <si>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</si>
  <si>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</si>
  <si>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</si>
  <si>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</si>
  <si>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</si>
  <si>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</si>
  <si>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</si>
  <si>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</si>
  <si>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</si>
  <si>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</si>
  <si>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</si>
  <si>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</si>
  <si>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</si>
  <si>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</si>
  <si>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</si>
  <si>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</si>
  <si>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</si>
  <si>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</si>
  <si>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</si>
  <si>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</si>
  <si>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</si>
  <si>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</si>
  <si>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</si>
  <si>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</si>
  <si>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</si>
  <si>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</si>
  <si>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</si>
  <si>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</si>
  <si>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</si>
  <si>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</si>
  <si>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</si>
  <si>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</si>
  <si>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</si>
  <si>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</si>
  <si>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</si>
  <si>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</si>
  <si>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</si>
  <si>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</si>
  <si>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</si>
  <si>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</si>
  <si>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</si>
  <si>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</si>
  <si>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</si>
  <si>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</si>
  <si>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</si>
  <si>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</si>
  <si>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</si>
  <si>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</si>
  <si>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</si>
  <si>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</si>
  <si>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</si>
  <si>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</si>
  <si>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</si>
  <si>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</si>
  <si>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</si>
  <si>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</si>
  <si>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</si>
  <si>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</si>
  <si>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</si>
  <si>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</si>
  <si>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</si>
  <si>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</si>
  <si>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</si>
  <si>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</si>
  <si>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</si>
  <si>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</si>
  <si>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</si>
  <si>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</si>
  <si>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</si>
  <si>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</si>
  <si>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</si>
  <si>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</si>
  <si>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</si>
  <si>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</si>
  <si>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</si>
  <si>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</si>
  <si>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</si>
  <si>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</si>
  <si>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</si>
  <si>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</si>
  <si>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</si>
  <si>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</si>
  <si>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</si>
  <si>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</si>
  <si>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</si>
  <si>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</si>
  <si>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</si>
  <si>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</si>
  <si>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</si>
  <si>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</si>
  <si>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</si>
  <si>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</si>
  <si>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</si>
  <si>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</si>
  <si>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</si>
  <si>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</si>
  <si>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</si>
  <si>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</si>
  <si>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</si>
  <si>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</si>
  <si>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</si>
  <si>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</si>
  <si>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</si>
  <si>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</si>
  <si>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</si>
  <si>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</si>
  <si>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</si>
  <si>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</si>
  <si>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</si>
  <si>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</si>
  <si>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</si>
  <si>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</si>
  <si>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</si>
  <si>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</si>
  <si>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</si>
  <si>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</si>
  <si>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</si>
  <si>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</si>
  <si>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</si>
  <si>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</si>
  <si>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</si>
  <si>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</si>
  <si>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</si>
  <si>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</si>
  <si>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</si>
  <si>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</si>
  <si>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</si>
  <si>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</si>
  <si>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</si>
  <si>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</si>
  <si>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</si>
  <si>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</si>
  <si>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</si>
  <si>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</si>
  <si>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</si>
  <si>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</si>
  <si>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</si>
  <si>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</si>
  <si>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</si>
  <si>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</si>
  <si>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</si>
  <si>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</si>
  <si>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</si>
  <si>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</si>
  <si>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</si>
  <si>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</si>
  <si>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</si>
  <si>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</si>
  <si>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</si>
  <si>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</si>
  <si>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</si>
  <si>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</si>
  <si>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</si>
  <si>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</si>
  <si>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</si>
  <si>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</si>
  <si>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</si>
  <si>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</si>
  <si>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</si>
  <si>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</si>
  <si>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</si>
  <si>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</si>
  <si>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</si>
  <si>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</si>
  <si>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</si>
  <si>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</si>
  <si>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</si>
  <si>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</si>
  <si>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</si>
  <si>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</si>
  <si>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</si>
  <si>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</si>
  <si>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</si>
  <si>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</si>
  <si>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</si>
  <si>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</si>
  <si>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</si>
  <si>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</si>
  <si>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</si>
  <si>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</si>
  <si>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</si>
  <si>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</si>
  <si>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</si>
  <si>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</si>
  <si>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</si>
  <si>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</si>
  <si>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</si>
  <si>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</si>
  <si>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</si>
  <si>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</si>
  <si>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</si>
  <si>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</si>
  <si>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</si>
  <si>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</si>
  <si>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</si>
  <si>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</si>
  <si>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</si>
  <si>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</si>
  <si>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</si>
  <si>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</si>
  <si>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</si>
  <si>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</si>
  <si>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</si>
  <si>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</si>
  <si>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</si>
  <si>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</si>
  <si>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</si>
  <si>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</si>
  <si>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</si>
  <si>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</si>
  <si>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</si>
  <si>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</si>
  <si>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</si>
  <si>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</si>
  <si>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</si>
  <si>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</si>
  <si>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</si>
  <si>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</si>
  <si>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</si>
  <si>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</si>
  <si>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</si>
  <si>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</si>
  <si>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</si>
  <si>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</si>
  <si>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</si>
  <si>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</si>
  <si>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</si>
  <si>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</si>
  <si>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</si>
  <si>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</si>
  <si>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</si>
  <si>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</si>
  <si>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</si>
  <si>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</si>
  <si>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</si>
  <si>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</si>
  <si>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</si>
  <si>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</si>
  <si>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</si>
  <si>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</si>
  <si>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</si>
  <si>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</si>
  <si>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</si>
  <si>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</si>
  <si>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</si>
  <si>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</si>
  <si>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</si>
  <si>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</si>
  <si>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</si>
  <si>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</si>
  <si>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</si>
  <si>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</si>
  <si>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</si>
  <si>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</si>
  <si>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</si>
  <si>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</si>
  <si>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</si>
  <si>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</si>
  <si>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</si>
  <si>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</si>
  <si>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</si>
  <si>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</si>
  <si>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</si>
  <si>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</si>
  <si>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</si>
  <si>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</si>
  <si>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</si>
  <si>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</si>
  <si>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</si>
  <si>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</si>
  <si>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</si>
  <si>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</si>
  <si>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</si>
  <si>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</si>
  <si>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</si>
  <si>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</si>
  <si>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</si>
  <si>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</si>
  <si>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</si>
  <si>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</si>
  <si>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</si>
  <si>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</si>
  <si>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</si>
  <si>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</si>
  <si>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</si>
  <si>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</si>
  <si>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</si>
  <si>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</si>
  <si>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</si>
  <si>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</si>
  <si>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</si>
  <si>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</si>
  <si>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</si>
  <si>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</si>
  <si>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</si>
  <si>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</si>
  <si>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</si>
  <si>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</si>
  <si>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</si>
  <si>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</si>
  <si>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</si>
  <si>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</si>
  <si>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</si>
  <si>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</si>
  <si>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</si>
  <si>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</si>
  <si>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</si>
  <si>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</si>
  <si>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</si>
  <si>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</si>
  <si>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</si>
  <si>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</si>
  <si>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</si>
  <si>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</si>
  <si>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</si>
  <si>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</si>
  <si>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</si>
  <si>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</si>
  <si>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</si>
  <si>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</si>
  <si>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</si>
  <si>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</si>
  <si>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</si>
  <si>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</si>
  <si>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</si>
  <si>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</si>
  <si>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</si>
  <si>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</si>
  <si>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</si>
  <si>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</si>
  <si>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</si>
  <si>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</si>
  <si>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</si>
  <si>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</si>
  <si>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</si>
  <si>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</si>
  <si>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</si>
  <si>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</si>
  <si>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</si>
  <si>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</si>
  <si>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</si>
  <si>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</si>
  <si>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</si>
  <si>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</si>
  <si>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</si>
  <si>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</si>
  <si>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</si>
  <si>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</si>
  <si>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</si>
  <si>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</si>
  <si>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</si>
  <si>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</si>
  <si>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</si>
  <si>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</si>
  <si>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</si>
  <si>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</si>
  <si>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</si>
  <si>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</si>
  <si>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</si>
  <si>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</si>
  <si>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</si>
  <si>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</si>
  <si>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</si>
  <si>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</si>
  <si>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</si>
  <si>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</si>
  <si>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</si>
  <si>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</si>
  <si>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</si>
  <si>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</si>
  <si>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</si>
  <si>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</si>
  <si>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</si>
  <si>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</si>
  <si>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</si>
  <si>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</si>
  <si>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</si>
  <si>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</si>
  <si>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</si>
  <si>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</si>
  <si>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</si>
  <si>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</si>
  <si>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</si>
  <si>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</si>
  <si>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</si>
  <si>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</si>
  <si>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</si>
  <si>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</si>
  <si>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</si>
  <si>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</si>
  <si>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</si>
  <si>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</si>
  <si>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</si>
  <si>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</si>
  <si>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</si>
  <si>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</si>
  <si>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</si>
  <si>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</si>
  <si>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</si>
  <si>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</si>
  <si>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</si>
  <si>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</si>
  <si>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</si>
  <si>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</si>
  <si>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</si>
  <si>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</si>
  <si>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</si>
  <si>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</si>
  <si>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</si>
  <si>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</si>
  <si>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</si>
  <si>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</si>
  <si>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</si>
  <si>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</si>
  <si>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</si>
  <si>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</si>
  <si>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</si>
  <si>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</si>
  <si>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</si>
  <si>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</si>
  <si>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</si>
  <si>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</si>
  <si>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</si>
  <si>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</si>
  <si>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</si>
  <si>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</si>
  <si>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</si>
  <si>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</si>
  <si>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</si>
  <si>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</si>
  <si>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</si>
  <si>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</si>
  <si>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</si>
  <si>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</si>
  <si>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</si>
  <si>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</si>
  <si>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</si>
  <si>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</si>
  <si>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</si>
  <si>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</si>
  <si>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</si>
  <si>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</si>
  <si>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</si>
  <si>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</si>
  <si>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</si>
  <si>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</si>
  <si>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</si>
  <si>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</si>
  <si>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</si>
  <si>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</si>
  <si>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</si>
  <si>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</si>
  <si>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</si>
  <si>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</si>
  <si>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</si>
  <si>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</si>
  <si>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</si>
  <si>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</si>
  <si>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</si>
  <si>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</si>
  <si>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</si>
  <si>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</si>
  <si>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</si>
  <si>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</si>
  <si>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</si>
  <si>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</si>
  <si>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</si>
  <si>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</si>
  <si>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</si>
  <si>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</si>
  <si>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</si>
  <si>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</si>
  <si>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</si>
  <si>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</si>
  <si>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</si>
  <si>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</si>
  <si>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</si>
  <si>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</si>
  <si>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</si>
  <si>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</si>
  <si>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</si>
  <si>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</si>
  <si>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</si>
  <si>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</si>
  <si>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</si>
  <si>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</si>
  <si>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</si>
  <si>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</si>
  <si>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</si>
  <si>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</si>
  <si>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</si>
  <si>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</si>
  <si>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</si>
  <si>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</si>
  <si>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</si>
  <si>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</si>
  <si>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</si>
  <si>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</si>
  <si>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</si>
  <si>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</si>
  <si>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</si>
  <si>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</si>
  <si>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</si>
  <si>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</si>
  <si>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</si>
  <si>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</si>
  <si>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</si>
  <si>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</si>
  <si>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</si>
  <si>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</si>
  <si>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</si>
  <si>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</si>
  <si>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</si>
  <si>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</si>
  <si>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</si>
  <si>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</si>
  <si>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</si>
  <si>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</si>
  <si>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</si>
  <si>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</si>
  <si>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</si>
  <si>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</si>
  <si>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</si>
  <si>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</si>
  <si>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</si>
  <si>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</si>
  <si>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</si>
  <si>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</si>
  <si>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</si>
  <si>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</si>
  <si>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</si>
  <si>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</si>
  <si>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</si>
  <si>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</si>
  <si>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</si>
  <si>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</si>
  <si>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</si>
  <si>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</si>
  <si>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</si>
  <si>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</si>
  <si>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</si>
  <si>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</si>
  <si>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</si>
  <si>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</si>
  <si>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</si>
  <si>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</si>
  <si>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</si>
  <si>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</si>
  <si>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</si>
  <si>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</si>
  <si>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</si>
  <si>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</si>
  <si>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</si>
  <si>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</si>
  <si>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</si>
  <si>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</si>
  <si>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</si>
  <si>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</si>
  <si>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</si>
  <si>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</si>
  <si>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</si>
  <si>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</si>
  <si>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</si>
  <si>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</si>
  <si>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</si>
  <si>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</si>
  <si>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</si>
  <si>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</si>
  <si>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</si>
  <si>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</si>
  <si>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</si>
  <si>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</si>
  <si>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</si>
  <si>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</si>
  <si>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</si>
  <si>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</si>
  <si>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</si>
  <si>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</si>
  <si>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</si>
  <si>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</si>
  <si>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</si>
  <si>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</si>
  <si>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</si>
  <si>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</si>
  <si>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</si>
  <si>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</si>
  <si>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</si>
  <si>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</si>
  <si>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</si>
  <si>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</si>
  <si>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</si>
  <si>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</si>
  <si>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</si>
  <si>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</si>
  <si>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</si>
  <si>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</si>
  <si>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</si>
  <si>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</si>
  <si>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</si>
  <si>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</si>
  <si>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</si>
  <si>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</si>
  <si>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</si>
  <si>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</si>
  <si>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</si>
  <si>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</si>
  <si>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</si>
  <si>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</si>
  <si>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</si>
  <si>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</si>
  <si>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</si>
  <si>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</si>
  <si>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</si>
  <si>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</si>
  <si>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</si>
  <si>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</si>
  <si>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</si>
  <si>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</si>
  <si>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</si>
  <si>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</si>
  <si>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</si>
  <si>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</si>
  <si>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</si>
  <si>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</si>
  <si>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</si>
  <si>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</si>
  <si>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</si>
  <si>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</si>
  <si>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</si>
  <si>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</si>
  <si>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</si>
  <si>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</si>
  <si>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</si>
  <si>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</si>
  <si>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</si>
  <si>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</si>
  <si>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</si>
  <si>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</si>
  <si>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</si>
  <si>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</si>
  <si>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</si>
  <si>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</si>
  <si>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</si>
  <si>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</si>
  <si>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</si>
  <si>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</si>
  <si>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</si>
  <si>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</si>
  <si>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</si>
  <si>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</si>
  <si>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</si>
  <si>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</si>
  <si>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</si>
  <si>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</si>
  <si>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</si>
  <si>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</si>
  <si>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</si>
  <si>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</si>
  <si>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</si>
  <si>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</si>
  <si>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</si>
  <si>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</si>
  <si>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</si>
  <si>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</si>
  <si>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</si>
  <si>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</si>
  <si>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</si>
  <si>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</si>
  <si>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</si>
  <si>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</si>
  <si>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</si>
  <si>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</si>
  <si>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</si>
  <si>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</si>
  <si>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</si>
  <si>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</si>
  <si>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</si>
  <si>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</si>
  <si>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</si>
  <si>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</si>
  <si>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</si>
  <si>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</si>
  <si>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</si>
  <si>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</si>
  <si>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</si>
  <si>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</si>
  <si>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</si>
  <si>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</si>
  <si>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</si>
  <si>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</si>
  <si>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</si>
  <si>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</si>
  <si>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</si>
  <si>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</si>
  <si>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</si>
  <si>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</si>
  <si>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</si>
  <si>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</si>
  <si>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</si>
  <si>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</si>
  <si>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</si>
  <si>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</si>
  <si>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</si>
  <si>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</si>
  <si>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</si>
  <si>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</si>
  <si>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</si>
  <si>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</si>
  <si>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</si>
  <si>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</si>
  <si>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</si>
  <si>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</si>
  <si>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</si>
  <si>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</si>
  <si>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</si>
  <si>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</si>
  <si>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</si>
  <si>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</si>
  <si>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</si>
  <si>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</si>
  <si>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</si>
  <si>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</si>
  <si>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</si>
  <si>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</si>
  <si>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</si>
  <si>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</si>
  <si>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</si>
  <si>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</si>
  <si>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</si>
  <si>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</si>
  <si>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</si>
  <si>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</si>
  <si>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</si>
  <si>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</si>
  <si>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</si>
  <si>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</si>
  <si>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</si>
  <si>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</si>
  <si>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</si>
  <si>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</si>
  <si>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</si>
  <si>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</si>
  <si>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</si>
  <si>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</si>
  <si>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</si>
  <si>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</si>
  <si>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</si>
  <si>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</si>
  <si>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</si>
  <si>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</si>
  <si>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</si>
  <si>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</si>
  <si>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</si>
  <si>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</si>
  <si>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</si>
  <si>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</si>
  <si>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</si>
  <si>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</si>
  <si>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</si>
  <si>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</si>
  <si>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</si>
  <si>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</si>
  <si>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</si>
  <si>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</si>
  <si>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</si>
  <si>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</si>
  <si>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</si>
  <si>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</si>
  <si>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</si>
  <si>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</si>
  <si>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</si>
  <si>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</si>
  <si>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</si>
  <si>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</si>
  <si>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</si>
  <si>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</si>
  <si>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</si>
  <si>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</si>
  <si>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</si>
  <si>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</si>
  <si>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</si>
  <si>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</si>
  <si>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</si>
  <si>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</si>
  <si>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</si>
  <si>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</si>
  <si>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</si>
  <si>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</si>
  <si>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</si>
  <si>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</si>
  <si>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</si>
  <si>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</si>
  <si>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</si>
  <si>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</si>
  <si>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</si>
  <si>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</si>
  <si>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</si>
  <si>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</si>
  <si>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</si>
  <si>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</si>
  <si>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</si>
  <si>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</si>
  <si>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</si>
  <si>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</si>
  <si>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</si>
  <si>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</si>
  <si>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</si>
  <si>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</si>
  <si>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</si>
  <si>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</si>
  <si>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</si>
  <si>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</si>
  <si>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</si>
  <si>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</si>
  <si>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</si>
  <si>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</si>
  <si>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</si>
  <si>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</si>
  <si>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</si>
  <si>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</si>
  <si>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</si>
  <si>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</si>
  <si>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</si>
  <si>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</si>
  <si>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</si>
  <si>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</si>
  <si>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</si>
  <si>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</si>
  <si>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</si>
  <si>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</si>
  <si>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</si>
  <si>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</si>
  <si>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</si>
  <si>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</si>
  <si>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</si>
  <si>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</si>
  <si>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</si>
  <si>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</si>
  <si>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</si>
  <si>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</si>
  <si>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</si>
  <si>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</si>
  <si>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</si>
  <si>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</si>
  <si>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</si>
  <si>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</si>
  <si>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</si>
  <si>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</si>
  <si>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</si>
  <si>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</si>
  <si>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</si>
  <si>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</si>
  <si>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</si>
  <si>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</si>
  <si>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</si>
  <si>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</si>
  <si>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</si>
  <si>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</si>
  <si>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</si>
  <si>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</si>
  <si>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</si>
  <si>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</si>
  <si>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</si>
  <si>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</si>
  <si>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</si>
  <si>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</si>
  <si>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</si>
  <si>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</si>
  <si>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</si>
  <si>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</si>
  <si>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</si>
  <si>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</si>
  <si>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</si>
  <si>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</si>
  <si>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</si>
  <si>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</si>
  <si>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</si>
  <si>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</si>
  <si>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</si>
  <si>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</si>
  <si>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</si>
  <si>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</si>
  <si>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</si>
  <si>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</si>
  <si>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</si>
  <si>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</si>
  <si>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</si>
  <si>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</si>
  <si>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</si>
  <si>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</si>
  <si>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</si>
  <si>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</si>
  <si>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</si>
  <si>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</si>
  <si>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</si>
  <si>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</si>
  <si>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</si>
  <si>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</si>
  <si>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</si>
  <si>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</si>
  <si>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</si>
  <si>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</si>
  <si>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</si>
  <si>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</si>
  <si>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</si>
  <si>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</si>
  <si>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</si>
  <si>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</si>
  <si>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</si>
  <si>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</si>
  <si>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</si>
  <si>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</si>
  <si>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</si>
  <si>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</si>
  <si>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</si>
  <si>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</si>
  <si>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</si>
  <si>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</si>
  <si>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</si>
  <si>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</si>
  <si>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</si>
  <si>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</si>
  <si>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</si>
  <si>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</si>
  <si>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</si>
  <si>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</si>
  <si>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</si>
  <si>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</si>
  <si>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</si>
  <si>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</si>
  <si>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</si>
  <si>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</si>
  <si>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</si>
  <si>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</si>
  <si>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</si>
  <si>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</si>
  <si>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</si>
  <si>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</si>
  <si>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</si>
  <si>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</si>
  <si>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</si>
  <si>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</si>
  <si>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</si>
  <si>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</si>
  <si>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</si>
  <si>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</si>
  <si>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</si>
  <si>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</si>
  <si>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</si>
  <si>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</si>
  <si>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</si>
  <si>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</si>
  <si>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</si>
  <si>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</si>
  <si>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</si>
  <si>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</si>
  <si>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</si>
  <si>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</si>
  <si>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</si>
  <si>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</si>
  <si>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</si>
  <si>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</si>
  <si>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</si>
  <si>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</si>
  <si>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</si>
  <si>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</si>
  <si>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</si>
  <si>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</si>
  <si>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</si>
  <si>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</si>
  <si>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</si>
  <si>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</si>
  <si>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</si>
  <si>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</si>
  <si>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</si>
  <si>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</si>
  <si>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</si>
  <si>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</si>
  <si>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</si>
  <si>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</si>
  <si>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</si>
  <si>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</si>
  <si>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</si>
  <si>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</si>
  <si>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</si>
  <si>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</si>
  <si>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</si>
  <si>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</si>
  <si>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</si>
  <si>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</si>
  <si>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</si>
  <si>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</si>
  <si>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</si>
  <si>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</si>
  <si>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</si>
  <si>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</si>
  <si>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</si>
  <si>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</si>
  <si>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</si>
  <si>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</si>
  <si>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</si>
  <si>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</si>
  <si>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</si>
  <si>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</si>
  <si>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</si>
  <si>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</si>
  <si>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</si>
  <si>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</si>
  <si>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</si>
  <si>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</si>
  <si>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</si>
  <si>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</si>
  <si>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</si>
  <si>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</si>
  <si>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</si>
  <si>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</si>
  <si>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</si>
  <si>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</si>
  <si>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</si>
  <si>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</si>
  <si>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</si>
  <si>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</si>
  <si>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</si>
  <si>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</si>
  <si>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</si>
  <si>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</si>
  <si>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</si>
  <si>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</si>
  <si>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</si>
  <si>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</si>
  <si>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</si>
  <si>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</si>
  <si>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</si>
  <si>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</si>
  <si>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</si>
  <si>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</si>
  <si>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</si>
  <si>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</si>
  <si>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</si>
  <si>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</si>
  <si>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</si>
  <si>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</si>
  <si>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</si>
  <si>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</si>
  <si>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</si>
  <si>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</si>
  <si>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</si>
  <si>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</si>
  <si>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</si>
  <si>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</si>
  <si>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</si>
  <si>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</si>
  <si>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</si>
  <si>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</si>
  <si>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</si>
  <si>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</si>
  <si>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</si>
  <si>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</si>
  <si>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</si>
  <si>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</si>
  <si>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</si>
  <si>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</si>
  <si>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</si>
  <si>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</si>
  <si>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</si>
  <si>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</si>
  <si>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</si>
  <si>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</si>
  <si>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</si>
  <si>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</si>
  <si>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</si>
  <si>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</si>
  <si>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</si>
  <si>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</si>
  <si>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</si>
  <si>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</si>
  <si>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</si>
  <si>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</si>
  <si>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</si>
  <si>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</si>
  <si>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</si>
  <si>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</si>
  <si>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</si>
  <si>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</si>
  <si>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</si>
  <si>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</si>
  <si>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</si>
  <si>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</si>
  <si>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</si>
  <si>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</si>
  <si>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</si>
  <si>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</si>
  <si>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</si>
  <si>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</si>
  <si>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</si>
  <si>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</si>
  <si>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</si>
  <si>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</si>
  <si>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</si>
  <si>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</si>
  <si>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</si>
  <si>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</si>
  <si>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</si>
  <si>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</si>
  <si>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</si>
  <si>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</si>
  <si>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</si>
  <si>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</si>
  <si>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</si>
  <si>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</si>
  <si>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</si>
  <si>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</si>
  <si>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</si>
  <si>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</si>
  <si>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</si>
  <si>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</si>
  <si>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</si>
  <si>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</si>
  <si>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</si>
  <si>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</si>
  <si>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</si>
  <si>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</si>
  <si>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</si>
  <si>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</si>
  <si>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</si>
  <si>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</si>
  <si>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</si>
  <si>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</si>
  <si>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</si>
  <si>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</si>
  <si>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</si>
  <si>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</si>
  <si>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</si>
  <si>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</si>
  <si>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</si>
  <si>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</si>
  <si>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</si>
  <si>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</si>
  <si>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</si>
  <si>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</si>
  <si>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</si>
  <si>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</si>
  <si>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</si>
  <si>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</si>
  <si>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</si>
  <si>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</si>
  <si>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</si>
  <si>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</si>
  <si>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</si>
  <si>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</si>
  <si>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</si>
  <si>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</si>
  <si>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</si>
  <si>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</si>
  <si>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</si>
  <si>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</si>
  <si>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</si>
  <si>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</si>
  <si>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</si>
  <si>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</si>
  <si>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</si>
  <si>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</si>
  <si>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</si>
  <si>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</si>
  <si>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</si>
  <si>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</si>
  <si>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</si>
  <si>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</si>
  <si>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</si>
  <si>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</si>
  <si>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</si>
  <si>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</si>
  <si>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</si>
  <si>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</si>
  <si>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</si>
  <si>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</si>
  <si>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</si>
  <si>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</si>
  <si>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</si>
  <si>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</si>
  <si>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</si>
  <si>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</si>
  <si>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</si>
  <si>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</si>
  <si>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</si>
  <si>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</si>
  <si>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</si>
  <si>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</si>
  <si>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</si>
  <si>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</si>
  <si>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</si>
  <si>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</si>
  <si>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</si>
  <si>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</si>
  <si>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</si>
  <si>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</si>
  <si>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</si>
  <si>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</si>
  <si>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</si>
  <si>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</si>
  <si>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</si>
  <si>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</si>
  <si>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</si>
  <si>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</si>
  <si>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</si>
  <si>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</si>
  <si>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</si>
  <si>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</si>
  <si>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</si>
  <si>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</si>
  <si>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</si>
  <si>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</si>
  <si>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</si>
  <si>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</si>
  <si>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</si>
  <si>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</si>
  <si>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</si>
  <si>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</si>
  <si>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</si>
  <si>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</si>
  <si>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</si>
  <si>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</si>
  <si>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</si>
  <si>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</si>
  <si>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</si>
  <si>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</si>
  <si>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</si>
  <si>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</si>
  <si>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</si>
  <si>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</si>
  <si>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</si>
  <si>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</si>
  <si>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</si>
  <si>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</si>
  <si>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</si>
  <si>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</si>
  <si>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</si>
  <si>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</si>
  <si>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</si>
  <si>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</si>
  <si>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</si>
  <si>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</si>
  <si>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</si>
  <si>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</si>
  <si>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</si>
  <si>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</si>
  <si>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</si>
  <si>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</si>
  <si>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</si>
  <si>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</si>
  <si>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</si>
  <si>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</si>
  <si>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</si>
  <si>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</si>
  <si>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</si>
  <si>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</si>
  <si>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</si>
  <si>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</si>
  <si>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</si>
  <si>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</si>
  <si>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</si>
  <si>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</si>
  <si>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</si>
  <si>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</si>
  <si>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</si>
  <si>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</si>
  <si>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</si>
  <si>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</si>
  <si>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</si>
  <si>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</si>
  <si>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</si>
  <si>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</si>
  <si>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</si>
  <si>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</si>
  <si>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</si>
  <si>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</si>
  <si>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</si>
  <si>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</si>
  <si>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</si>
  <si>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</si>
  <si>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</si>
  <si>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</si>
  <si>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</si>
  <si>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</si>
  <si>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</si>
  <si>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</si>
  <si>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</si>
  <si>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</si>
  <si>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</si>
  <si>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</si>
  <si>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</si>
  <si>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</si>
  <si>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</si>
  <si>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</si>
  <si>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</si>
  <si>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</si>
  <si>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</si>
  <si>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</si>
  <si>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</si>
  <si>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</si>
  <si>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</si>
  <si>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</si>
  <si>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</si>
  <si>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</si>
  <si>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</si>
  <si>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</si>
  <si>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</si>
  <si>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</si>
  <si>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</si>
  <si>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</si>
  <si>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</si>
  <si>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</si>
  <si>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</si>
  <si>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</si>
  <si>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</si>
  <si>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</si>
  <si>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</si>
  <si>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</si>
  <si>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</si>
  <si>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</si>
  <si>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</si>
  <si>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</si>
  <si>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</si>
  <si>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</si>
  <si>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</si>
  <si>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</si>
  <si>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</si>
  <si>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</si>
  <si>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</si>
  <si>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</si>
  <si>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</si>
  <si>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</si>
  <si>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</si>
  <si>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</si>
  <si>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</si>
  <si>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</si>
  <si>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</si>
  <si>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</si>
  <si>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</si>
  <si>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</si>
  <si>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</si>
  <si>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</si>
  <si>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</si>
  <si>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</si>
  <si>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</si>
  <si>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</si>
  <si>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</si>
  <si>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</si>
  <si>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</si>
  <si>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</si>
  <si>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</si>
  <si>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</si>
  <si>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</si>
  <si>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</si>
  <si>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</si>
  <si>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</si>
  <si>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</si>
  <si>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</si>
  <si>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</si>
  <si>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</si>
  <si>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</si>
  <si>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</si>
  <si>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</si>
  <si>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</si>
  <si>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</si>
  <si>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</si>
  <si>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</si>
  <si>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</si>
  <si>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</si>
  <si>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</si>
  <si>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</si>
  <si>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</si>
  <si>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</si>
  <si>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</si>
  <si>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</si>
  <si>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</si>
  <si>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</si>
  <si>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</si>
  <si>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</si>
  <si>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</si>
  <si>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</si>
  <si>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</si>
  <si>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</si>
  <si>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</si>
  <si>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</si>
  <si>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</si>
  <si>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</si>
  <si>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</si>
  <si>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</si>
  <si>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</si>
  <si>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</si>
  <si>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</si>
  <si>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</si>
  <si>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</si>
  <si>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</si>
  <si>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</si>
  <si>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</si>
  <si>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</si>
  <si>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</si>
  <si>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</si>
  <si>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</si>
  <si>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</si>
  <si>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</si>
  <si>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</si>
  <si>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</si>
  <si>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</si>
  <si>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</si>
  <si>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</si>
  <si>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</si>
  <si>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</si>
  <si>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</si>
  <si>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</si>
  <si>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</si>
  <si>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</si>
  <si>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</si>
  <si>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</si>
  <si>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</si>
  <si>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</si>
  <si>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</si>
  <si>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</si>
  <si>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</si>
  <si>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</si>
  <si>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</si>
  <si>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</si>
  <si>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</si>
  <si>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</si>
  <si>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</si>
  <si>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</si>
  <si>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</si>
  <si>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</si>
  <si>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</si>
  <si>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</si>
  <si>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</si>
  <si>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</si>
  <si>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</si>
  <si>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</si>
  <si>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</si>
  <si>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</si>
  <si>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</si>
  <si>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</si>
  <si>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</si>
  <si>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</si>
  <si>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</si>
  <si>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</si>
  <si>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</si>
  <si>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</si>
  <si>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</si>
  <si>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</si>
  <si>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</si>
  <si>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</si>
  <si>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</si>
  <si>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</si>
  <si>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</si>
  <si>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</si>
  <si>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</si>
  <si>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</si>
  <si>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</si>
  <si>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</si>
  <si>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</si>
  <si>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</si>
  <si>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</si>
  <si>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</si>
  <si>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</si>
  <si>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</si>
  <si>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</si>
  <si>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</si>
  <si>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</si>
  <si>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</si>
  <si>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</si>
  <si>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</si>
  <si>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</si>
  <si>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</si>
  <si>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</si>
  <si>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</si>
  <si>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</si>
  <si>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</si>
  <si>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</si>
  <si>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</si>
  <si>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</si>
  <si>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</si>
  <si>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</si>
  <si>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</si>
  <si>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</si>
  <si>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</si>
  <si>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</si>
  <si>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</si>
  <si>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</si>
  <si>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</si>
  <si>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</si>
  <si>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</si>
  <si>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</si>
  <si>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</si>
  <si>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</si>
  <si>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</si>
  <si>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</si>
  <si>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</si>
  <si>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</si>
  <si>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</si>
  <si>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</si>
  <si>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</si>
  <si>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</si>
  <si>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</si>
  <si>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</si>
  <si>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</si>
  <si>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</si>
  <si>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</si>
  <si>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</si>
  <si>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</si>
  <si>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</si>
  <si>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</si>
  <si>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</si>
  <si>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</si>
  <si>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</si>
  <si>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</si>
  <si>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</si>
  <si>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</si>
  <si>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</si>
  <si>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</si>
  <si>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</si>
  <si>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</si>
  <si>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</si>
  <si>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</si>
  <si>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</si>
  <si>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</si>
  <si>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</si>
  <si>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</si>
  <si>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</si>
  <si>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</si>
  <si>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</si>
  <si>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</si>
  <si>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</si>
  <si>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</si>
  <si>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</si>
  <si>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</si>
  <si>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</si>
  <si>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</si>
  <si>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</si>
  <si>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</si>
  <si>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</si>
  <si>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</si>
  <si>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</si>
  <si>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</si>
  <si>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</si>
  <si>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</si>
  <si>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</si>
  <si>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</si>
  <si>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</si>
  <si>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</si>
  <si>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</si>
  <si>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</si>
  <si>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</si>
  <si>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</si>
  <si>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</si>
  <si>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</si>
  <si>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</si>
  <si>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</si>
  <si>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</si>
  <si>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</si>
  <si>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</si>
  <si>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</si>
  <si>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</si>
  <si>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</si>
  <si>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</si>
  <si>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</si>
  <si>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</si>
  <si>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</si>
  <si>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</si>
  <si>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</si>
  <si>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</si>
  <si>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</si>
  <si>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</si>
  <si>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</si>
  <si>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</si>
  <si>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</si>
  <si>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</si>
  <si>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</si>
  <si>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</si>
  <si>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</si>
  <si>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</si>
  <si>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</si>
  <si>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</si>
  <si>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</si>
  <si>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</si>
  <si>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</si>
  <si>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</si>
  <si>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</si>
  <si>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</si>
  <si>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</si>
  <si>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</si>
  <si>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</si>
  <si>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</si>
  <si>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</si>
  <si>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</si>
  <si>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</si>
  <si>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</si>
  <si>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</si>
  <si>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</si>
  <si>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</si>
  <si>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</si>
  <si>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</si>
  <si>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</si>
  <si>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</si>
  <si>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</si>
  <si>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</si>
  <si>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</si>
  <si>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</si>
  <si>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</si>
  <si>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</si>
  <si>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</si>
  <si>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</si>
  <si>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</si>
  <si>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</si>
  <si>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</si>
  <si>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</si>
  <si>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</si>
  <si>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</si>
  <si>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</si>
  <si>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</si>
  <si>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</si>
  <si>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</si>
  <si>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</si>
  <si>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</si>
  <si>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</si>
  <si>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</si>
  <si>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</si>
  <si>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</si>
  <si>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</si>
  <si>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</si>
  <si>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</si>
  <si>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</si>
  <si>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</si>
  <si>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</si>
  <si>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</si>
  <si>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</si>
  <si>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</si>
  <si>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</si>
  <si>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</si>
  <si>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</si>
  <si>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</si>
  <si>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</si>
  <si>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</si>
  <si>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</si>
  <si>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</si>
  <si>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</si>
  <si>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</si>
  <si>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</si>
  <si>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</si>
  <si>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</si>
  <si>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</si>
  <si>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</si>
  <si>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</si>
  <si>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</si>
  <si>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</si>
  <si>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</si>
  <si>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</si>
  <si>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</si>
  <si>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</si>
  <si>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</si>
  <si>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</si>
  <si>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</si>
  <si>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</si>
  <si>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</si>
  <si>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</si>
  <si>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</si>
  <si>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</si>
  <si>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</si>
  <si>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</si>
  <si>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</si>
  <si>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</si>
  <si>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</si>
  <si>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</si>
  <si>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</si>
  <si>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</si>
  <si>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</si>
  <si>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</si>
  <si>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</si>
  <si>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</si>
  <si>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</si>
  <si>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</si>
  <si>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</si>
  <si>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</si>
  <si>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</si>
  <si>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</si>
  <si>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</si>
  <si>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</si>
  <si>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</si>
  <si>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</si>
  <si>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</si>
  <si>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</si>
  <si>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</si>
  <si>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</si>
  <si>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</si>
  <si>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</si>
  <si>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</si>
  <si>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</si>
  <si>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</si>
  <si>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</si>
  <si>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</si>
  <si>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</si>
  <si>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</si>
  <si>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</si>
  <si>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</si>
  <si>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</si>
  <si>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</si>
  <si>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</si>
  <si>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</si>
  <si>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</si>
  <si>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</si>
  <si>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</si>
  <si>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</si>
  <si>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</si>
  <si>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</si>
  <si>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</si>
  <si>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</si>
  <si>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</si>
  <si>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</si>
  <si>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</si>
  <si>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</si>
  <si>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</si>
  <si>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</si>
  <si>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</si>
  <si>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</si>
  <si>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</si>
  <si>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</si>
  <si>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</si>
  <si>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</si>
  <si>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</si>
  <si>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</si>
  <si>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</si>
  <si>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</si>
  <si>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</si>
  <si>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</si>
  <si>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</si>
  <si>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</si>
  <si>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</si>
  <si>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</si>
  <si>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</si>
  <si>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</si>
  <si>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</si>
  <si>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</si>
  <si>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</si>
  <si>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</si>
  <si>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</si>
  <si>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</si>
  <si>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</si>
  <si>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</si>
  <si>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</si>
  <si>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</si>
  <si>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</si>
  <si>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</si>
  <si>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</si>
  <si>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</si>
  <si>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</si>
  <si>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</si>
  <si>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</si>
  <si>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</si>
  <si>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</si>
  <si>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</si>
  <si>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</si>
  <si>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</si>
  <si>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</si>
  <si>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</si>
  <si>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</si>
  <si>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</si>
  <si>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</si>
  <si>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</si>
  <si>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</si>
  <si>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</si>
  <si>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</si>
  <si>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</si>
  <si>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</si>
  <si>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</si>
  <si>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</si>
  <si>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</si>
  <si>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</si>
  <si>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</si>
  <si>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</si>
  <si>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</si>
  <si>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</si>
  <si>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</si>
  <si>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</si>
  <si>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</si>
  <si>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</si>
  <si>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</si>
  <si>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</si>
  <si>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</si>
  <si>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</si>
  <si>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</si>
  <si>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</si>
  <si>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</si>
  <si>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</si>
  <si>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</si>
  <si>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</si>
  <si>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</si>
  <si>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</si>
  <si>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</si>
  <si>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</si>
  <si>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</si>
  <si>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</si>
  <si>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</si>
  <si>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</si>
  <si>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</si>
  <si>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</si>
  <si>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</si>
  <si>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横山恵美子</t>
    <rPh sb="0" eb="5">
      <t>ヨコヤマエミコ</t>
    </rPh>
    <phoneticPr fontId="1"/>
  </si>
  <si>
    <t>代表取締役</t>
    <rPh sb="0" eb="5">
      <t>ダイヒョウトリシマリヤク</t>
    </rPh>
    <phoneticPr fontId="1"/>
  </si>
  <si>
    <t>５　営利法人</t>
  </si>
  <si>
    <t>かぶしきかいしゃ　あじさい</t>
    <phoneticPr fontId="1"/>
  </si>
  <si>
    <t>　　　　　　株式会社　　あじさい</t>
    <rPh sb="6" eb="10">
      <t>カブシキカイシャ</t>
    </rPh>
    <phoneticPr fontId="1"/>
  </si>
  <si>
    <t>1020001047095</t>
    <phoneticPr fontId="1"/>
  </si>
  <si>
    <t>神奈川県横浜市南区宮元町３－５３　　　　　　　　　　　　　　　　　　　　ビクトリービル5階</t>
    <rPh sb="0" eb="9">
      <t>カナガワケンヨコハマシミナミク</t>
    </rPh>
    <rPh sb="9" eb="12">
      <t>ミヤモトチョウ</t>
    </rPh>
    <rPh sb="44" eb="45">
      <t>カイ</t>
    </rPh>
    <phoneticPr fontId="1"/>
  </si>
  <si>
    <t>045</t>
    <phoneticPr fontId="1"/>
  </si>
  <si>
    <t>326</t>
    <phoneticPr fontId="1"/>
  </si>
  <si>
    <t>6182</t>
    <phoneticPr fontId="1"/>
  </si>
  <si>
    <t>6183</t>
    <phoneticPr fontId="1"/>
  </si>
  <si>
    <t>ansin-ajisai</t>
    <phoneticPr fontId="1"/>
  </si>
  <si>
    <t>plum.plala.or.jp</t>
    <phoneticPr fontId="1"/>
  </si>
  <si>
    <t>あじさいいこいのいえ</t>
    <phoneticPr fontId="1"/>
  </si>
  <si>
    <t>　　　　　　あじさい憩の家</t>
    <rPh sb="10" eb="11">
      <t>イコイ</t>
    </rPh>
    <rPh sb="12" eb="13">
      <t>イエ</t>
    </rPh>
    <phoneticPr fontId="1"/>
  </si>
  <si>
    <t>神奈川県横浜市南区宮元町３－５３</t>
    <rPh sb="0" eb="12">
      <t>カナガワケンヨコハマシミナミクミヤモトチョウ</t>
    </rPh>
    <phoneticPr fontId="1"/>
  </si>
  <si>
    <t>ビクトリービル5階</t>
    <rPh sb="8" eb="9">
      <t>カイ</t>
    </rPh>
    <phoneticPr fontId="1"/>
  </si>
  <si>
    <t>横浜市営地下鉄　蒔田</t>
    <rPh sb="0" eb="7">
      <t>ヨコハマシエイチカテツ</t>
    </rPh>
    <rPh sb="8" eb="10">
      <t>マイタ</t>
    </rPh>
    <phoneticPr fontId="1"/>
  </si>
  <si>
    <t>施設長</t>
    <rPh sb="0" eb="3">
      <t>シセツチョウ</t>
    </rPh>
    <phoneticPr fontId="1"/>
  </si>
  <si>
    <t>３　住宅型</t>
  </si>
  <si>
    <t>２　なし</t>
  </si>
  <si>
    <t>１　あり</t>
  </si>
  <si>
    <t>２　相部屋あり</t>
  </si>
  <si>
    <t>１　あり（車椅子対応）</t>
  </si>
  <si>
    <t>１　全ての居室あり</t>
  </si>
  <si>
    <t>１　全ての便所あり</t>
  </si>
  <si>
    <t>３　なし</t>
  </si>
  <si>
    <t>浴室は必ずヘルパーが付き添い、入居者のみで利用することはない。</t>
    <rPh sb="0" eb="2">
      <t>ヨクシツ</t>
    </rPh>
    <rPh sb="3" eb="4">
      <t>カナラ</t>
    </rPh>
    <rPh sb="10" eb="11">
      <t>ツ</t>
    </rPh>
    <rPh sb="12" eb="13">
      <t>ソ</t>
    </rPh>
    <rPh sb="15" eb="18">
      <t>ニュウキョシャ</t>
    </rPh>
    <rPh sb="21" eb="23">
      <t>リヨウ</t>
    </rPh>
    <phoneticPr fontId="1"/>
  </si>
  <si>
    <t>入居者の以前の生活を理解尊重し、入居者が安心して生活できるとともに、家族的に感じられる環境づくりに努め、入居者の生活機能の維持・向上を目指します。</t>
    <rPh sb="0" eb="3">
      <t>ニュウキョシャ</t>
    </rPh>
    <rPh sb="4" eb="6">
      <t>イゼン</t>
    </rPh>
    <rPh sb="7" eb="9">
      <t>セイカツ</t>
    </rPh>
    <rPh sb="10" eb="12">
      <t>リカイ</t>
    </rPh>
    <rPh sb="12" eb="14">
      <t>ソンチョウ</t>
    </rPh>
    <rPh sb="16" eb="19">
      <t>ニュウキョシャ</t>
    </rPh>
    <rPh sb="20" eb="22">
      <t>アンシン</t>
    </rPh>
    <rPh sb="24" eb="26">
      <t>セイカツ</t>
    </rPh>
    <rPh sb="34" eb="37">
      <t>カゾクテキ</t>
    </rPh>
    <rPh sb="38" eb="39">
      <t>カン</t>
    </rPh>
    <rPh sb="43" eb="45">
      <t>カンキョウ</t>
    </rPh>
    <rPh sb="49" eb="50">
      <t>ツト</t>
    </rPh>
    <rPh sb="52" eb="55">
      <t>ニュウキョシャ</t>
    </rPh>
    <rPh sb="56" eb="58">
      <t>セイカツ</t>
    </rPh>
    <rPh sb="58" eb="60">
      <t>キノウ</t>
    </rPh>
    <rPh sb="61" eb="63">
      <t>イジ</t>
    </rPh>
    <rPh sb="64" eb="66">
      <t>コウジョウ</t>
    </rPh>
    <rPh sb="67" eb="69">
      <t>メザ</t>
    </rPh>
    <phoneticPr fontId="1"/>
  </si>
  <si>
    <t>最大人数が４人という小規模であるため、健康管理を含め、個々人に合わせた細やかな気配りができるとともに、食事や散策に季節感を取り入れるようにしている。</t>
    <rPh sb="0" eb="4">
      <t>サイダイニンズウ</t>
    </rPh>
    <rPh sb="6" eb="7">
      <t>ニン</t>
    </rPh>
    <rPh sb="10" eb="13">
      <t>ショウキボ</t>
    </rPh>
    <rPh sb="19" eb="23">
      <t>ケンコウカンリ</t>
    </rPh>
    <rPh sb="24" eb="25">
      <t>フク</t>
    </rPh>
    <rPh sb="27" eb="30">
      <t>ココジン</t>
    </rPh>
    <rPh sb="31" eb="32">
      <t>ア</t>
    </rPh>
    <rPh sb="35" eb="36">
      <t>コマ</t>
    </rPh>
    <rPh sb="39" eb="41">
      <t>キクバ</t>
    </rPh>
    <rPh sb="51" eb="53">
      <t>ショクジ</t>
    </rPh>
    <rPh sb="54" eb="56">
      <t>サンサク</t>
    </rPh>
    <rPh sb="57" eb="60">
      <t>キセツカン</t>
    </rPh>
    <rPh sb="61" eb="62">
      <t>ト</t>
    </rPh>
    <rPh sb="63" eb="64">
      <t>イ</t>
    </rPh>
    <phoneticPr fontId="1"/>
  </si>
  <si>
    <t>１　自ら実施</t>
  </si>
  <si>
    <t>○</t>
  </si>
  <si>
    <t>家族と連絡して救急車の手配をしたり、入退院や通院は基本的に家族が行うが、家族のサポートは行っている。</t>
    <rPh sb="0" eb="2">
      <t>カゾク</t>
    </rPh>
    <rPh sb="3" eb="5">
      <t>レンラク</t>
    </rPh>
    <rPh sb="7" eb="10">
      <t>キュウキュウシャ</t>
    </rPh>
    <rPh sb="11" eb="13">
      <t>テハイ</t>
    </rPh>
    <rPh sb="18" eb="21">
      <t>ニュウタイイン</t>
    </rPh>
    <rPh sb="22" eb="24">
      <t>ツウイン</t>
    </rPh>
    <rPh sb="25" eb="28">
      <t>キホンテキ</t>
    </rPh>
    <rPh sb="29" eb="31">
      <t>カゾク</t>
    </rPh>
    <rPh sb="32" eb="33">
      <t>オコナ</t>
    </rPh>
    <rPh sb="36" eb="38">
      <t>カゾク</t>
    </rPh>
    <rPh sb="44" eb="45">
      <t>オコナ</t>
    </rPh>
    <phoneticPr fontId="1"/>
  </si>
  <si>
    <t>睦クリニック</t>
    <rPh sb="0" eb="1">
      <t>ムツミ</t>
    </rPh>
    <phoneticPr fontId="1"/>
  </si>
  <si>
    <t>横浜市南区睦町１－８－３</t>
    <rPh sb="0" eb="3">
      <t>ヨコハマシ</t>
    </rPh>
    <rPh sb="3" eb="5">
      <t>ミナミク</t>
    </rPh>
    <rPh sb="5" eb="7">
      <t>ムツミチョウ</t>
    </rPh>
    <phoneticPr fontId="1"/>
  </si>
  <si>
    <t>内科、消化器科、外科、肛門科、認知診断治療</t>
    <rPh sb="0" eb="2">
      <t>ナイカ</t>
    </rPh>
    <rPh sb="3" eb="7">
      <t>ショウカキカ</t>
    </rPh>
    <rPh sb="8" eb="10">
      <t>ゲカ</t>
    </rPh>
    <rPh sb="11" eb="14">
      <t>コウモンカ</t>
    </rPh>
    <rPh sb="15" eb="17">
      <t>ニンチ</t>
    </rPh>
    <rPh sb="17" eb="19">
      <t>シンダン</t>
    </rPh>
    <rPh sb="19" eb="21">
      <t>チリョウ</t>
    </rPh>
    <phoneticPr fontId="1"/>
  </si>
  <si>
    <t>横浜市南区睦町１－８－３</t>
    <rPh sb="0" eb="7">
      <t>ヨコハマシミナミクムツミチョウ</t>
    </rPh>
    <phoneticPr fontId="1"/>
  </si>
  <si>
    <t>契約時に概ね65歳以上で、要介護者の方　　　　　　　　　　　　　　　健康保険に加入されている方（扶養家族でも可）　　　　　　　　　　　身元引受人を定められている方　　　　　　　　　　　　　　　　　　　※身元引受人を定められていない場合でも、別途相談可　　　　　　　　当ホームに関する諸規定を承諾いただき、共同生活を円滑に営める方　　　感染症の方（但し、他の入居者に感染する恐れがないと医師から判断された場合はこの限りではない）</t>
    <rPh sb="0" eb="3">
      <t>ケイヤクジ</t>
    </rPh>
    <rPh sb="4" eb="5">
      <t>オオム</t>
    </rPh>
    <rPh sb="8" eb="9">
      <t>サイ</t>
    </rPh>
    <rPh sb="9" eb="11">
      <t>イジョウ</t>
    </rPh>
    <rPh sb="13" eb="17">
      <t>ヨウカイゴシャ</t>
    </rPh>
    <rPh sb="18" eb="19">
      <t>カタ</t>
    </rPh>
    <rPh sb="34" eb="38">
      <t>ケンコウホケン</t>
    </rPh>
    <rPh sb="39" eb="41">
      <t>カニュウ</t>
    </rPh>
    <rPh sb="46" eb="47">
      <t>カタ</t>
    </rPh>
    <rPh sb="48" eb="52">
      <t>フヨウカゾク</t>
    </rPh>
    <rPh sb="54" eb="55">
      <t>カ</t>
    </rPh>
    <rPh sb="67" eb="72">
      <t>ミモトヒキウケニン</t>
    </rPh>
    <rPh sb="73" eb="74">
      <t>サダ</t>
    </rPh>
    <rPh sb="80" eb="81">
      <t>カタ</t>
    </rPh>
    <rPh sb="101" eb="106">
      <t>ミモトヒキウケニン</t>
    </rPh>
    <rPh sb="107" eb="108">
      <t>サダ</t>
    </rPh>
    <rPh sb="115" eb="117">
      <t>バアイ</t>
    </rPh>
    <rPh sb="120" eb="122">
      <t>ベット</t>
    </rPh>
    <rPh sb="122" eb="124">
      <t>ソウダン</t>
    </rPh>
    <rPh sb="124" eb="125">
      <t>カ</t>
    </rPh>
    <rPh sb="133" eb="134">
      <t>トウ</t>
    </rPh>
    <rPh sb="138" eb="139">
      <t>カン</t>
    </rPh>
    <rPh sb="141" eb="144">
      <t>ショキテイ</t>
    </rPh>
    <rPh sb="145" eb="147">
      <t>ショウダク</t>
    </rPh>
    <rPh sb="152" eb="156">
      <t>キョウドウセイカツ</t>
    </rPh>
    <rPh sb="157" eb="159">
      <t>エンカツ</t>
    </rPh>
    <rPh sb="160" eb="161">
      <t>イトナ</t>
    </rPh>
    <rPh sb="163" eb="164">
      <t>カタ</t>
    </rPh>
    <rPh sb="178" eb="181">
      <t>ニュウキョシャ</t>
    </rPh>
    <rPh sb="182" eb="184">
      <t>カンセン</t>
    </rPh>
    <rPh sb="186" eb="187">
      <t>オソ</t>
    </rPh>
    <rPh sb="192" eb="194">
      <t>イシ</t>
    </rPh>
    <rPh sb="196" eb="198">
      <t>ハンダン</t>
    </rPh>
    <rPh sb="201" eb="203">
      <t>バアイ</t>
    </rPh>
    <rPh sb="206" eb="207">
      <t>カギ</t>
    </rPh>
    <phoneticPr fontId="1"/>
  </si>
  <si>
    <t>居室の空け渡し　　　　　　　　　　　　　　　　　　　　　　　　　　通常の使用に伴い生じた居室の消耗を除き原状回復</t>
    <rPh sb="0" eb="2">
      <t>キョシツ</t>
    </rPh>
    <rPh sb="3" eb="4">
      <t>ア</t>
    </rPh>
    <rPh sb="5" eb="6">
      <t>ワタ</t>
    </rPh>
    <rPh sb="33" eb="35">
      <t>ツウジョウ</t>
    </rPh>
    <rPh sb="36" eb="38">
      <t>シヨウ</t>
    </rPh>
    <rPh sb="39" eb="40">
      <t>トモナ</t>
    </rPh>
    <rPh sb="41" eb="42">
      <t>ショウ</t>
    </rPh>
    <rPh sb="44" eb="46">
      <t>キョシツ</t>
    </rPh>
    <rPh sb="47" eb="49">
      <t>ショウモウ</t>
    </rPh>
    <rPh sb="50" eb="51">
      <t>ノゾ</t>
    </rPh>
    <rPh sb="52" eb="54">
      <t>ゲンジョウ</t>
    </rPh>
    <rPh sb="54" eb="56">
      <t>カイフク</t>
    </rPh>
    <phoneticPr fontId="1"/>
  </si>
  <si>
    <t>２　法人</t>
  </si>
  <si>
    <t>横浜市営地下鉄「蒔田駅」から徒歩１分</t>
    <rPh sb="0" eb="7">
      <t>ヨコハマシエイチカテツ</t>
    </rPh>
    <rPh sb="8" eb="10">
      <t>マイタ</t>
    </rPh>
    <rPh sb="10" eb="11">
      <t>エキ</t>
    </rPh>
    <rPh sb="14" eb="16">
      <t>トホ</t>
    </rPh>
    <rPh sb="17" eb="18">
      <t>フン</t>
    </rPh>
    <phoneticPr fontId="1"/>
  </si>
  <si>
    <t>1460790089</t>
    <phoneticPr fontId="1"/>
  </si>
  <si>
    <t>横浜市</t>
    <rPh sb="0" eb="3">
      <t>ヨコハマシ</t>
    </rPh>
    <phoneticPr fontId="1"/>
  </si>
  <si>
    <t>１　耐火建築物</t>
  </si>
  <si>
    <t>１　鉄筋コンクリート造</t>
  </si>
  <si>
    <t>①入居申込書に虚偽の事項を記載する等の不正手段によりにゅうきょしたとき　　　　　　　②月払いの利用料等の支払いを正当な理由なく、しばしば遅滞するとき　　　　　　　　　③入居契約書第１８条（禁止制限される行為）に違反したとき　　　　　　　　　　　　　　④入居者の行動が他の入居者又は従業員の生命に危害を及ぼし、又はその危害の切迫した恐れがあり、かつ有料老人ホームにおける通常の介護方法及び接遇方法ではこれを防止することができないとき</t>
    <rPh sb="1" eb="3">
      <t>ニュウキョ</t>
    </rPh>
    <rPh sb="3" eb="6">
      <t>モウシコミショ</t>
    </rPh>
    <rPh sb="7" eb="9">
      <t>キョギ</t>
    </rPh>
    <rPh sb="10" eb="12">
      <t>ジコウ</t>
    </rPh>
    <rPh sb="13" eb="15">
      <t>キサイ</t>
    </rPh>
    <rPh sb="17" eb="18">
      <t>トウ</t>
    </rPh>
    <rPh sb="19" eb="21">
      <t>フセイ</t>
    </rPh>
    <rPh sb="21" eb="23">
      <t>シュダン</t>
    </rPh>
    <rPh sb="43" eb="45">
      <t>ツキバラ</t>
    </rPh>
    <rPh sb="47" eb="50">
      <t>リヨウリョウ</t>
    </rPh>
    <rPh sb="50" eb="51">
      <t>トウ</t>
    </rPh>
    <rPh sb="52" eb="54">
      <t>シハラ</t>
    </rPh>
    <rPh sb="56" eb="58">
      <t>セイトウ</t>
    </rPh>
    <rPh sb="59" eb="61">
      <t>リユウ</t>
    </rPh>
    <rPh sb="68" eb="70">
      <t>チタイ</t>
    </rPh>
    <rPh sb="84" eb="88">
      <t>ニュウキョケイヤク</t>
    </rPh>
    <rPh sb="88" eb="89">
      <t>ショ</t>
    </rPh>
    <rPh sb="89" eb="90">
      <t>ダイ</t>
    </rPh>
    <rPh sb="92" eb="93">
      <t>ジョウ</t>
    </rPh>
    <rPh sb="94" eb="96">
      <t>キンシ</t>
    </rPh>
    <rPh sb="96" eb="98">
      <t>セイゲン</t>
    </rPh>
    <rPh sb="101" eb="103">
      <t>コウイ</t>
    </rPh>
    <rPh sb="105" eb="107">
      <t>イハン</t>
    </rPh>
    <rPh sb="126" eb="129">
      <t>ニュウキョシャ</t>
    </rPh>
    <rPh sb="130" eb="132">
      <t>コウドウ</t>
    </rPh>
    <rPh sb="133" eb="134">
      <t>タ</t>
    </rPh>
    <rPh sb="135" eb="138">
      <t>ニュウキョシャ</t>
    </rPh>
    <rPh sb="138" eb="139">
      <t>マタ</t>
    </rPh>
    <rPh sb="140" eb="143">
      <t>ジュウギョウイン</t>
    </rPh>
    <rPh sb="144" eb="146">
      <t>セイメイ</t>
    </rPh>
    <rPh sb="147" eb="149">
      <t>キガイ</t>
    </rPh>
    <rPh sb="150" eb="151">
      <t>オヨ</t>
    </rPh>
    <rPh sb="154" eb="155">
      <t>マタ</t>
    </rPh>
    <rPh sb="158" eb="160">
      <t>キガイ</t>
    </rPh>
    <rPh sb="161" eb="163">
      <t>セッパク</t>
    </rPh>
    <rPh sb="165" eb="166">
      <t>オソ</t>
    </rPh>
    <rPh sb="173" eb="175">
      <t>ユウリョウ</t>
    </rPh>
    <rPh sb="175" eb="177">
      <t>ロウジン</t>
    </rPh>
    <rPh sb="184" eb="186">
      <t>ツウジョウ</t>
    </rPh>
    <rPh sb="187" eb="191">
      <t>カイゴホウホウ</t>
    </rPh>
    <rPh sb="191" eb="192">
      <t>オヨ</t>
    </rPh>
    <rPh sb="193" eb="195">
      <t>セツグウ</t>
    </rPh>
    <rPh sb="195" eb="197">
      <t>ホウホウ</t>
    </rPh>
    <rPh sb="202" eb="204">
      <t>ボウシ</t>
    </rPh>
    <phoneticPr fontId="1"/>
  </si>
  <si>
    <t>１泊２日：１０,０００円（消費税込み）　　　７泊８日を限度として、短期入居契約を締結する。</t>
    <rPh sb="1" eb="2">
      <t>パク</t>
    </rPh>
    <rPh sb="3" eb="4">
      <t>カ</t>
    </rPh>
    <rPh sb="11" eb="12">
      <t>エン</t>
    </rPh>
    <rPh sb="13" eb="17">
      <t>ショウヒゼイコ</t>
    </rPh>
    <rPh sb="23" eb="24">
      <t>ハク</t>
    </rPh>
    <rPh sb="25" eb="26">
      <t>カ</t>
    </rPh>
    <rPh sb="27" eb="29">
      <t>ゲンド</t>
    </rPh>
    <rPh sb="33" eb="35">
      <t>タンキ</t>
    </rPh>
    <rPh sb="35" eb="37">
      <t>ニュウキョ</t>
    </rPh>
    <rPh sb="37" eb="39">
      <t>ケイヤク</t>
    </rPh>
    <rPh sb="40" eb="42">
      <t>テイケツ</t>
    </rPh>
    <phoneticPr fontId="1"/>
  </si>
  <si>
    <t>１　利用権方式</t>
  </si>
  <si>
    <t>３　月払い方式</t>
  </si>
  <si>
    <t>３　不在期間が○日以上の場合に限り、日割り計算で減額</t>
  </si>
  <si>
    <t>光熱水費をはじめとする諸々の経費の増により、当ホームの運営が厳しいと判断される場合、利用料の改定を検討せざるを得なくなる。</t>
    <rPh sb="0" eb="4">
      <t>コウネツスイヒ</t>
    </rPh>
    <rPh sb="11" eb="13">
      <t>モロモロ</t>
    </rPh>
    <rPh sb="14" eb="16">
      <t>ケイヒ</t>
    </rPh>
    <rPh sb="17" eb="18">
      <t>ゾウ</t>
    </rPh>
    <rPh sb="22" eb="23">
      <t>トウ</t>
    </rPh>
    <rPh sb="27" eb="29">
      <t>ウンエイ</t>
    </rPh>
    <rPh sb="30" eb="31">
      <t>キビ</t>
    </rPh>
    <rPh sb="34" eb="36">
      <t>ハンダン</t>
    </rPh>
    <rPh sb="39" eb="41">
      <t>バアイ</t>
    </rPh>
    <rPh sb="42" eb="45">
      <t>リヨウリョウ</t>
    </rPh>
    <rPh sb="46" eb="48">
      <t>カイテイ</t>
    </rPh>
    <rPh sb="49" eb="51">
      <t>ケントウ</t>
    </rPh>
    <rPh sb="55" eb="56">
      <t>エ</t>
    </rPh>
    <phoneticPr fontId="1"/>
  </si>
  <si>
    <t>改定を必要とする運営資料を作成し、　　　　　　　　　　　　　　　　①入居者及び家族等の運営委員会で説明し、理解・了解を得る。　　　　②重要事項説明書・契約書を改定数字に直すとともに、公表制度等の届を要する機関へ報告する。</t>
    <rPh sb="0" eb="2">
      <t>カイテイ</t>
    </rPh>
    <rPh sb="3" eb="5">
      <t>ヒツヨウ</t>
    </rPh>
    <rPh sb="8" eb="12">
      <t>ウンエイシリョウ</t>
    </rPh>
    <rPh sb="13" eb="15">
      <t>サクセイ</t>
    </rPh>
    <rPh sb="34" eb="37">
      <t>ニュウキョシャ</t>
    </rPh>
    <rPh sb="37" eb="38">
      <t>オヨ</t>
    </rPh>
    <rPh sb="39" eb="42">
      <t>カゾクトウ</t>
    </rPh>
    <rPh sb="43" eb="48">
      <t>ウンエイイインカイ</t>
    </rPh>
    <rPh sb="49" eb="51">
      <t>セツメイ</t>
    </rPh>
    <rPh sb="53" eb="55">
      <t>リカイ</t>
    </rPh>
    <rPh sb="56" eb="58">
      <t>リョウカイ</t>
    </rPh>
    <rPh sb="59" eb="60">
      <t>エ</t>
    </rPh>
    <rPh sb="67" eb="74">
      <t>ジュウヨウジコウセツメイショ</t>
    </rPh>
    <rPh sb="75" eb="78">
      <t>ケイヤクショ</t>
    </rPh>
    <rPh sb="79" eb="81">
      <t>カイテイ</t>
    </rPh>
    <rPh sb="81" eb="83">
      <t>スウジ</t>
    </rPh>
    <rPh sb="84" eb="85">
      <t>ナオ</t>
    </rPh>
    <rPh sb="91" eb="95">
      <t>コウヒョウセイド</t>
    </rPh>
    <rPh sb="95" eb="96">
      <t>トウ</t>
    </rPh>
    <rPh sb="97" eb="98">
      <t>トドケ</t>
    </rPh>
    <rPh sb="99" eb="100">
      <t>ヨウ</t>
    </rPh>
    <rPh sb="102" eb="104">
      <t>キカン</t>
    </rPh>
    <rPh sb="105" eb="107">
      <t>ホウコク</t>
    </rPh>
    <phoneticPr fontId="1"/>
  </si>
  <si>
    <t>施設整備に要した費用、賃借料</t>
    <rPh sb="0" eb="4">
      <t>シセツセイビ</t>
    </rPh>
    <rPh sb="5" eb="6">
      <t>ヨウ</t>
    </rPh>
    <rPh sb="8" eb="10">
      <t>ヒヨウ</t>
    </rPh>
    <rPh sb="11" eb="14">
      <t>チンシャクリョウ</t>
    </rPh>
    <phoneticPr fontId="1"/>
  </si>
  <si>
    <t>清掃・洗濯・入浴・レク等々の保険外介護サービス</t>
    <rPh sb="0" eb="2">
      <t>セイソウ</t>
    </rPh>
    <rPh sb="3" eb="5">
      <t>センタク</t>
    </rPh>
    <rPh sb="6" eb="8">
      <t>ニュウヨク</t>
    </rPh>
    <rPh sb="11" eb="13">
      <t>トウトウ</t>
    </rPh>
    <rPh sb="14" eb="17">
      <t>ホケンガイ</t>
    </rPh>
    <rPh sb="17" eb="19">
      <t>カイゴ</t>
    </rPh>
    <phoneticPr fontId="1"/>
  </si>
  <si>
    <t>施設維持管理・トイレットペーパー・シャンプー・・洗剤・消毒液等の日曜消耗品</t>
    <rPh sb="0" eb="2">
      <t>シセツ</t>
    </rPh>
    <rPh sb="2" eb="6">
      <t>イジカンリ</t>
    </rPh>
    <rPh sb="24" eb="26">
      <t>センザイ</t>
    </rPh>
    <rPh sb="27" eb="30">
      <t>ショウドクエキ</t>
    </rPh>
    <rPh sb="30" eb="31">
      <t>トウ</t>
    </rPh>
    <rPh sb="32" eb="37">
      <t>ニチヨウショウモウヒン</t>
    </rPh>
    <phoneticPr fontId="1"/>
  </si>
  <si>
    <t>１日３回の食事と２回のおやつ</t>
    <rPh sb="1" eb="2">
      <t>ヒ</t>
    </rPh>
    <rPh sb="3" eb="4">
      <t>カイ</t>
    </rPh>
    <rPh sb="5" eb="7">
      <t>ショクジ</t>
    </rPh>
    <rPh sb="9" eb="10">
      <t>カイ</t>
    </rPh>
    <phoneticPr fontId="1"/>
  </si>
  <si>
    <t>電気料金・ガス料金・水道料金</t>
    <rPh sb="0" eb="2">
      <t>デンキ</t>
    </rPh>
    <rPh sb="2" eb="4">
      <t>リョウキン</t>
    </rPh>
    <rPh sb="7" eb="9">
      <t>リョウキン</t>
    </rPh>
    <rPh sb="10" eb="14">
      <t>スイドウリョウキン</t>
    </rPh>
    <phoneticPr fontId="1"/>
  </si>
  <si>
    <t>あじさい憩の家</t>
    <rPh sb="4" eb="5">
      <t>イコイ</t>
    </rPh>
    <rPh sb="6" eb="7">
      <t>イエ</t>
    </rPh>
    <phoneticPr fontId="1"/>
  </si>
  <si>
    <t>年末・年始（１２月２９日～１月３日）</t>
    <rPh sb="0" eb="2">
      <t>ネンマツ</t>
    </rPh>
    <rPh sb="3" eb="5">
      <t>ネンシ</t>
    </rPh>
    <rPh sb="8" eb="9">
      <t>ガツ</t>
    </rPh>
    <rPh sb="11" eb="12">
      <t>ヒ</t>
    </rPh>
    <rPh sb="14" eb="15">
      <t>ガツ</t>
    </rPh>
    <rPh sb="16" eb="17">
      <t>ヒ</t>
    </rPh>
    <phoneticPr fontId="1"/>
  </si>
  <si>
    <t>対象とする業務：介護サービス　　　　　　　　　　　　　　　　　　　対象とする施設名：あじさい憩の家</t>
    <rPh sb="0" eb="2">
      <t>タイショウ</t>
    </rPh>
    <rPh sb="5" eb="7">
      <t>ギョウム</t>
    </rPh>
    <rPh sb="8" eb="10">
      <t>カイゴ</t>
    </rPh>
    <rPh sb="33" eb="35">
      <t>タイショウ</t>
    </rPh>
    <rPh sb="38" eb="41">
      <t>シセツメイ</t>
    </rPh>
    <rPh sb="46" eb="47">
      <t>イコイ</t>
    </rPh>
    <rPh sb="48" eb="49">
      <t>イエ</t>
    </rPh>
    <phoneticPr fontId="1"/>
  </si>
  <si>
    <t>サービスの提唱に当たって、万一、事故が発生し入居者の生命・身体・財産に損害が発生した場合は、不可抗力による場合を除き、速やかに損害の賠償を行います。</t>
    <rPh sb="5" eb="7">
      <t>テイショウ</t>
    </rPh>
    <rPh sb="8" eb="9">
      <t>ア</t>
    </rPh>
    <rPh sb="13" eb="15">
      <t>マンイチ</t>
    </rPh>
    <rPh sb="16" eb="18">
      <t>ジコ</t>
    </rPh>
    <rPh sb="19" eb="21">
      <t>ハッセイ</t>
    </rPh>
    <rPh sb="22" eb="25">
      <t>ニュウキョシャ</t>
    </rPh>
    <rPh sb="26" eb="28">
      <t>セイメイ</t>
    </rPh>
    <rPh sb="29" eb="31">
      <t>シンタイ</t>
    </rPh>
    <rPh sb="32" eb="34">
      <t>ザイサン</t>
    </rPh>
    <rPh sb="35" eb="37">
      <t>ソンガイ</t>
    </rPh>
    <rPh sb="38" eb="40">
      <t>ハッセイ</t>
    </rPh>
    <rPh sb="42" eb="44">
      <t>バアイ</t>
    </rPh>
    <rPh sb="46" eb="50">
      <t>フカコウリョク</t>
    </rPh>
    <rPh sb="53" eb="55">
      <t>バアイ</t>
    </rPh>
    <rPh sb="56" eb="57">
      <t>ノゾ</t>
    </rPh>
    <rPh sb="59" eb="60">
      <t>スミ</t>
    </rPh>
    <rPh sb="63" eb="65">
      <t>ソンガイ</t>
    </rPh>
    <rPh sb="66" eb="68">
      <t>バイショウ</t>
    </rPh>
    <rPh sb="69" eb="70">
      <t>オコナ</t>
    </rPh>
    <phoneticPr fontId="1"/>
  </si>
  <si>
    <t>２　入居希望者に交付</t>
  </si>
  <si>
    <t>１　入居希望者に公開</t>
  </si>
  <si>
    <t>１　代替措置あり</t>
  </si>
  <si>
    <t>入居定員が４人を小規模のため、各個々人の家族等と原則、毎月末に、報告・意見交換・懇談を行っている。</t>
    <rPh sb="0" eb="4">
      <t>ニュウキョテイイン</t>
    </rPh>
    <rPh sb="6" eb="7">
      <t>ニン</t>
    </rPh>
    <rPh sb="8" eb="11">
      <t>ショウキボ</t>
    </rPh>
    <rPh sb="15" eb="19">
      <t>カクココジン</t>
    </rPh>
    <rPh sb="20" eb="23">
      <t>カゾクトウ</t>
    </rPh>
    <rPh sb="24" eb="26">
      <t>ゲンソク</t>
    </rPh>
    <rPh sb="27" eb="30">
      <t>マイゲツマツ</t>
    </rPh>
    <rPh sb="32" eb="34">
      <t>ホウコク</t>
    </rPh>
    <rPh sb="35" eb="39">
      <t>イケンコウカン</t>
    </rPh>
    <rPh sb="40" eb="42">
      <t>コンダン</t>
    </rPh>
    <rPh sb="43" eb="44">
      <t>オコナ</t>
    </rPh>
    <phoneticPr fontId="1"/>
  </si>
  <si>
    <t>①医務室（健康管理室）がない。　　　　　　　　②汚物処理室がない。</t>
    <rPh sb="1" eb="4">
      <t>イムシツ</t>
    </rPh>
    <rPh sb="5" eb="10">
      <t>ケンコウカンリシツ</t>
    </rPh>
    <rPh sb="24" eb="29">
      <t>オブツショリシツ</t>
    </rPh>
    <phoneticPr fontId="1"/>
  </si>
  <si>
    <t>１　適合している（代替措置）</t>
  </si>
  <si>
    <t>①一時介護室　②浴室　③便所　④汚物処理室　⑤エレベーター　⑥緊急通報装置　⑦廊下</t>
    <rPh sb="1" eb="3">
      <t>イチジ</t>
    </rPh>
    <rPh sb="3" eb="6">
      <t>カイゴシツ</t>
    </rPh>
    <rPh sb="8" eb="10">
      <t>ヨクシツ</t>
    </rPh>
    <rPh sb="12" eb="14">
      <t>ベンジョ</t>
    </rPh>
    <rPh sb="16" eb="21">
      <t>オブツショリシツ</t>
    </rPh>
    <rPh sb="31" eb="33">
      <t>キンキュウ</t>
    </rPh>
    <rPh sb="33" eb="35">
      <t>ツウホウ</t>
    </rPh>
    <rPh sb="35" eb="37">
      <t>ソウチ</t>
    </rPh>
    <rPh sb="39" eb="41">
      <t>ロウカ</t>
    </rPh>
    <phoneticPr fontId="1"/>
  </si>
  <si>
    <t>①一時介護室：個室ではない。　②浴室：浴槽用リフトがない。　③便所・男女別に整備されていない。　④汚物処理室：フロアに設置していない。　⑤エレベーター：ストレッチャーを収納できない。　⑥緊急通報装置：浴室に設置していない。　⑦廊下：廊下幅が１．８m以上ない。</t>
    <rPh sb="1" eb="6">
      <t>イチジカイゴシツ</t>
    </rPh>
    <rPh sb="7" eb="9">
      <t>コシツ</t>
    </rPh>
    <rPh sb="16" eb="18">
      <t>ヨクシツ</t>
    </rPh>
    <rPh sb="19" eb="22">
      <t>ヨクソウヨウ</t>
    </rPh>
    <rPh sb="31" eb="33">
      <t>ベンジョ</t>
    </rPh>
    <rPh sb="34" eb="36">
      <t>ダンジョ</t>
    </rPh>
    <rPh sb="36" eb="37">
      <t>ベツ</t>
    </rPh>
    <rPh sb="38" eb="40">
      <t>セイビ</t>
    </rPh>
    <rPh sb="49" eb="54">
      <t>オブツショリシツ</t>
    </rPh>
    <rPh sb="59" eb="61">
      <t>セッチ</t>
    </rPh>
    <rPh sb="84" eb="86">
      <t>シュウノウ</t>
    </rPh>
    <rPh sb="93" eb="99">
      <t>キンキュウツウホウソウチ</t>
    </rPh>
    <rPh sb="100" eb="102">
      <t>ヨクシツ</t>
    </rPh>
    <rPh sb="103" eb="105">
      <t>セッチ</t>
    </rPh>
    <rPh sb="113" eb="115">
      <t>ロウカ</t>
    </rPh>
    <rPh sb="116" eb="119">
      <t>ロウカハバ</t>
    </rPh>
    <rPh sb="124" eb="126">
      <t>イジョウ</t>
    </rPh>
    <phoneticPr fontId="1"/>
  </si>
  <si>
    <t>③便所</t>
    <rPh sb="0" eb="3">
      <t>3ベンジョ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</si>
</sst>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6" zoomScaleNormal="100" zoomScaleSheetLayoutView="86"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10</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2567</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2533</v>
      </c>
      <c r="K16" s="230"/>
      <c r="L16" s="230"/>
      <c r="M16" s="230"/>
      <c r="N16" s="230"/>
      <c r="O16" s="230"/>
      <c r="P16" s="231"/>
    </row>
    <row r="17" spans="1:20" ht="20.100000000000001" customHeight="1">
      <c r="B17" s="133" t="s">
        <v>6</v>
      </c>
      <c r="C17" s="82"/>
      <c r="D17" s="82"/>
      <c r="E17" s="119"/>
      <c r="F17" s="34" t="s">
        <v>13</v>
      </c>
      <c r="G17" s="31">
        <v>232</v>
      </c>
      <c r="H17" s="35" t="s">
        <v>468</v>
      </c>
      <c r="I17" s="32">
        <v>16</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00000000000001" customHeight="1">
      <c r="B20" s="138"/>
      <c r="C20" s="139"/>
      <c r="D20" s="139"/>
      <c r="E20" s="140"/>
      <c r="F20" s="95" t="s">
        <v>15</v>
      </c>
      <c r="G20" s="95"/>
      <c r="H20" s="95"/>
      <c r="I20" s="95"/>
      <c r="J20" s="64" t="s">
        <v>2535</v>
      </c>
      <c r="K20" s="35" t="s">
        <v>468</v>
      </c>
      <c r="L20" s="63" t="s">
        <v>2536</v>
      </c>
      <c r="M20" s="35" t="s">
        <v>468</v>
      </c>
      <c r="N20" s="63" t="s">
        <v>2538</v>
      </c>
      <c r="O20" s="136"/>
      <c r="P20" s="137"/>
      <c r="Q20" s="12"/>
    </row>
    <row r="21" spans="1:20" ht="20.100000000000001" customHeight="1">
      <c r="B21" s="138"/>
      <c r="C21" s="139"/>
      <c r="D21" s="139"/>
      <c r="E21" s="140"/>
      <c r="F21" s="103" t="s">
        <v>410</v>
      </c>
      <c r="G21" s="141"/>
      <c r="H21" s="141"/>
      <c r="I21" s="104"/>
      <c r="J21" s="78" t="s">
        <v>2539</v>
      </c>
      <c r="K21" s="79"/>
      <c r="L21" s="79"/>
      <c r="M21" s="35" t="s">
        <v>464</v>
      </c>
      <c r="N21" s="79" t="s">
        <v>2540</v>
      </c>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2528</v>
      </c>
      <c r="K24" s="87"/>
      <c r="L24" s="87"/>
      <c r="M24" s="87"/>
      <c r="N24" s="87"/>
      <c r="O24" s="78"/>
      <c r="P24" s="88"/>
    </row>
    <row r="25" spans="1:20" ht="20.100000000000001" customHeight="1">
      <c r="B25" s="134"/>
      <c r="C25" s="121"/>
      <c r="D25" s="121"/>
      <c r="E25" s="122"/>
      <c r="F25" s="194" t="s">
        <v>18</v>
      </c>
      <c r="G25" s="194"/>
      <c r="H25" s="95"/>
      <c r="I25" s="95"/>
      <c r="J25" s="87" t="s">
        <v>2529</v>
      </c>
      <c r="K25" s="87"/>
      <c r="L25" s="87"/>
      <c r="M25" s="87"/>
      <c r="N25" s="87"/>
      <c r="O25" s="78"/>
      <c r="P25" s="88"/>
    </row>
    <row r="26" spans="1:20" ht="20.100000000000001" customHeight="1">
      <c r="B26" s="153" t="s">
        <v>9</v>
      </c>
      <c r="C26" s="95"/>
      <c r="D26" s="95"/>
      <c r="E26" s="95"/>
      <c r="F26" s="166">
        <v>2006</v>
      </c>
      <c r="G26" s="167"/>
      <c r="H26" s="35" t="s">
        <v>465</v>
      </c>
      <c r="I26" s="167">
        <v>6</v>
      </c>
      <c r="J26" s="167"/>
      <c r="K26" s="35" t="s">
        <v>466</v>
      </c>
      <c r="L26" s="167">
        <v>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2541</v>
      </c>
      <c r="I31" s="190"/>
      <c r="J31" s="190"/>
      <c r="K31" s="190"/>
      <c r="L31" s="190"/>
      <c r="M31" s="190"/>
      <c r="N31" s="190"/>
      <c r="O31" s="190"/>
      <c r="P31" s="191"/>
      <c r="S31" s="15" t="str">
        <f>IF(H31="","未記入","")</f>
        <v/>
      </c>
    </row>
    <row r="32" spans="1:20" ht="39" customHeight="1">
      <c r="B32" s="134"/>
      <c r="C32" s="121"/>
      <c r="D32" s="121"/>
      <c r="E32" s="122"/>
      <c r="F32" s="157" t="s">
        <v>2542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232</v>
      </c>
      <c r="H33" s="35" t="s">
        <v>468</v>
      </c>
      <c r="I33" s="32">
        <v>16</v>
      </c>
      <c r="J33" s="107"/>
      <c r="K33" s="107"/>
      <c r="L33" s="107"/>
      <c r="M33" s="107"/>
      <c r="N33" s="107"/>
      <c r="O33" s="107"/>
      <c r="P33" s="172"/>
      <c r="S33" s="15" t="str">
        <f>IF(OR(G33="",I33=""),"未記入","")</f>
        <v/>
      </c>
    </row>
    <row r="34" spans="2:20" ht="58.5" customHeight="1">
      <c r="B34" s="134"/>
      <c r="C34" s="121"/>
      <c r="D34" s="121"/>
      <c r="E34" s="122"/>
      <c r="F34" s="96" t="s">
        <v>2543</v>
      </c>
      <c r="G34" s="96"/>
      <c r="H34" s="96"/>
      <c r="I34" s="96"/>
      <c r="J34" s="96"/>
      <c r="K34" s="96"/>
      <c r="L34" s="96"/>
      <c r="M34" s="96"/>
      <c r="N34" s="96"/>
      <c r="O34" s="92"/>
      <c r="P34" s="173"/>
      <c r="S34" s="15" t="str">
        <f>IF(F34="","未記入","")</f>
        <v/>
      </c>
    </row>
    <row r="35" spans="2:20" ht="58.5" customHeight="1">
      <c r="B35" s="174" t="s">
        <v>550</v>
      </c>
      <c r="C35" s="85"/>
      <c r="D35" s="85"/>
      <c r="E35" s="86"/>
      <c r="F35" s="96" t="s">
        <v>2544</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2568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2535</v>
      </c>
      <c r="K43" s="35" t="s">
        <v>468</v>
      </c>
      <c r="L43" s="11" t="s">
        <v>2536</v>
      </c>
      <c r="M43" s="35" t="s">
        <v>468</v>
      </c>
      <c r="N43" s="11" t="s">
        <v>2537</v>
      </c>
      <c r="O43" s="136"/>
      <c r="P43" s="137"/>
      <c r="S43" s="15" t="str">
        <f>IF(OR(J43="",L43="",N43=""),"未記入","")</f>
        <v/>
      </c>
    </row>
    <row r="44" spans="2:20" ht="20.100000000000001" customHeight="1">
      <c r="B44" s="153"/>
      <c r="C44" s="95"/>
      <c r="D44" s="95"/>
      <c r="E44" s="95"/>
      <c r="F44" s="95" t="s">
        <v>15</v>
      </c>
      <c r="G44" s="95"/>
      <c r="H44" s="95"/>
      <c r="I44" s="95"/>
      <c r="J44" s="64" t="s">
        <v>2535</v>
      </c>
      <c r="K44" s="35" t="s">
        <v>468</v>
      </c>
      <c r="L44" s="63" t="s">
        <v>2536</v>
      </c>
      <c r="M44" s="35" t="s">
        <v>468</v>
      </c>
      <c r="N44" s="63" t="s">
        <v>2538</v>
      </c>
      <c r="O44" s="136"/>
      <c r="P44" s="137"/>
    </row>
    <row r="45" spans="2:20" ht="20.100000000000001" customHeight="1">
      <c r="B45" s="153"/>
      <c r="C45" s="95"/>
      <c r="D45" s="95"/>
      <c r="E45" s="95"/>
      <c r="F45" s="103" t="s">
        <v>410</v>
      </c>
      <c r="G45" s="141"/>
      <c r="H45" s="141"/>
      <c r="I45" s="104"/>
      <c r="J45" s="78" t="s">
        <v>2539</v>
      </c>
      <c r="K45" s="79"/>
      <c r="L45" s="79"/>
      <c r="M45" s="35" t="s">
        <v>464</v>
      </c>
      <c r="N45" s="79" t="s">
        <v>2540</v>
      </c>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2546</v>
      </c>
      <c r="K49" s="87"/>
      <c r="L49" s="87"/>
      <c r="M49" s="87"/>
      <c r="N49" s="87"/>
      <c r="O49" s="78"/>
      <c r="P49" s="88"/>
    </row>
    <row r="50" spans="1:20" ht="20.100000000000001" customHeight="1">
      <c r="B50" s="195" t="s">
        <v>28</v>
      </c>
      <c r="C50" s="196"/>
      <c r="D50" s="196"/>
      <c r="E50" s="196"/>
      <c r="F50" s="196"/>
      <c r="G50" s="196"/>
      <c r="H50" s="196"/>
      <c r="I50" s="196"/>
      <c r="J50" s="166">
        <v>1993</v>
      </c>
      <c r="K50" s="167"/>
      <c r="L50" s="35" t="s">
        <v>465</v>
      </c>
      <c r="M50" s="61">
        <v>4</v>
      </c>
      <c r="N50" s="35" t="s">
        <v>466</v>
      </c>
      <c r="O50" s="61">
        <v>22</v>
      </c>
      <c r="P50" s="37" t="s">
        <v>467</v>
      </c>
      <c r="S50" s="15" t="str">
        <f>IF(OR(J50="",M50="",O50=""),"未記入","")</f>
        <v/>
      </c>
    </row>
    <row r="51" spans="1:20" ht="20.100000000000001" customHeight="1" thickBot="1">
      <c r="B51" s="197" t="s">
        <v>29</v>
      </c>
      <c r="C51" s="198"/>
      <c r="D51" s="198"/>
      <c r="E51" s="198"/>
      <c r="F51" s="198"/>
      <c r="G51" s="198"/>
      <c r="H51" s="198"/>
      <c r="I51" s="198"/>
      <c r="J51" s="199">
        <v>2011</v>
      </c>
      <c r="K51" s="200"/>
      <c r="L51" s="36" t="s">
        <v>465</v>
      </c>
      <c r="M51" s="62">
        <v>5</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2569</v>
      </c>
      <c r="K55" s="230"/>
      <c r="L55" s="230"/>
      <c r="M55" s="230"/>
      <c r="N55" s="230"/>
      <c r="O55" s="230"/>
      <c r="P55" s="231"/>
    </row>
    <row r="56" spans="1:20" ht="20.100000000000001" customHeight="1">
      <c r="B56" s="223"/>
      <c r="C56" s="224"/>
      <c r="D56" s="225"/>
      <c r="E56" s="95" t="s">
        <v>33</v>
      </c>
      <c r="F56" s="95"/>
      <c r="G56" s="95"/>
      <c r="H56" s="95"/>
      <c r="I56" s="95"/>
      <c r="J56" s="78" t="s">
        <v>2570</v>
      </c>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101.2</v>
      </c>
      <c r="L72" s="79"/>
      <c r="M72" s="79"/>
      <c r="N72" s="76" t="s">
        <v>471</v>
      </c>
      <c r="O72" s="76"/>
      <c r="P72" s="201"/>
    </row>
    <row r="73" spans="2:16" ht="20.100000000000001" customHeight="1">
      <c r="B73" s="436"/>
      <c r="C73" s="437"/>
      <c r="D73" s="120"/>
      <c r="E73" s="121"/>
      <c r="F73" s="122"/>
      <c r="G73" s="196" t="s">
        <v>42</v>
      </c>
      <c r="H73" s="196"/>
      <c r="I73" s="196"/>
      <c r="J73" s="196"/>
      <c r="K73" s="78">
        <v>70</v>
      </c>
      <c r="L73" s="79"/>
      <c r="M73" s="79"/>
      <c r="N73" s="76" t="s">
        <v>471</v>
      </c>
      <c r="O73" s="76"/>
      <c r="P73" s="201"/>
    </row>
    <row r="74" spans="2:16" ht="20.100000000000001" customHeight="1">
      <c r="B74" s="436"/>
      <c r="C74" s="437"/>
      <c r="D74" s="95" t="s">
        <v>43</v>
      </c>
      <c r="E74" s="95"/>
      <c r="F74" s="95"/>
      <c r="G74" s="87" t="s">
        <v>2571</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2572</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2384</v>
      </c>
      <c r="L82" s="79"/>
      <c r="M82" s="79"/>
      <c r="N82" s="79"/>
      <c r="O82" s="79"/>
      <c r="P82" s="80"/>
    </row>
    <row r="83" spans="2:19" ht="20.100000000000001" customHeight="1">
      <c r="B83" s="436"/>
      <c r="C83" s="437"/>
      <c r="D83" s="95"/>
      <c r="E83" s="95"/>
      <c r="F83" s="95"/>
      <c r="G83" s="218"/>
      <c r="H83" s="76" t="s">
        <v>419</v>
      </c>
      <c r="I83" s="76"/>
      <c r="J83" s="77"/>
      <c r="K83" s="78" t="s">
        <v>2548</v>
      </c>
      <c r="L83" s="79"/>
      <c r="M83" s="79"/>
      <c r="N83" s="79"/>
      <c r="O83" s="79"/>
      <c r="P83" s="80"/>
    </row>
    <row r="84" spans="2:19" ht="20.100000000000001" customHeight="1">
      <c r="B84" s="436"/>
      <c r="C84" s="437"/>
      <c r="D84" s="95"/>
      <c r="E84" s="95"/>
      <c r="F84" s="95"/>
      <c r="G84" s="218"/>
      <c r="H84" s="81" t="s">
        <v>420</v>
      </c>
      <c r="I84" s="82"/>
      <c r="J84" s="119"/>
      <c r="K84" s="78" t="s">
        <v>2549</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2024</v>
      </c>
      <c r="L86" s="39" t="s">
        <v>465</v>
      </c>
      <c r="M86" s="61">
        <v>12</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2027</v>
      </c>
      <c r="L88" s="39" t="s">
        <v>465</v>
      </c>
      <c r="M88" s="61">
        <v>11</v>
      </c>
      <c r="N88" s="39" t="s">
        <v>466</v>
      </c>
      <c r="O88" s="61">
        <v>30</v>
      </c>
      <c r="P88" s="40" t="s">
        <v>467</v>
      </c>
    </row>
    <row r="89" spans="2:19" ht="20.100000000000001" customHeight="1">
      <c r="B89" s="438"/>
      <c r="C89" s="439"/>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2550</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4</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4</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0</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0</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2549</v>
      </c>
      <c r="H113" s="87"/>
      <c r="I113" s="87"/>
      <c r="J113" s="87"/>
      <c r="K113" s="87"/>
      <c r="L113" s="87"/>
      <c r="M113" s="87"/>
      <c r="N113" s="87"/>
      <c r="O113" s="78"/>
      <c r="P113" s="88"/>
    </row>
    <row r="114" spans="2:16" ht="20.100000000000001" customHeight="1">
      <c r="B114" s="242"/>
      <c r="C114" s="243"/>
      <c r="D114" s="237" t="s">
        <v>79</v>
      </c>
      <c r="E114" s="221"/>
      <c r="F114" s="222"/>
      <c r="G114" s="240" t="s">
        <v>2548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2551</v>
      </c>
      <c r="H116" s="87"/>
      <c r="I116" s="87"/>
      <c r="J116" s="87"/>
      <c r="K116" s="87"/>
      <c r="L116" s="87"/>
      <c r="M116" s="87"/>
      <c r="N116" s="87"/>
      <c r="O116" s="78"/>
      <c r="P116" s="88"/>
    </row>
    <row r="117" spans="2:16" ht="20.100000000000001" customHeight="1">
      <c r="B117" s="220" t="s">
        <v>70</v>
      </c>
      <c r="C117" s="222"/>
      <c r="D117" s="75" t="s">
        <v>72</v>
      </c>
      <c r="E117" s="76"/>
      <c r="F117" s="77"/>
      <c r="G117" s="87" t="s">
        <v>2549</v>
      </c>
      <c r="H117" s="87"/>
      <c r="I117" s="87"/>
      <c r="J117" s="87"/>
      <c r="K117" s="87"/>
      <c r="L117" s="87"/>
      <c r="M117" s="87"/>
      <c r="N117" s="87"/>
      <c r="O117" s="78"/>
      <c r="P117" s="88"/>
    </row>
    <row r="118" spans="2:16" ht="20.100000000000001" customHeight="1">
      <c r="B118" s="223"/>
      <c r="C118" s="225"/>
      <c r="D118" s="84" t="s">
        <v>73</v>
      </c>
      <c r="E118" s="85"/>
      <c r="F118" s="86"/>
      <c r="G118" s="87" t="s">
        <v>2549</v>
      </c>
      <c r="H118" s="87"/>
      <c r="I118" s="87"/>
      <c r="J118" s="87"/>
      <c r="K118" s="87"/>
      <c r="L118" s="87"/>
      <c r="M118" s="87"/>
      <c r="N118" s="87"/>
      <c r="O118" s="78"/>
      <c r="P118" s="88"/>
    </row>
    <row r="119" spans="2:16" ht="20.100000000000001" customHeight="1">
      <c r="B119" s="223"/>
      <c r="C119" s="225"/>
      <c r="D119" s="245" t="s">
        <v>74</v>
      </c>
      <c r="E119" s="246"/>
      <c r="F119" s="247"/>
      <c r="G119" s="87" t="s">
        <v>2549</v>
      </c>
      <c r="H119" s="87"/>
      <c r="I119" s="87"/>
      <c r="J119" s="87"/>
      <c r="K119" s="87"/>
      <c r="L119" s="87"/>
      <c r="M119" s="87"/>
      <c r="N119" s="87"/>
      <c r="O119" s="78"/>
      <c r="P119" s="88"/>
    </row>
    <row r="120" spans="2:16" ht="20.100000000000001" customHeight="1">
      <c r="B120" s="223"/>
      <c r="C120" s="225"/>
      <c r="D120" s="75" t="s">
        <v>75</v>
      </c>
      <c r="E120" s="76"/>
      <c r="F120" s="77"/>
      <c r="G120" s="87" t="s">
        <v>2549</v>
      </c>
      <c r="H120" s="87"/>
      <c r="I120" s="87"/>
      <c r="J120" s="87"/>
      <c r="K120" s="87"/>
      <c r="L120" s="87"/>
      <c r="M120" s="87"/>
      <c r="N120" s="87"/>
      <c r="O120" s="78"/>
      <c r="P120" s="88"/>
    </row>
    <row r="121" spans="2:16" ht="20.100000000000001" customHeight="1">
      <c r="B121" s="223"/>
      <c r="C121" s="225"/>
      <c r="D121" s="75" t="s">
        <v>76</v>
      </c>
      <c r="E121" s="76"/>
      <c r="F121" s="77"/>
      <c r="G121" s="87" t="s">
        <v>2549</v>
      </c>
      <c r="H121" s="87"/>
      <c r="I121" s="87"/>
      <c r="J121" s="87"/>
      <c r="K121" s="87"/>
      <c r="L121" s="87"/>
      <c r="M121" s="87"/>
      <c r="N121" s="87"/>
      <c r="O121" s="78"/>
      <c r="P121" s="88"/>
    </row>
    <row r="122" spans="2:16" ht="20.100000000000001" customHeight="1">
      <c r="B122" s="248"/>
      <c r="C122" s="249"/>
      <c r="D122" s="75" t="s">
        <v>77</v>
      </c>
      <c r="E122" s="76"/>
      <c r="F122" s="77"/>
      <c r="G122" s="87" t="s">
        <v>2549</v>
      </c>
      <c r="H122" s="87"/>
      <c r="I122" s="87"/>
      <c r="J122" s="87"/>
      <c r="K122" s="87"/>
      <c r="L122" s="87"/>
      <c r="M122" s="87"/>
      <c r="N122" s="87"/>
      <c r="O122" s="78"/>
      <c r="P122" s="88"/>
    </row>
    <row r="123" spans="2:16" ht="20.100000000000001" customHeight="1">
      <c r="B123" s="220" t="s">
        <v>411</v>
      </c>
      <c r="C123" s="222"/>
      <c r="D123" s="75" t="s">
        <v>429</v>
      </c>
      <c r="E123" s="76"/>
      <c r="F123" s="77"/>
      <c r="G123" s="87" t="s">
        <v>2552</v>
      </c>
      <c r="H123" s="87"/>
      <c r="I123" s="87"/>
      <c r="J123" s="87"/>
      <c r="K123" s="87"/>
      <c r="L123" s="87"/>
      <c r="M123" s="87"/>
      <c r="N123" s="87"/>
      <c r="O123" s="78"/>
      <c r="P123" s="88"/>
    </row>
    <row r="124" spans="2:16" ht="20.100000000000001" customHeight="1">
      <c r="B124" s="223"/>
      <c r="C124" s="225"/>
      <c r="D124" s="84" t="s">
        <v>430</v>
      </c>
      <c r="E124" s="85"/>
      <c r="F124" s="86"/>
      <c r="G124" s="87" t="s">
        <v>2553</v>
      </c>
      <c r="H124" s="87"/>
      <c r="I124" s="87"/>
      <c r="J124" s="87"/>
      <c r="K124" s="87"/>
      <c r="L124" s="87"/>
      <c r="M124" s="87"/>
      <c r="N124" s="87"/>
      <c r="O124" s="78"/>
      <c r="P124" s="88"/>
    </row>
    <row r="125" spans="2:16" ht="20.100000000000001" customHeight="1">
      <c r="B125" s="223"/>
      <c r="C125" s="225"/>
      <c r="D125" s="245" t="s">
        <v>431</v>
      </c>
      <c r="E125" s="246"/>
      <c r="F125" s="247"/>
      <c r="G125" s="87" t="s">
        <v>2554</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t="s">
        <v>2555</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2556</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2559</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t="s">
        <v>2559</v>
      </c>
      <c r="G200" s="76" t="s">
        <v>432</v>
      </c>
      <c r="H200" s="76"/>
      <c r="I200" s="77"/>
      <c r="J200" s="92" t="s">
        <v>2560</v>
      </c>
      <c r="K200" s="105"/>
      <c r="L200" s="105"/>
      <c r="M200" s="105"/>
      <c r="N200" s="105"/>
      <c r="O200" s="105"/>
      <c r="P200" s="106"/>
    </row>
    <row r="201" spans="1:20" ht="39.950000000000003" customHeight="1">
      <c r="B201" s="291" t="s">
        <v>101</v>
      </c>
      <c r="C201" s="292"/>
      <c r="D201" s="107">
        <v>1</v>
      </c>
      <c r="E201" s="108"/>
      <c r="F201" s="95" t="s">
        <v>5</v>
      </c>
      <c r="G201" s="95"/>
      <c r="H201" s="95"/>
      <c r="I201" s="96" t="s">
        <v>2561</v>
      </c>
      <c r="J201" s="97"/>
      <c r="K201" s="97"/>
      <c r="L201" s="97"/>
      <c r="M201" s="97"/>
      <c r="N201" s="97"/>
      <c r="O201" s="98"/>
      <c r="P201" s="99"/>
    </row>
    <row r="202" spans="1:20" ht="39.950000000000003" customHeight="1">
      <c r="B202" s="293"/>
      <c r="C202" s="294"/>
      <c r="D202" s="109"/>
      <c r="E202" s="110"/>
      <c r="F202" s="95" t="s">
        <v>103</v>
      </c>
      <c r="G202" s="95"/>
      <c r="H202" s="95"/>
      <c r="I202" s="96" t="s">
        <v>2562</v>
      </c>
      <c r="J202" s="97"/>
      <c r="K202" s="97"/>
      <c r="L202" s="97"/>
      <c r="M202" s="97"/>
      <c r="N202" s="97"/>
      <c r="O202" s="98"/>
      <c r="P202" s="99"/>
    </row>
    <row r="203" spans="1:20" ht="79.5" customHeight="1">
      <c r="B203" s="293"/>
      <c r="C203" s="294"/>
      <c r="D203" s="109"/>
      <c r="E203" s="110"/>
      <c r="F203" s="95" t="s">
        <v>104</v>
      </c>
      <c r="G203" s="95"/>
      <c r="H203" s="95"/>
      <c r="I203" s="96" t="s">
        <v>2563</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2549</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2549</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2549</v>
      </c>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2549</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2561</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2564</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2549</v>
      </c>
      <c r="K263" s="87"/>
      <c r="L263" s="87"/>
      <c r="M263" s="87"/>
      <c r="N263" s="87"/>
      <c r="O263" s="78"/>
      <c r="P263" s="88"/>
      <c r="S263" s="15" t="str">
        <f>IF(J263="","未記入","")</f>
        <v/>
      </c>
    </row>
    <row r="264" spans="2:20" ht="120" customHeight="1">
      <c r="B264" s="153" t="s">
        <v>123</v>
      </c>
      <c r="C264" s="95"/>
      <c r="D264" s="95"/>
      <c r="E264" s="95"/>
      <c r="F264" s="92" t="s">
        <v>2565</v>
      </c>
      <c r="G264" s="93"/>
      <c r="H264" s="93"/>
      <c r="I264" s="93"/>
      <c r="J264" s="93"/>
      <c r="K264" s="93"/>
      <c r="L264" s="93"/>
      <c r="M264" s="93"/>
      <c r="N264" s="93"/>
      <c r="O264" s="93"/>
      <c r="P264" s="94"/>
    </row>
    <row r="265" spans="2:20" ht="60" customHeight="1">
      <c r="B265" s="153" t="s">
        <v>474</v>
      </c>
      <c r="C265" s="95"/>
      <c r="D265" s="95"/>
      <c r="E265" s="95"/>
      <c r="F265" s="92" t="s">
        <v>2566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2573</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2549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2574</v>
      </c>
      <c r="K271" s="105"/>
      <c r="L271" s="105"/>
      <c r="M271" s="105"/>
      <c r="N271" s="105"/>
      <c r="O271" s="105"/>
      <c r="P271" s="106"/>
    </row>
    <row r="272" spans="2:20" ht="20.100000000000001" customHeight="1">
      <c r="B272" s="153" t="s">
        <v>127</v>
      </c>
      <c r="C272" s="95"/>
      <c r="D272" s="95"/>
      <c r="E272" s="95"/>
      <c r="F272" s="78">
        <v>4</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0.2</v>
      </c>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4</v>
      </c>
      <c r="F285" s="244"/>
      <c r="G285" s="244"/>
      <c r="H285" s="78">
        <v>3</v>
      </c>
      <c r="I285" s="79"/>
      <c r="J285" s="160"/>
      <c r="K285" s="87">
        <v>1</v>
      </c>
      <c r="L285" s="87"/>
      <c r="M285" s="87"/>
      <c r="N285" s="87">
        <v>4.3</v>
      </c>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c r="I291" s="79"/>
      <c r="J291" s="160"/>
      <c r="K291" s="87">
        <v>1</v>
      </c>
      <c r="L291" s="87"/>
      <c r="M291" s="87"/>
      <c r="N291" s="87"/>
      <c r="O291" s="78"/>
      <c r="P291" s="88"/>
    </row>
    <row r="292" spans="2:20" ht="20.100000000000001" customHeight="1">
      <c r="B292" s="153" t="s">
        <v>145</v>
      </c>
      <c r="C292" s="95"/>
      <c r="D292" s="95"/>
      <c r="E292" s="244">
        <f>IF(OR($H$292&lt;&gt;"",$K$292&lt;&gt;""),SUM($H$292,$K$292),"")</f>
        <v>1</v>
      </c>
      <c r="F292" s="244"/>
      <c r="G292" s="244"/>
      <c r="H292" s="78"/>
      <c r="I292" s="79"/>
      <c r="J292" s="160"/>
      <c r="K292" s="87">
        <v>1</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v>
      </c>
      <c r="H303" s="141"/>
      <c r="I303" s="104"/>
      <c r="J303" s="87">
        <v>1</v>
      </c>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f>IF(OR($J$305&lt;&gt;"",$M$305&lt;&gt;""),SUM($J$305,$M$305),"")</f>
        <v>2</v>
      </c>
      <c r="H305" s="141"/>
      <c r="I305" s="104"/>
      <c r="J305" s="87">
        <v>2</v>
      </c>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22</v>
      </c>
      <c r="H321" s="47" t="s">
        <v>485</v>
      </c>
      <c r="I321" s="29">
        <v>0</v>
      </c>
      <c r="J321" s="47" t="s">
        <v>486</v>
      </c>
      <c r="K321" s="48" t="s">
        <v>434</v>
      </c>
      <c r="L321" s="29">
        <v>6</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2549</v>
      </c>
      <c r="M339" s="148"/>
      <c r="N339" s="148"/>
      <c r="O339" s="148"/>
      <c r="P339" s="149"/>
    </row>
    <row r="340" spans="2:20" ht="20.100000000000001" customHeight="1">
      <c r="B340" s="138"/>
      <c r="C340" s="139"/>
      <c r="D340" s="139"/>
      <c r="E340" s="139"/>
      <c r="F340" s="140"/>
      <c r="G340" s="237" t="s">
        <v>440</v>
      </c>
      <c r="H340" s="222"/>
      <c r="I340" s="78" t="s">
        <v>2548</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3</v>
      </c>
      <c r="J354" s="28">
        <v>1</v>
      </c>
      <c r="K354" s="28"/>
      <c r="L354" s="28"/>
      <c r="M354" s="28"/>
      <c r="N354" s="28"/>
      <c r="O354" s="28"/>
      <c r="P354" s="28"/>
      <c r="Q354" s="12"/>
    </row>
    <row r="355" spans="1:20" ht="20.100000000000001" customHeight="1" thickBot="1">
      <c r="B355" s="182" t="s">
        <v>188</v>
      </c>
      <c r="C355" s="183"/>
      <c r="D355" s="183"/>
      <c r="E355" s="183"/>
      <c r="F355" s="183"/>
      <c r="G355" s="183"/>
      <c r="H355" s="267" t="s">
        <v>2549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2575</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2576</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7</v>
      </c>
      <c r="K370" s="79"/>
      <c r="L370" s="79"/>
      <c r="M370" s="76" t="s">
        <v>443</v>
      </c>
      <c r="N370" s="76"/>
      <c r="O370" s="76"/>
      <c r="P370" s="201"/>
      <c r="S370" s="15" t="str">
        <f>IF(F368=MST!CI6,IF(J370="","未記入",""),"")</f>
        <v/>
      </c>
    </row>
    <row r="371" spans="2:20" ht="120" customHeight="1">
      <c r="B371" s="306" t="s">
        <v>196</v>
      </c>
      <c r="C371" s="95"/>
      <c r="D371" s="95" t="s">
        <v>197</v>
      </c>
      <c r="E371" s="95"/>
      <c r="F371" s="92" t="s">
        <v>2578</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2579</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2597</v>
      </c>
      <c r="J376" s="87"/>
      <c r="K376" s="87"/>
      <c r="L376" s="87"/>
      <c r="M376" s="78">
        <v>2</v>
      </c>
      <c r="N376" s="79"/>
      <c r="O376" s="79"/>
      <c r="P376" s="80"/>
    </row>
    <row r="377" spans="2:20" ht="20.100000000000001" customHeight="1">
      <c r="B377" s="153"/>
      <c r="C377" s="95"/>
      <c r="D377" s="95"/>
      <c r="E377" s="75" t="s">
        <v>210</v>
      </c>
      <c r="F377" s="76"/>
      <c r="G377" s="76"/>
      <c r="H377" s="77"/>
      <c r="I377" s="78">
        <v>91</v>
      </c>
      <c r="J377" s="79"/>
      <c r="K377" s="79"/>
      <c r="L377" s="55" t="s">
        <v>479</v>
      </c>
      <c r="M377" s="78">
        <v>67</v>
      </c>
      <c r="N377" s="79"/>
      <c r="O377" s="79"/>
      <c r="P377" s="40" t="s">
        <v>479</v>
      </c>
    </row>
    <row r="378" spans="2:20" ht="20.100000000000001" customHeight="1">
      <c r="B378" s="153" t="s">
        <v>45</v>
      </c>
      <c r="C378" s="95"/>
      <c r="D378" s="95"/>
      <c r="E378" s="75" t="s">
        <v>211</v>
      </c>
      <c r="F378" s="76"/>
      <c r="G378" s="76"/>
      <c r="H378" s="77"/>
      <c r="I378" s="78">
        <v>7</v>
      </c>
      <c r="J378" s="79"/>
      <c r="K378" s="79"/>
      <c r="L378" s="55" t="s">
        <v>471</v>
      </c>
      <c r="M378" s="78">
        <v>7</v>
      </c>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373">
        <v>150000</v>
      </c>
      <c r="J384" s="79"/>
      <c r="K384" s="79"/>
      <c r="L384" s="50" t="s">
        <v>480</v>
      </c>
      <c r="M384" s="373">
        <v>150000</v>
      </c>
      <c r="N384" s="79"/>
      <c r="O384" s="79"/>
      <c r="P384" s="37" t="s">
        <v>480</v>
      </c>
    </row>
    <row r="385" spans="2:20" ht="20.100000000000001" customHeight="1">
      <c r="B385" s="374"/>
      <c r="C385" s="75" t="s">
        <v>205</v>
      </c>
      <c r="D385" s="76"/>
      <c r="E385" s="76"/>
      <c r="F385" s="76"/>
      <c r="G385" s="76"/>
      <c r="H385" s="77"/>
      <c r="I385" s="373">
        <v>15000</v>
      </c>
      <c r="J385" s="79"/>
      <c r="K385" s="79"/>
      <c r="L385" s="50" t="s">
        <v>480</v>
      </c>
      <c r="M385" s="373">
        <v>15000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50000</v>
      </c>
      <c r="J387" s="79"/>
      <c r="K387" s="79"/>
      <c r="L387" s="50" t="s">
        <v>480</v>
      </c>
      <c r="M387" s="373">
        <v>50000</v>
      </c>
      <c r="N387" s="79"/>
      <c r="O387" s="79"/>
      <c r="P387" s="37" t="s">
        <v>480</v>
      </c>
    </row>
    <row r="388" spans="2:20" ht="20.100000000000001" customHeight="1">
      <c r="B388" s="153"/>
      <c r="C388" s="375"/>
      <c r="D388" s="375"/>
      <c r="E388" s="75" t="s">
        <v>217</v>
      </c>
      <c r="F388" s="76"/>
      <c r="G388" s="76"/>
      <c r="H388" s="77"/>
      <c r="I388" s="373">
        <v>35000</v>
      </c>
      <c r="J388" s="79"/>
      <c r="K388" s="79"/>
      <c r="L388" s="50" t="s">
        <v>480</v>
      </c>
      <c r="M388" s="373">
        <v>35000</v>
      </c>
      <c r="N388" s="79"/>
      <c r="O388" s="79"/>
      <c r="P388" s="37" t="s">
        <v>480</v>
      </c>
    </row>
    <row r="389" spans="2:20" ht="20.100000000000001" customHeight="1">
      <c r="B389" s="153"/>
      <c r="C389" s="375"/>
      <c r="D389" s="375"/>
      <c r="E389" s="75" t="s">
        <v>218</v>
      </c>
      <c r="F389" s="76"/>
      <c r="G389" s="76"/>
      <c r="H389" s="77"/>
      <c r="I389" s="373">
        <v>30000</v>
      </c>
      <c r="J389" s="79"/>
      <c r="K389" s="79"/>
      <c r="L389" s="50" t="s">
        <v>480</v>
      </c>
      <c r="M389" s="373">
        <v>30000</v>
      </c>
      <c r="N389" s="79"/>
      <c r="O389" s="79"/>
      <c r="P389" s="37" t="s">
        <v>480</v>
      </c>
    </row>
    <row r="390" spans="2:20" ht="20.100000000000001" customHeight="1">
      <c r="B390" s="153"/>
      <c r="C390" s="375"/>
      <c r="D390" s="375"/>
      <c r="E390" s="75" t="s">
        <v>219</v>
      </c>
      <c r="F390" s="76"/>
      <c r="G390" s="76"/>
      <c r="H390" s="77"/>
      <c r="I390" s="373">
        <v>20000</v>
      </c>
      <c r="J390" s="79"/>
      <c r="K390" s="79"/>
      <c r="L390" s="50" t="s">
        <v>480</v>
      </c>
      <c r="M390" s="373">
        <v>20000</v>
      </c>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2580</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7" t="s">
        <v>566</v>
      </c>
      <c r="C400" s="169"/>
      <c r="D400" s="169"/>
      <c r="E400" s="169"/>
      <c r="F400" s="170"/>
      <c r="G400" s="92" t="s">
        <v>2581</v>
      </c>
      <c r="H400" s="93"/>
      <c r="I400" s="93"/>
      <c r="J400" s="93"/>
      <c r="K400" s="93"/>
      <c r="L400" s="93"/>
      <c r="M400" s="93"/>
      <c r="N400" s="93"/>
      <c r="O400" s="93"/>
      <c r="P400" s="94"/>
    </row>
    <row r="401" spans="2:20" ht="120" customHeight="1">
      <c r="B401" s="142" t="s">
        <v>217</v>
      </c>
      <c r="C401" s="76"/>
      <c r="D401" s="76"/>
      <c r="E401" s="76"/>
      <c r="F401" s="77"/>
      <c r="G401" s="92" t="s">
        <v>2582</v>
      </c>
      <c r="H401" s="93"/>
      <c r="I401" s="93"/>
      <c r="J401" s="93"/>
      <c r="K401" s="93"/>
      <c r="L401" s="93"/>
      <c r="M401" s="93"/>
      <c r="N401" s="93"/>
      <c r="O401" s="93"/>
      <c r="P401" s="94"/>
    </row>
    <row r="402" spans="2:20" ht="120" customHeight="1">
      <c r="B402" s="142" t="s">
        <v>216</v>
      </c>
      <c r="C402" s="76"/>
      <c r="D402" s="76"/>
      <c r="E402" s="76"/>
      <c r="F402" s="77"/>
      <c r="G402" s="92" t="s">
        <v>2583</v>
      </c>
      <c r="H402" s="93"/>
      <c r="I402" s="93"/>
      <c r="J402" s="93"/>
      <c r="K402" s="93"/>
      <c r="L402" s="93"/>
      <c r="M402" s="93"/>
      <c r="N402" s="93"/>
      <c r="O402" s="93"/>
      <c r="P402" s="94"/>
    </row>
    <row r="403" spans="2:20" ht="120" customHeight="1">
      <c r="B403" s="142" t="s">
        <v>219</v>
      </c>
      <c r="C403" s="76"/>
      <c r="D403" s="76"/>
      <c r="E403" s="76"/>
      <c r="F403" s="77"/>
      <c r="G403" s="92" t="s">
        <v>2584</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v>
      </c>
      <c r="I431" s="148"/>
      <c r="J431" s="148"/>
      <c r="K431" s="148"/>
      <c r="L431" s="148"/>
      <c r="M431" s="148"/>
      <c r="N431" s="148"/>
      <c r="O431" s="148"/>
      <c r="P431" s="49" t="s">
        <v>476</v>
      </c>
    </row>
    <row r="432" spans="1:20" ht="20.100000000000001" customHeight="1">
      <c r="B432" s="134"/>
      <c r="C432" s="122"/>
      <c r="D432" s="95" t="s">
        <v>245</v>
      </c>
      <c r="E432" s="95"/>
      <c r="F432" s="95"/>
      <c r="G432" s="95"/>
      <c r="H432" s="78">
        <v>2</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v>2</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c r="I440" s="79"/>
      <c r="J440" s="79"/>
      <c r="K440" s="79"/>
      <c r="L440" s="79"/>
      <c r="M440" s="79"/>
      <c r="N440" s="79"/>
      <c r="O440" s="79"/>
      <c r="P440" s="37" t="s">
        <v>478</v>
      </c>
    </row>
    <row r="441" spans="2:16" ht="20.100000000000001" customHeight="1">
      <c r="B441" s="399"/>
      <c r="C441" s="400"/>
      <c r="D441" s="95" t="s">
        <v>254</v>
      </c>
      <c r="E441" s="95"/>
      <c r="F441" s="95"/>
      <c r="G441" s="95"/>
      <c r="H441" s="78">
        <v>1</v>
      </c>
      <c r="I441" s="79"/>
      <c r="J441" s="79"/>
      <c r="K441" s="79"/>
      <c r="L441" s="79"/>
      <c r="M441" s="79"/>
      <c r="N441" s="79"/>
      <c r="O441" s="79"/>
      <c r="P441" s="37" t="s">
        <v>478</v>
      </c>
    </row>
    <row r="442" spans="2:16" ht="20.100000000000001" customHeight="1">
      <c r="B442" s="399"/>
      <c r="C442" s="400"/>
      <c r="D442" s="95" t="s">
        <v>255</v>
      </c>
      <c r="E442" s="95"/>
      <c r="F442" s="95"/>
      <c r="G442" s="95"/>
      <c r="H442" s="78">
        <v>2</v>
      </c>
      <c r="I442" s="79"/>
      <c r="J442" s="79"/>
      <c r="K442" s="79"/>
      <c r="L442" s="79"/>
      <c r="M442" s="79"/>
      <c r="N442" s="79"/>
      <c r="O442" s="79"/>
      <c r="P442" s="37" t="s">
        <v>478</v>
      </c>
    </row>
    <row r="443" spans="2:16" ht="20.100000000000001" customHeight="1">
      <c r="B443" s="399"/>
      <c r="C443" s="400"/>
      <c r="D443" s="95" t="s">
        <v>256</v>
      </c>
      <c r="E443" s="95"/>
      <c r="F443" s="95"/>
      <c r="G443" s="95"/>
      <c r="H443" s="78"/>
      <c r="I443" s="79"/>
      <c r="J443" s="79"/>
      <c r="K443" s="79"/>
      <c r="L443" s="79"/>
      <c r="M443" s="79"/>
      <c r="N443" s="79"/>
      <c r="O443" s="79"/>
      <c r="P443" s="37" t="s">
        <v>478</v>
      </c>
    </row>
    <row r="444" spans="2:16" ht="20.100000000000001" customHeight="1">
      <c r="B444" s="401"/>
      <c r="C444" s="402"/>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2</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84</v>
      </c>
      <c r="I453" s="148"/>
      <c r="J453" s="148"/>
      <c r="K453" s="148"/>
      <c r="L453" s="148"/>
      <c r="M453" s="148"/>
      <c r="N453" s="148"/>
      <c r="O453" s="148"/>
      <c r="P453" s="49" t="s">
        <v>484</v>
      </c>
    </row>
    <row r="454" spans="2:20" ht="20.100000000000001" customHeight="1">
      <c r="B454" s="153" t="s">
        <v>266</v>
      </c>
      <c r="C454" s="95"/>
      <c r="D454" s="95"/>
      <c r="E454" s="95"/>
      <c r="F454" s="95"/>
      <c r="G454" s="95"/>
      <c r="H454" s="78">
        <v>3</v>
      </c>
      <c r="I454" s="79"/>
      <c r="J454" s="79"/>
      <c r="K454" s="79"/>
      <c r="L454" s="79"/>
      <c r="M454" s="79"/>
      <c r="N454" s="79"/>
      <c r="O454" s="79"/>
      <c r="P454" s="37" t="s">
        <v>476</v>
      </c>
    </row>
    <row r="455" spans="2:20" ht="20.100000000000001" customHeight="1">
      <c r="B455" s="153" t="s">
        <v>267</v>
      </c>
      <c r="C455" s="95"/>
      <c r="D455" s="95"/>
      <c r="E455" s="95"/>
      <c r="F455" s="95"/>
      <c r="G455" s="95"/>
      <c r="H455" s="78">
        <v>0.75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c r="I461" s="79"/>
      <c r="J461" s="79"/>
      <c r="K461" s="79"/>
      <c r="L461" s="79"/>
      <c r="M461" s="79"/>
      <c r="N461" s="79"/>
      <c r="O461" s="79"/>
      <c r="P461" s="37" t="s">
        <v>478</v>
      </c>
    </row>
    <row r="462" spans="2:20" ht="20.100000000000001" customHeight="1">
      <c r="B462" s="415"/>
      <c r="C462" s="416"/>
      <c r="D462" s="416"/>
      <c r="E462" s="95" t="s">
        <v>277</v>
      </c>
      <c r="F462" s="95"/>
      <c r="G462" s="95"/>
      <c r="H462" s="78"/>
      <c r="I462" s="79"/>
      <c r="J462" s="79"/>
      <c r="K462" s="79"/>
      <c r="L462" s="79"/>
      <c r="M462" s="79"/>
      <c r="N462" s="79"/>
      <c r="O462" s="79"/>
      <c r="P462" s="37" t="s">
        <v>478</v>
      </c>
    </row>
    <row r="463" spans="2:20" ht="20.100000000000001" customHeight="1">
      <c r="B463" s="415"/>
      <c r="C463" s="416"/>
      <c r="D463" s="416"/>
      <c r="E463" s="95" t="s">
        <v>414</v>
      </c>
      <c r="F463" s="95"/>
      <c r="G463" s="95"/>
      <c r="H463" s="78"/>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2585</v>
      </c>
      <c r="I475" s="93"/>
      <c r="J475" s="93"/>
      <c r="K475" s="93"/>
      <c r="L475" s="93"/>
      <c r="M475" s="93"/>
      <c r="N475" s="93"/>
      <c r="O475" s="93"/>
      <c r="P475" s="94"/>
    </row>
    <row r="476" spans="1:20" ht="20.100000000000001" customHeight="1">
      <c r="B476" s="409"/>
      <c r="C476" s="75" t="s">
        <v>14</v>
      </c>
      <c r="D476" s="76"/>
      <c r="E476" s="76"/>
      <c r="F476" s="76"/>
      <c r="G476" s="77"/>
      <c r="H476" s="229" t="s">
        <v>2535</v>
      </c>
      <c r="I476" s="230"/>
      <c r="J476" s="35" t="s">
        <v>468</v>
      </c>
      <c r="K476" s="230" t="s">
        <v>2536</v>
      </c>
      <c r="L476" s="230"/>
      <c r="M476" s="35" t="s">
        <v>468</v>
      </c>
      <c r="N476" s="230" t="s">
        <v>2537</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9"/>
      <c r="C480" s="75" t="s">
        <v>284</v>
      </c>
      <c r="D480" s="76"/>
      <c r="E480" s="76"/>
      <c r="F480" s="76"/>
      <c r="G480" s="77"/>
      <c r="H480" s="92" t="s">
        <v>2586</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c r="I482" s="93"/>
      <c r="J482" s="93"/>
      <c r="K482" s="93"/>
      <c r="L482" s="93"/>
      <c r="M482" s="93"/>
      <c r="N482" s="93"/>
      <c r="O482" s="93"/>
      <c r="P482" s="94"/>
    </row>
    <row r="483" spans="2:16" ht="20.100000000000001" customHeight="1">
      <c r="B483" s="420"/>
      <c r="C483" s="75" t="s">
        <v>14</v>
      </c>
      <c r="D483" s="76"/>
      <c r="E483" s="76"/>
      <c r="F483" s="76"/>
      <c r="G483" s="77"/>
      <c r="H483" s="229"/>
      <c r="I483" s="230"/>
      <c r="J483" s="35" t="s">
        <v>468</v>
      </c>
      <c r="K483" s="230"/>
      <c r="L483" s="230"/>
      <c r="M483" s="35" t="s">
        <v>468</v>
      </c>
      <c r="N483" s="230"/>
      <c r="O483" s="230"/>
      <c r="P483" s="231"/>
    </row>
    <row r="484" spans="2:16" ht="20.100000000000001" customHeight="1">
      <c r="B484" s="420"/>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c r="I489" s="93"/>
      <c r="J489" s="93"/>
      <c r="K489" s="93"/>
      <c r="L489" s="93"/>
      <c r="M489" s="93"/>
      <c r="N489" s="93"/>
      <c r="O489" s="93"/>
      <c r="P489" s="94"/>
    </row>
    <row r="490" spans="2:16" ht="20.100000000000001" customHeight="1">
      <c r="B490" s="420"/>
      <c r="C490" s="75" t="s">
        <v>14</v>
      </c>
      <c r="D490" s="76"/>
      <c r="E490" s="76"/>
      <c r="F490" s="76"/>
      <c r="G490" s="77"/>
      <c r="H490" s="229"/>
      <c r="I490" s="230"/>
      <c r="J490" s="35" t="s">
        <v>468</v>
      </c>
      <c r="K490" s="230"/>
      <c r="L490" s="230"/>
      <c r="M490" s="35" t="s">
        <v>468</v>
      </c>
      <c r="N490" s="230"/>
      <c r="O490" s="230"/>
      <c r="P490" s="231"/>
    </row>
    <row r="491" spans="2:16" ht="20.100000000000001" customHeight="1">
      <c r="B491" s="420"/>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2549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2587</v>
      </c>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2588</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2548</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2589</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2590</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2590</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2590</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2548</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t="s">
        <v>2591</v>
      </c>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t="s">
        <v>2592</v>
      </c>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2549</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2548</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2549</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2549</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2549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2549</v>
      </c>
      <c r="M561" s="79"/>
      <c r="N561" s="79"/>
      <c r="O561" s="79"/>
      <c r="P561" s="80"/>
      <c r="Q561" s="2"/>
      <c r="R561" s="2"/>
      <c r="S561" s="15" t="str">
        <f t="shared" si="4"/>
        <v/>
      </c>
      <c r="T561" s="69"/>
      <c r="U561" s="2"/>
      <c r="V561" s="2"/>
    </row>
    <row r="562" spans="1:22" ht="20.100000000000001" customHeight="1">
      <c r="B562" s="306" t="s">
        <v>296</v>
      </c>
      <c r="C562" s="95"/>
      <c r="D562" s="95"/>
      <c r="E562" s="95"/>
      <c r="F562" s="78" t="s">
        <v>2548</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2549</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2548</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2549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t="s">
        <v>2593</v>
      </c>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t="s">
        <v>2594</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2595</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2596</v>
      </c>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pageSetup orientation="portrait" horizontalDpi="1200" verticalDpi="1200" r:id="rId1"/>
  <headerFooter>
    <oddFooter>&amp;C&amp;"ＭＳ 明朝,標準"&amp;P</oddFooter>
  </headerFooter>
  <rowBreaks count="27" manualBreakCount="27">
    <brk id="28" max="15" man="1"/>
    <brk id="52" max="15" man="1"/>
    <brk id="79" max="15" man="1"/>
    <brk id="104" max="15" man="1"/>
    <brk id="129" max="15" man="1"/>
    <brk id="142" max="15" man="1"/>
    <brk id="170" max="15" man="1"/>
    <brk id="206" max="15" man="1"/>
    <brk id="220" max="15" man="1"/>
    <brk id="241" max="15" man="1"/>
    <brk id="259" max="15" man="1"/>
    <brk id="274" max="15" man="1"/>
    <brk id="307" max="15" man="1"/>
    <brk id="336" max="15" man="1"/>
    <brk id="356" max="15" man="1"/>
    <brk id="373" max="15" man="1"/>
    <brk id="400" max="15" man="1"/>
    <brk id="407" max="15" man="1"/>
    <brk id="415" max="15" man="1"/>
    <brk id="422" max="15" man="1"/>
    <brk id="428" max="15" man="1"/>
    <brk id="458" max="15" man="1"/>
    <brk id="480" max="15" man="1"/>
    <brk id="509" max="15" man="1"/>
    <brk id="536" max="16383" man="1"/>
    <brk id="582"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c r="I4" s="500"/>
      <c r="J4" s="492"/>
      <c r="K4" s="493"/>
      <c r="L4" s="493"/>
      <c r="M4" s="492"/>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c r="I48" s="500"/>
      <c r="J48" s="492"/>
      <c r="K48" s="493"/>
      <c r="L48" s="493"/>
      <c r="M48" s="492"/>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6"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2026-03-18T04:36:56Z</dcterms:modified>
</cp:coreProperties>
</file>