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6860" windowHeight="382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<sst xmlns="http://schemas.openxmlformats.org/spreadsheetml/2006/main" count="3212" uniqueCount="2632">
  <si>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</si>
  <si>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</si>
  <si>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</si>
  <si>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</si>
  <si>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</si>
  <si>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</si>
  <si>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</si>
  <si>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</si>
  <si>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</si>
  <si>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</si>
  <si>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</si>
  <si>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</si>
  <si>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</si>
  <si>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</si>
  <si>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</si>
  <si>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</si>
  <si>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</si>
  <si>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</si>
  <si>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</si>
  <si>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</si>
  <si>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</si>
  <si>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</si>
  <si>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</si>
  <si>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</si>
  <si>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</si>
  <si>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</si>
  <si>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</si>
  <si>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</si>
  <si>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</si>
  <si>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</si>
  <si>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</si>
  <si>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</si>
  <si>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</si>
  <si>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</si>
  <si>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</si>
  <si>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</si>
  <si>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</si>
  <si>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</si>
  <si>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</si>
  <si>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</si>
  <si>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</si>
  <si>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</si>
  <si>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</si>
  <si>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</si>
  <si>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</si>
  <si>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</si>
  <si>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</si>
  <si>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</si>
  <si>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</si>
  <si>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</si>
  <si>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</si>
  <si>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</si>
  <si>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</si>
  <si>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</si>
  <si>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</si>
  <si>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</si>
  <si>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</si>
  <si>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</si>
  <si>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</si>
  <si>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</si>
  <si>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</si>
  <si>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</si>
  <si>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</si>
  <si>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</si>
  <si>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</si>
  <si>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</si>
  <si>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</si>
  <si>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</si>
  <si>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</si>
  <si>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</si>
  <si>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</si>
  <si>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</si>
  <si>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</si>
  <si>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</si>
  <si>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</si>
  <si>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</si>
  <si>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</si>
  <si>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</si>
  <si>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</si>
  <si>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</si>
  <si>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</si>
  <si>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</si>
  <si>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</si>
  <si>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</si>
  <si>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</si>
  <si>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</si>
  <si>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</si>
  <si>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</si>
  <si>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</si>
  <si>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</si>
  <si>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</si>
  <si>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</si>
  <si>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</si>
  <si>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</si>
  <si>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</si>
  <si>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</si>
  <si>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</si>
  <si>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</si>
  <si>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</si>
  <si>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</si>
  <si>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</si>
  <si>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</si>
  <si>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</si>
  <si>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</si>
  <si>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</si>
  <si>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</si>
  <si>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</si>
  <si>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</si>
  <si>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</si>
  <si>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</si>
  <si>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</si>
  <si>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</si>
  <si>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</si>
  <si>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</si>
  <si>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</si>
  <si>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</si>
  <si>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</si>
  <si>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</si>
  <si>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</si>
  <si>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</si>
  <si>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</si>
  <si>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</si>
  <si>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</si>
  <si>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</si>
  <si>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</si>
  <si>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</si>
  <si>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</si>
  <si>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</si>
  <si>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</si>
  <si>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</si>
  <si>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</si>
  <si>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</si>
  <si>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</si>
  <si>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</si>
  <si>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</si>
  <si>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</si>
  <si>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</si>
  <si>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</si>
  <si>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</si>
  <si>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</si>
  <si>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</si>
  <si>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</si>
  <si>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</si>
  <si>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</si>
  <si>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</si>
  <si>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</si>
  <si>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</si>
  <si>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</si>
  <si>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</si>
  <si>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</si>
  <si>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</si>
  <si>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</si>
  <si>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</si>
  <si>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</si>
  <si>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</si>
  <si>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</si>
  <si>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</si>
  <si>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</si>
  <si>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</si>
  <si>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</si>
  <si>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</si>
  <si>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</si>
  <si>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</si>
  <si>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</si>
  <si>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</si>
  <si>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</si>
  <si>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</si>
  <si>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</si>
  <si>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</si>
  <si>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</si>
  <si>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</si>
  <si>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</si>
  <si>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</si>
  <si>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</si>
  <si>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</si>
  <si>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</si>
  <si>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</si>
  <si>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</si>
  <si>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</si>
  <si>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</si>
  <si>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</si>
  <si>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</si>
  <si>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</si>
  <si>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</si>
  <si>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</si>
  <si>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</si>
  <si>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</si>
  <si>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</si>
  <si>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</si>
  <si>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</si>
  <si>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</si>
  <si>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</si>
  <si>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</si>
  <si>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</si>
  <si>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</si>
  <si>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</si>
  <si>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</si>
  <si>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</si>
  <si>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</si>
  <si>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</si>
  <si>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</si>
  <si>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</si>
  <si>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</si>
  <si>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</si>
  <si>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</si>
  <si>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</si>
  <si>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</si>
  <si>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</si>
  <si>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</si>
  <si>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</si>
  <si>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</si>
  <si>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</si>
  <si>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</si>
  <si>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</si>
  <si>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</si>
  <si>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</si>
  <si>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</si>
  <si>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</si>
  <si>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</si>
  <si>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</si>
  <si>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</si>
  <si>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</si>
  <si>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</si>
  <si>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</si>
  <si>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</si>
  <si>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</si>
  <si>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</si>
  <si>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</si>
  <si>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</si>
  <si>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</si>
  <si>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</si>
  <si>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</si>
  <si>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</si>
  <si>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</si>
  <si>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</si>
  <si>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</si>
  <si>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</si>
  <si>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</si>
  <si>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</si>
  <si>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</si>
  <si>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</si>
  <si>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</si>
  <si>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</si>
  <si>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</si>
  <si>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</si>
  <si>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</si>
  <si>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</si>
  <si>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</si>
  <si>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</si>
  <si>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</si>
  <si>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</si>
  <si>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</si>
  <si>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</si>
  <si>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</si>
  <si>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</si>
  <si>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</si>
  <si>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</si>
  <si>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</si>
  <si>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</si>
  <si>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</si>
  <si>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</si>
  <si>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</si>
  <si>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</si>
  <si>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</si>
  <si>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</si>
  <si>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</si>
  <si>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</si>
  <si>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</si>
  <si>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</si>
  <si>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</si>
  <si>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</si>
  <si>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</si>
  <si>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</si>
  <si>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</si>
  <si>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</si>
  <si>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</si>
  <si>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</si>
  <si>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</si>
  <si>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</si>
  <si>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</si>
  <si>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</si>
  <si>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</si>
  <si>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</si>
  <si>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</si>
  <si>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</si>
  <si>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</si>
  <si>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</si>
  <si>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</si>
  <si>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</si>
  <si>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</si>
  <si>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</si>
  <si>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</si>
  <si>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</si>
  <si>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</si>
  <si>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</si>
  <si>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</si>
  <si>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</si>
  <si>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</si>
  <si>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</si>
  <si>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</si>
  <si>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</si>
  <si>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</si>
  <si>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</si>
  <si>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</si>
  <si>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</si>
  <si>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</si>
  <si>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</si>
  <si>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</si>
  <si>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</si>
  <si>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</si>
  <si>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</si>
  <si>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</si>
  <si>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</si>
  <si>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</si>
  <si>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</si>
  <si>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</si>
  <si>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</si>
  <si>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</si>
  <si>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</si>
  <si>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</si>
  <si>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</si>
  <si>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</si>
  <si>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</si>
  <si>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</si>
  <si>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</si>
  <si>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</si>
  <si>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</si>
  <si>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</si>
  <si>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</si>
  <si>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</si>
  <si>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</si>
  <si>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</si>
  <si>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</si>
  <si>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</si>
  <si>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</si>
  <si>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</si>
  <si>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</si>
  <si>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</si>
  <si>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</si>
  <si>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</si>
  <si>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</si>
  <si>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</si>
  <si>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</si>
  <si>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</si>
  <si>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</si>
  <si>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</si>
  <si>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</si>
  <si>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</si>
  <si>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</si>
  <si>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</si>
  <si>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</si>
  <si>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</si>
  <si>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</si>
  <si>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</si>
  <si>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</si>
  <si>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</si>
  <si>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</si>
  <si>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</si>
  <si>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</si>
  <si>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</si>
  <si>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</si>
  <si>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</si>
  <si>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</si>
  <si>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</si>
  <si>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</si>
  <si>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</si>
  <si>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</si>
  <si>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</si>
  <si>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</si>
  <si>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</si>
  <si>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</si>
  <si>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</si>
  <si>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</si>
  <si>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</si>
  <si>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</si>
  <si>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</si>
  <si>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</si>
  <si>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</si>
  <si>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</si>
  <si>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</si>
  <si>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</si>
  <si>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</si>
  <si>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</si>
  <si>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</si>
  <si>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</si>
  <si>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</si>
  <si>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</si>
  <si>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</si>
  <si>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</si>
  <si>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</si>
  <si>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</si>
  <si>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</si>
  <si>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</si>
  <si>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</si>
  <si>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</si>
  <si>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</si>
  <si>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</si>
  <si>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</si>
  <si>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</si>
  <si>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</si>
  <si>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</si>
  <si>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</si>
  <si>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</si>
  <si>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</si>
  <si>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</si>
  <si>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</si>
  <si>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</si>
  <si>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</si>
  <si>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</si>
  <si>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</si>
  <si>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</si>
  <si>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</si>
  <si>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</si>
  <si>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</si>
  <si>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</si>
  <si>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</si>
  <si>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</si>
  <si>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</si>
  <si>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</si>
  <si>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</si>
  <si>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</si>
  <si>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</si>
  <si>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</si>
  <si>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</si>
  <si>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</si>
  <si>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</si>
  <si>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</si>
  <si>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</si>
  <si>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</si>
  <si>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</si>
  <si>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</si>
  <si>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</si>
  <si>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</si>
  <si>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</si>
  <si>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</si>
  <si>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</si>
  <si>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</si>
  <si>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</si>
  <si>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</si>
  <si>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</si>
  <si>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</si>
  <si>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</si>
  <si>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</si>
  <si>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</si>
  <si>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</si>
  <si>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</si>
  <si>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</si>
  <si>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</si>
  <si>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</si>
  <si>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</si>
  <si>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</si>
  <si>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</si>
  <si>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</si>
  <si>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</si>
  <si>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</si>
  <si>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</si>
  <si>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</si>
  <si>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</si>
  <si>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</si>
  <si>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</si>
  <si>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</si>
  <si>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</si>
  <si>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</si>
  <si>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</si>
  <si>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</si>
  <si>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</si>
  <si>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</si>
  <si>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</si>
  <si>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</si>
  <si>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</si>
  <si>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</si>
  <si>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</si>
  <si>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</si>
  <si>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</si>
  <si>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</si>
  <si>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</si>
  <si>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</si>
  <si>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</si>
  <si>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</si>
  <si>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</si>
  <si>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</si>
  <si>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</si>
  <si>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</si>
  <si>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</si>
  <si>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</si>
  <si>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</si>
  <si>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</si>
  <si>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</si>
  <si>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</si>
  <si>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</si>
  <si>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</si>
  <si>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</si>
  <si>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</si>
  <si>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</si>
  <si>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</si>
  <si>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</si>
  <si>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</si>
  <si>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</si>
  <si>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</si>
  <si>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</si>
  <si>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</si>
  <si>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</si>
  <si>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</si>
  <si>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</si>
  <si>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</si>
  <si>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</si>
  <si>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</si>
  <si>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</si>
  <si>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</si>
  <si>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</si>
  <si>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</si>
  <si>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</si>
  <si>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</si>
  <si>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</si>
  <si>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</si>
  <si>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</si>
  <si>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</si>
  <si>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</si>
  <si>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</si>
  <si>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</si>
  <si>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</si>
  <si>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</si>
  <si>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</si>
  <si>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</si>
  <si>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</si>
  <si>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</si>
  <si>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</si>
  <si>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</si>
  <si>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</si>
  <si>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</si>
  <si>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</si>
  <si>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</si>
  <si>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</si>
  <si>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</si>
  <si>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</si>
  <si>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</si>
  <si>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</si>
  <si>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</si>
  <si>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</si>
  <si>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</si>
  <si>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</si>
  <si>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</si>
  <si>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</si>
  <si>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</si>
  <si>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</si>
  <si>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</si>
  <si>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</si>
  <si>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</si>
  <si>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</si>
  <si>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</si>
  <si>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</si>
  <si>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</si>
  <si>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</si>
  <si>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</si>
  <si>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</si>
  <si>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</si>
  <si>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</si>
  <si>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</si>
  <si>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</si>
  <si>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</si>
  <si>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</si>
  <si>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</si>
  <si>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</si>
  <si>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</si>
  <si>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</si>
  <si>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</si>
  <si>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</si>
  <si>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</si>
  <si>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</si>
  <si>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</si>
  <si>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</si>
  <si>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</si>
  <si>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</si>
  <si>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</si>
  <si>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</si>
  <si>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</si>
  <si>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</si>
  <si>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</si>
  <si>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</si>
  <si>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</si>
  <si>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</si>
  <si>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</si>
  <si>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</si>
  <si>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</si>
  <si>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</si>
  <si>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</si>
  <si>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</si>
  <si>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</si>
  <si>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</si>
  <si>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</si>
  <si>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</si>
  <si>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</si>
  <si>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</si>
  <si>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</si>
  <si>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</si>
  <si>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</si>
  <si>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</si>
  <si>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</si>
  <si>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</si>
  <si>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</si>
  <si>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</si>
  <si>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</si>
  <si>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</si>
  <si>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</si>
  <si>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</si>
  <si>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</si>
  <si>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</si>
  <si>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</si>
  <si>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</si>
  <si>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</si>
  <si>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</si>
  <si>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</si>
  <si>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</si>
  <si>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</si>
  <si>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</si>
  <si>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</si>
  <si>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</si>
  <si>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</si>
  <si>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</si>
  <si>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</si>
  <si>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</si>
  <si>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</si>
  <si>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</si>
  <si>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</si>
  <si>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</si>
  <si>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</si>
  <si>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</si>
  <si>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</si>
  <si>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</si>
  <si>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</si>
  <si>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</si>
  <si>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</si>
  <si>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</si>
  <si>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</si>
  <si>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</si>
  <si>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</si>
  <si>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</si>
  <si>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</si>
  <si>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</si>
  <si>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</si>
  <si>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</si>
  <si>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</si>
  <si>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</si>
  <si>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</si>
  <si>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</si>
  <si>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</si>
  <si>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</si>
  <si>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</si>
  <si>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</si>
  <si>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</si>
  <si>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</si>
  <si>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</si>
  <si>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</si>
  <si>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</si>
  <si>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</si>
  <si>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</si>
  <si>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</si>
  <si>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</si>
  <si>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</si>
  <si>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</si>
  <si>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</si>
  <si>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</si>
  <si>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</si>
  <si>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</si>
  <si>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</si>
  <si>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</si>
  <si>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</si>
  <si>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</si>
  <si>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</si>
  <si>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</si>
  <si>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</si>
  <si>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</si>
  <si>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</si>
  <si>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</si>
  <si>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</si>
  <si>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</si>
  <si>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</si>
  <si>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</si>
  <si>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</si>
  <si>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</si>
  <si>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</si>
  <si>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</si>
  <si>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</si>
  <si>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</si>
  <si>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</si>
  <si>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</si>
  <si>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</si>
  <si>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</si>
  <si>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</si>
  <si>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</si>
  <si>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</si>
  <si>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</si>
  <si>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</si>
  <si>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</si>
  <si>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</si>
  <si>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</si>
  <si>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</si>
  <si>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</si>
  <si>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</si>
  <si>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</si>
  <si>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</si>
  <si>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</si>
  <si>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</si>
  <si>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</si>
  <si>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</si>
  <si>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</si>
  <si>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</si>
  <si>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</si>
  <si>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</si>
  <si>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</si>
  <si>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</si>
  <si>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</si>
  <si>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</si>
  <si>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</si>
  <si>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</si>
  <si>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</si>
  <si>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</si>
  <si>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</si>
  <si>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</si>
  <si>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</si>
  <si>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</si>
  <si>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</si>
  <si>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</si>
  <si>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</si>
  <si>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</si>
  <si>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</si>
  <si>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</si>
  <si>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</si>
  <si>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</si>
  <si>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</si>
  <si>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</si>
  <si>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</si>
  <si>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</si>
  <si>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</si>
  <si>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</si>
  <si>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</si>
  <si>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</si>
  <si>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</si>
  <si>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</si>
  <si>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</si>
  <si>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</si>
  <si>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</si>
  <si>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</si>
  <si>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</si>
  <si>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</si>
  <si>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</si>
  <si>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</si>
  <si>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</si>
  <si>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</si>
  <si>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</si>
  <si>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</si>
  <si>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</si>
  <si>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</si>
  <si>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</si>
  <si>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</si>
  <si>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</si>
  <si>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</si>
  <si>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</si>
  <si>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</si>
  <si>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</si>
  <si>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</si>
  <si>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</si>
  <si>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</si>
  <si>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</si>
  <si>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</si>
  <si>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</si>
  <si>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</si>
  <si>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</si>
  <si>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</si>
  <si>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</si>
  <si>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</si>
  <si>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</si>
  <si>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</si>
  <si>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</si>
  <si>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</si>
  <si>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</si>
  <si>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</si>
  <si>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</si>
  <si>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</si>
  <si>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</si>
  <si>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</si>
  <si>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</si>
  <si>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</si>
  <si>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</si>
  <si>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</si>
  <si>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</si>
  <si>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</si>
  <si>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</si>
  <si>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</si>
  <si>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</si>
  <si>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</si>
  <si>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</si>
  <si>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</si>
  <si>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</si>
  <si>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</si>
  <si>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</si>
  <si>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</si>
  <si>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</si>
  <si>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</si>
  <si>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</si>
  <si>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</si>
  <si>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</si>
  <si>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</si>
  <si>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</si>
  <si>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</si>
  <si>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</si>
  <si>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</si>
  <si>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</si>
  <si>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</si>
  <si>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</si>
  <si>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</si>
  <si>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</si>
  <si>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</si>
  <si>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</si>
  <si>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</si>
  <si>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</si>
  <si>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</si>
  <si>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</si>
  <si>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</si>
  <si>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</si>
  <si>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</si>
  <si>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</si>
  <si>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</si>
  <si>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</si>
  <si>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</si>
  <si>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</si>
  <si>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</si>
  <si>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</si>
  <si>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</si>
  <si>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</si>
  <si>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</si>
  <si>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</si>
  <si>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</si>
  <si>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</si>
  <si>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</si>
  <si>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</si>
  <si>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</si>
  <si>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</si>
  <si>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</si>
  <si>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</si>
  <si>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</si>
  <si>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</si>
  <si>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</si>
  <si>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</si>
  <si>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</si>
  <si>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</si>
  <si>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</si>
  <si>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</si>
  <si>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</si>
  <si>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</si>
  <si>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</si>
  <si>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</si>
  <si>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</si>
  <si>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</si>
  <si>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</si>
  <si>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</si>
  <si>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</si>
  <si>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</si>
  <si>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</si>
  <si>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</si>
  <si>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</si>
  <si>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</si>
  <si>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</si>
  <si>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</si>
  <si>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</si>
  <si>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</si>
  <si>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</si>
  <si>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</si>
  <si>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</si>
  <si>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</si>
  <si>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</si>
  <si>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</si>
  <si>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</si>
  <si>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</si>
  <si>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</si>
  <si>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</si>
  <si>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</si>
  <si>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</si>
  <si>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</si>
  <si>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</si>
  <si>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</si>
  <si>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</si>
  <si>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</si>
  <si>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</si>
  <si>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</si>
  <si>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</si>
  <si>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</si>
  <si>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</si>
  <si>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</si>
  <si>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</si>
  <si>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</si>
  <si>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</si>
  <si>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</si>
  <si>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</si>
  <si>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</si>
  <si>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</si>
  <si>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</si>
  <si>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</si>
  <si>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</si>
  <si>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</si>
  <si>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</si>
  <si>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</si>
  <si>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</si>
  <si>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</si>
  <si>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</si>
  <si>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</si>
  <si>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</si>
  <si>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</si>
  <si>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</si>
  <si>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</si>
  <si>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</si>
  <si>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</si>
  <si>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</si>
  <si>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</si>
  <si>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</si>
  <si>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</si>
  <si>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</si>
  <si>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</si>
  <si>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</si>
  <si>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</si>
  <si>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</si>
  <si>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</si>
  <si>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</si>
  <si>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</si>
  <si>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</si>
  <si>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</si>
  <si>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</si>
  <si>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</si>
  <si>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</si>
  <si>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</si>
  <si>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</si>
  <si>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</si>
  <si>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</si>
  <si>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</si>
  <si>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</si>
  <si>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</si>
  <si>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</si>
  <si>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</si>
  <si>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</si>
  <si>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</si>
  <si>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</si>
  <si>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</si>
  <si>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</si>
  <si>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</si>
  <si>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</si>
  <si>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</si>
  <si>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</si>
  <si>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</si>
  <si>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</si>
  <si>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</si>
  <si>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</si>
  <si>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</si>
  <si>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</si>
  <si>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</si>
  <si>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</si>
  <si>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</si>
  <si>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</si>
  <si>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</si>
  <si>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</si>
  <si>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</si>
  <si>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</si>
  <si>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</si>
  <si>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</si>
  <si>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</si>
  <si>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</si>
  <si>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</si>
  <si>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</si>
  <si>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</si>
  <si>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</si>
  <si>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</si>
  <si>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</si>
  <si>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</si>
  <si>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</si>
  <si>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</si>
  <si>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</si>
  <si>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</si>
  <si>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</si>
  <si>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</si>
  <si>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</si>
  <si>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</si>
  <si>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</si>
  <si>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</si>
  <si>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</si>
  <si>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</si>
  <si>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</si>
  <si>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</si>
  <si>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</si>
  <si>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</si>
  <si>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</si>
  <si>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</si>
  <si>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</si>
  <si>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</si>
  <si>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</si>
  <si>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</si>
  <si>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</si>
  <si>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</si>
  <si>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</si>
  <si>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</si>
  <si>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</si>
  <si>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</si>
  <si>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</si>
  <si>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</si>
  <si>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</si>
  <si>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</si>
  <si>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</si>
  <si>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</si>
  <si>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</si>
  <si>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</si>
  <si>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</si>
  <si>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</si>
  <si>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</si>
  <si>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</si>
  <si>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</si>
  <si>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</si>
  <si>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</si>
  <si>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</si>
  <si>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</si>
  <si>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</si>
  <si>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</si>
  <si>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</si>
  <si>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</si>
  <si>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</si>
  <si>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</si>
  <si>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</si>
  <si>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</si>
  <si>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</si>
  <si>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</si>
  <si>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</si>
  <si>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</si>
  <si>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</si>
  <si>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</si>
  <si>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</si>
  <si>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</si>
  <si>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</si>
  <si>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</si>
  <si>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</si>
  <si>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</si>
  <si>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</si>
  <si>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</si>
  <si>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</si>
  <si>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</si>
  <si>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</si>
  <si>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</si>
  <si>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</si>
  <si>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</si>
  <si>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</si>
  <si>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</si>
  <si>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</si>
  <si>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</si>
  <si>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</si>
  <si>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</si>
  <si>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</si>
  <si>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</si>
  <si>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</si>
  <si>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</si>
  <si>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</si>
  <si>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</si>
  <si>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</si>
  <si>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</si>
  <si>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</si>
  <si>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</si>
  <si>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</si>
  <si>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</si>
  <si>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</si>
  <si>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</si>
  <si>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</si>
  <si>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</si>
  <si>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</si>
  <si>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</si>
  <si>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</si>
  <si>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</si>
  <si>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</si>
  <si>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</si>
  <si>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</si>
  <si>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</si>
  <si>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</si>
  <si>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</si>
  <si>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</si>
  <si>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</si>
  <si>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</si>
  <si>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</si>
  <si>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</si>
  <si>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</si>
  <si>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</si>
  <si>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</si>
  <si>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</si>
  <si>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</si>
  <si>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</si>
  <si>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</si>
  <si>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</si>
  <si>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</si>
  <si>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</si>
  <si>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</si>
  <si>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</si>
  <si>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</si>
  <si>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</si>
  <si>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</si>
  <si>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</si>
  <si>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</si>
  <si>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</si>
  <si>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</si>
  <si>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</si>
  <si>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</si>
  <si>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</si>
  <si>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</si>
  <si>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</si>
  <si>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</si>
  <si>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</si>
  <si>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</si>
  <si>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</si>
  <si>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</si>
  <si>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</si>
  <si>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</si>
  <si>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</si>
  <si>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</si>
  <si>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</si>
  <si>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</si>
  <si>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</si>
  <si>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</si>
  <si>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</si>
  <si>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</si>
  <si>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</si>
  <si>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</si>
  <si>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</si>
  <si>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</si>
  <si>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</si>
  <si>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</si>
  <si>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</si>
  <si>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</si>
  <si>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</si>
  <si>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</si>
  <si>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</si>
  <si>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</si>
  <si>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</si>
  <si>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</si>
  <si>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</si>
  <si>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</si>
  <si>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</si>
  <si>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</si>
  <si>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</si>
  <si>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</si>
  <si>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</si>
  <si>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</si>
  <si>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</si>
  <si>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</si>
  <si>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</si>
  <si>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</si>
  <si>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</si>
  <si>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</si>
  <si>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</si>
  <si>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</si>
  <si>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</si>
  <si>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</si>
  <si>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</si>
  <si>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</si>
  <si>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</si>
  <si>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</si>
  <si>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</si>
  <si>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</si>
  <si>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</si>
  <si>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</si>
  <si>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</si>
  <si>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</si>
  <si>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</si>
  <si>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</si>
  <si>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</si>
  <si>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</si>
  <si>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</si>
  <si>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</si>
  <si>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</si>
  <si>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</si>
  <si>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</si>
  <si>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</si>
  <si>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</si>
  <si>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</si>
  <si>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</si>
  <si>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</si>
  <si>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</si>
  <si>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</si>
  <si>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</si>
  <si>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</si>
  <si>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</si>
  <si>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</si>
  <si>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</si>
  <si>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</si>
  <si>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</si>
  <si>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</si>
  <si>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</si>
  <si>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</si>
  <si>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</si>
  <si>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</si>
  <si>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</si>
  <si>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</si>
  <si>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</si>
  <si>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</si>
  <si>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</si>
  <si>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</si>
  <si>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</si>
  <si>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</si>
  <si>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</si>
  <si>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</si>
  <si>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</si>
  <si>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</si>
  <si>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</si>
  <si>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</si>
  <si>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</si>
  <si>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</si>
  <si>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</si>
  <si>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</si>
  <si>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</si>
  <si>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</si>
  <si>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</si>
  <si>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</si>
  <si>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</si>
  <si>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</si>
  <si>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</si>
  <si>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</si>
  <si>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</si>
  <si>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</si>
  <si>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</si>
  <si>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</si>
  <si>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</si>
  <si>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</si>
  <si>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</si>
  <si>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</si>
  <si>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</si>
  <si>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</si>
  <si>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</si>
  <si>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</si>
  <si>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</si>
  <si>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</si>
  <si>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</si>
  <si>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</si>
  <si>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</si>
  <si>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</si>
  <si>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</si>
  <si>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</si>
  <si>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</si>
  <si>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</si>
  <si>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</si>
  <si>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</si>
  <si>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</si>
  <si>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</si>
  <si>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</si>
  <si>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</si>
  <si>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</si>
  <si>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</si>
  <si>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</si>
  <si>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</si>
  <si>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</si>
  <si>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</si>
  <si>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</si>
  <si>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</si>
  <si>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</si>
  <si>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</si>
  <si>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</si>
  <si>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</si>
  <si>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</si>
  <si>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</si>
  <si>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</si>
  <si>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</si>
  <si>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</si>
  <si>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</si>
  <si>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</si>
  <si>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</si>
  <si>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</si>
  <si>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</si>
  <si>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</si>
  <si>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</si>
  <si>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</si>
  <si>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</si>
  <si>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</si>
  <si>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</si>
  <si>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</si>
  <si>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</si>
  <si>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</si>
  <si>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</si>
  <si>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</si>
  <si>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</si>
  <si>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</si>
  <si>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</si>
  <si>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</si>
  <si>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</si>
  <si>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</si>
  <si>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</si>
  <si>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</si>
  <si>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</si>
  <si>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</si>
  <si>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</si>
  <si>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</si>
  <si>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</si>
  <si>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</si>
  <si>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</si>
  <si>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</si>
  <si>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</si>
  <si>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</si>
  <si>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</si>
  <si>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</si>
  <si>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</si>
  <si>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</si>
  <si>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</si>
  <si>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</si>
  <si>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</si>
  <si>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</si>
  <si>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</si>
  <si>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</si>
  <si>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</si>
  <si>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</si>
  <si>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</si>
  <si>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</si>
  <si>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</si>
  <si>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</si>
  <si>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</si>
  <si>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</si>
  <si>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</si>
  <si>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</si>
  <si>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</si>
  <si>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</si>
  <si>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</si>
  <si>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</si>
  <si>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</si>
  <si>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</si>
  <si>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</si>
  <si>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</si>
  <si>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</si>
  <si>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</si>
  <si>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</si>
  <si>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</si>
  <si>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</si>
  <si>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</si>
  <si>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</si>
  <si>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</si>
  <si>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</si>
  <si>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</si>
  <si>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</si>
  <si>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</si>
  <si>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</si>
  <si>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</si>
  <si>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</si>
  <si>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</si>
  <si>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</si>
  <si>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</si>
  <si>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</si>
  <si>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</si>
  <si>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</si>
  <si>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</si>
  <si>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</si>
  <si>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</si>
  <si>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</si>
  <si>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</si>
  <si>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</si>
  <si>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</si>
  <si>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</si>
  <si>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</si>
  <si>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</si>
  <si>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</si>
  <si>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</si>
  <si>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</si>
  <si>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</si>
  <si>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</si>
  <si>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</si>
  <si>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</si>
  <si>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</si>
  <si>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</si>
  <si>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</si>
  <si>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</si>
  <si>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</si>
  <si>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</si>
  <si>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</si>
  <si>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</si>
  <si>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</si>
  <si>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</si>
  <si>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</si>
  <si>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</si>
  <si>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</si>
  <si>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</si>
  <si>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</si>
  <si>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</si>
  <si>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</si>
  <si>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</si>
  <si>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</si>
  <si>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</si>
  <si>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</si>
  <si>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</si>
  <si>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</si>
  <si>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</si>
  <si>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</si>
  <si>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</si>
  <si>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</si>
  <si>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</si>
  <si>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</si>
  <si>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</si>
  <si>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</si>
  <si>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</si>
  <si>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</si>
  <si>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</si>
  <si>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</si>
  <si>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</si>
  <si>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</si>
  <si>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</si>
  <si>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</si>
  <si>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</si>
  <si>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</si>
  <si>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</si>
  <si>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</si>
  <si>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</si>
  <si>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</si>
  <si>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</si>
  <si>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</si>
  <si>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</si>
  <si>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</si>
  <si>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</si>
  <si>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</si>
  <si>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</si>
  <si>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</si>
  <si>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</si>
  <si>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</si>
  <si>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</si>
  <si>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</si>
  <si>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</si>
  <si>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</si>
  <si>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</si>
  <si>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</si>
  <si>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</si>
  <si>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</si>
  <si>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</si>
  <si>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</si>
  <si>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</si>
  <si>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</si>
  <si>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</si>
  <si>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</si>
  <si>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</si>
  <si>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</si>
  <si>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</si>
  <si>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</si>
  <si>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</si>
  <si>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</si>
  <si>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</si>
  <si>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</si>
  <si>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</si>
  <si>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</si>
  <si>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</si>
  <si>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</si>
  <si>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</si>
  <si>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</si>
  <si>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</si>
  <si>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</si>
  <si>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</si>
  <si>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</si>
  <si>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</si>
  <si>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</si>
  <si>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</si>
  <si>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</si>
  <si>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</si>
  <si>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</si>
  <si>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</si>
  <si>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</si>
  <si>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</si>
  <si>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</si>
  <si>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</si>
  <si>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</si>
  <si>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</si>
  <si>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</si>
  <si>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</si>
  <si>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</si>
  <si>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</si>
  <si>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</si>
  <si>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</si>
  <si>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</si>
  <si>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</si>
  <si>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</si>
  <si>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</si>
  <si>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</si>
  <si>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</si>
  <si>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</si>
  <si>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</si>
  <si>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</si>
  <si>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</si>
  <si>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</si>
  <si>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</si>
  <si>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</si>
  <si>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</si>
  <si>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</si>
  <si>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</si>
  <si>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</si>
  <si>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</si>
  <si>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</si>
  <si>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</si>
  <si>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</si>
  <si>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</si>
  <si>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</si>
  <si>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</si>
  <si>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</si>
  <si>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</si>
  <si>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</si>
  <si>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</si>
  <si>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</si>
  <si>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</si>
  <si>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</si>
  <si>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</si>
  <si>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</si>
  <si>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</si>
  <si>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</si>
  <si>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</si>
  <si>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</si>
  <si>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</si>
  <si>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</si>
  <si>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</si>
  <si>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</si>
  <si>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</si>
  <si>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</si>
  <si>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</si>
  <si>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</si>
  <si>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</si>
  <si>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</si>
  <si>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</si>
  <si>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</si>
  <si>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</si>
  <si>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</si>
  <si>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</si>
  <si>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</si>
  <si>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</si>
  <si>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</si>
  <si>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</si>
  <si>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</si>
  <si>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</si>
  <si>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</si>
  <si>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</si>
  <si>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</si>
  <si>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</si>
  <si>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</si>
  <si>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</si>
  <si>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</si>
  <si>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</si>
  <si>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</si>
  <si>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</si>
  <si>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</si>
  <si>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</si>
  <si>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</si>
  <si>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</si>
  <si>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</si>
  <si>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</si>
  <si>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</si>
  <si>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</si>
  <si>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</si>
  <si>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</si>
  <si>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</si>
  <si>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</si>
  <si>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</si>
  <si>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</si>
  <si>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</si>
  <si>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</si>
  <si>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</si>
  <si>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</si>
  <si>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</si>
  <si>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</si>
  <si>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</si>
  <si>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</si>
  <si>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</si>
  <si>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</si>
  <si>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</si>
  <si>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</si>
  <si>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</si>
  <si>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</si>
  <si>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</si>
  <si>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</si>
  <si>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</si>
  <si>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</si>
  <si>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</si>
  <si>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</si>
  <si>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</si>
  <si>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</si>
  <si>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</si>
  <si>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</si>
  <si>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</si>
  <si>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</si>
  <si>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</si>
  <si>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</si>
  <si>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</si>
  <si>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</si>
  <si>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</si>
  <si>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</si>
  <si>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</si>
  <si>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</si>
  <si>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</si>
  <si>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</si>
  <si>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</si>
  <si>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</si>
  <si>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</si>
  <si>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</si>
  <si>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</si>
  <si>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</si>
  <si>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</si>
  <si>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</si>
  <si>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</si>
  <si>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</si>
  <si>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</si>
  <si>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</si>
  <si>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</si>
  <si>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</si>
  <si>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</si>
  <si>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</si>
  <si>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</si>
  <si>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</si>
  <si>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</si>
  <si>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</si>
  <si>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</si>
  <si>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</si>
  <si>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</si>
  <si>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</si>
  <si>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</si>
  <si>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</si>
  <si>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</si>
  <si>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</si>
  <si>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</si>
  <si>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</si>
  <si>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</si>
  <si>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</si>
  <si>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</si>
  <si>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</si>
  <si>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</si>
  <si>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</si>
  <si>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</si>
  <si>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</si>
  <si>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</si>
  <si>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</si>
  <si>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</si>
  <si>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</si>
  <si>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</si>
  <si>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</si>
  <si>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</si>
  <si>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</si>
  <si>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</si>
  <si>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</si>
  <si>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</si>
  <si>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</si>
  <si>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</si>
  <si>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</si>
  <si>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</si>
  <si>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</si>
  <si>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</si>
  <si>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</si>
  <si>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</si>
  <si>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</si>
  <si>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</si>
  <si>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</si>
  <si>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</si>
  <si>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</si>
  <si>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</si>
  <si>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</si>
  <si>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</si>
  <si>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</si>
  <si>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</si>
  <si>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</si>
  <si>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</si>
  <si>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</si>
  <si>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</si>
  <si>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</si>
  <si>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</si>
  <si>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</si>
  <si>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</si>
  <si>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</si>
  <si>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</si>
  <si>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</si>
  <si>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</si>
  <si>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</si>
  <si>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</si>
  <si>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</si>
  <si>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</si>
  <si>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</si>
  <si>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</si>
  <si>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</si>
  <si>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</si>
  <si>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</si>
  <si>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</si>
  <si>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</si>
  <si>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</si>
  <si>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</si>
  <si>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</si>
  <si>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</si>
  <si>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</si>
  <si>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</si>
  <si>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</si>
  <si>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</si>
  <si>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</si>
  <si>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</si>
  <si>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</si>
  <si>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</si>
  <si>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</si>
  <si>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</si>
  <si>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</si>
  <si>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</si>
  <si>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</si>
  <si>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</si>
  <si>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</si>
  <si>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</si>
  <si>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</si>
  <si>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</si>
  <si>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</si>
  <si>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</si>
  <si>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</si>
  <si>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</si>
  <si>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</si>
  <si>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</si>
  <si>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</si>
  <si>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</si>
  <si>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</si>
  <si>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</si>
  <si>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</si>
  <si>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</si>
  <si>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</si>
  <si>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</si>
  <si>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</si>
  <si>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</si>
  <si>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</si>
  <si>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</si>
  <si>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</si>
  <si>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</si>
  <si>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</si>
  <si>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</si>
  <si>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</si>
  <si>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</si>
  <si>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</si>
  <si>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</si>
  <si>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</si>
  <si>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</si>
  <si>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</si>
  <si>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</si>
  <si>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</si>
  <si>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</si>
  <si>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</si>
  <si>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</si>
  <si>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</si>
  <si>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</si>
  <si>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</si>
  <si>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</si>
  <si>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</si>
  <si>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</si>
  <si>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</si>
  <si>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</si>
  <si>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</si>
  <si>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</si>
  <si>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</si>
  <si>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</si>
  <si>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</si>
  <si>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</si>
  <si>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</si>
  <si>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</si>
  <si>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</si>
  <si>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</si>
  <si>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</si>
  <si>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</si>
  <si>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</si>
  <si>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</si>
  <si>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</si>
  <si>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</si>
  <si>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</si>
  <si>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</si>
  <si>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</si>
  <si>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</si>
  <si>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</si>
  <si>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</si>
  <si>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</si>
  <si>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</si>
  <si>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</si>
  <si>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</si>
  <si>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</si>
  <si>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</si>
  <si>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</si>
  <si>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</si>
  <si>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</si>
  <si>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</si>
  <si>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</si>
  <si>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</si>
  <si>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</si>
  <si>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</si>
  <si>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</si>
  <si>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</si>
  <si>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</si>
  <si>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</si>
  <si>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</si>
  <si>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</si>
  <si>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</si>
  <si>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</si>
  <si>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</si>
  <si>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</si>
  <si>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</si>
  <si>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</si>
  <si>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</si>
  <si>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</si>
  <si>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</si>
  <si>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</si>
  <si>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</si>
  <si>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</si>
  <si>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</si>
  <si>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</si>
  <si>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</si>
  <si>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</si>
  <si>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</si>
  <si>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</si>
  <si>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</si>
  <si>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</si>
  <si>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</si>
  <si>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</si>
  <si>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</si>
  <si>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</si>
  <si>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</si>
  <si>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</si>
  <si>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</si>
  <si>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</si>
  <si>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</si>
  <si>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</si>
  <si>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</si>
  <si>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</si>
  <si>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</si>
  <si>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</si>
  <si>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</si>
  <si>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</si>
  <si>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</si>
  <si>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</si>
  <si>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</si>
  <si>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</si>
  <si>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</si>
  <si>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</si>
  <si>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</si>
  <si>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</si>
  <si>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</si>
  <si>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</si>
  <si>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</si>
  <si>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</si>
  <si>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</si>
  <si>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</si>
  <si>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</si>
  <si>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</si>
  <si>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</si>
  <si>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</si>
  <si>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</si>
  <si>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</si>
  <si>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</si>
  <si>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</si>
  <si>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</si>
  <si>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</si>
  <si>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</si>
  <si>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</si>
  <si>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</si>
  <si>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</si>
  <si>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</si>
  <si>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</si>
  <si>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</si>
  <si>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</si>
  <si>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</si>
  <si>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</si>
  <si>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</si>
  <si>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</si>
  <si>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</si>
  <si>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</si>
  <si>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</si>
  <si>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</si>
  <si>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</si>
  <si>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</si>
  <si>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</si>
  <si>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</si>
  <si>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</si>
  <si>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</si>
  <si>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</si>
  <si>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</si>
  <si>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</si>
  <si>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</si>
  <si>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</si>
  <si>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</si>
  <si>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</si>
  <si>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</si>
  <si>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</si>
  <si>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</si>
  <si>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</si>
  <si>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</si>
  <si>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</si>
  <si>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</si>
  <si>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</si>
  <si>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</si>
  <si>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</si>
  <si>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</si>
  <si>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</si>
  <si>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</si>
  <si>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</si>
  <si>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</si>
  <si>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</si>
  <si>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</si>
  <si>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</si>
  <si>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</si>
  <si>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</si>
  <si>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</si>
  <si>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</si>
  <si>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</si>
  <si>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</si>
  <si>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</si>
  <si>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</si>
  <si>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</si>
  <si>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</si>
  <si>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</si>
  <si>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</si>
  <si>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</si>
  <si>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</si>
  <si>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</si>
  <si>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</si>
  <si>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</si>
  <si>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</si>
  <si>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</si>
  <si>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</si>
  <si>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</si>
  <si>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</si>
  <si>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</si>
  <si>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</si>
  <si>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</si>
  <si>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</si>
  <si>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</si>
  <si>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</si>
  <si>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</si>
  <si>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</si>
  <si>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</si>
  <si>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</si>
  <si>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</si>
  <si>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</si>
  <si>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</si>
  <si>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</si>
  <si>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</si>
  <si>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</si>
  <si>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</si>
  <si>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</si>
  <si>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</si>
  <si>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</si>
  <si>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</si>
  <si>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</si>
  <si>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</si>
  <si>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</si>
  <si>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</si>
  <si>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</si>
  <si>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</si>
  <si>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</si>
  <si>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</si>
  <si>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</si>
  <si>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</si>
  <si>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</si>
  <si>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</si>
  <si>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</si>
  <si>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</si>
  <si>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</si>
  <si>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</si>
  <si>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</si>
  <si>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</si>
  <si>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</si>
  <si>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</si>
  <si>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</si>
  <si>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</si>
  <si>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</si>
  <si>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</si>
  <si>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</si>
  <si>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</si>
  <si>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</si>
  <si>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</si>
  <si>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</si>
  <si>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</si>
  <si>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</si>
  <si>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</si>
  <si>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</si>
  <si>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</si>
  <si>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</si>
  <si>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</si>
  <si>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</si>
  <si>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</si>
  <si>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</si>
  <si>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</si>
  <si>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</si>
  <si>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</si>
  <si>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</si>
  <si>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</si>
  <si>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</si>
  <si>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</si>
  <si>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</si>
  <si>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</si>
  <si>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</si>
  <si>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</si>
  <si>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</si>
  <si>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</si>
  <si>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</si>
  <si>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</si>
  <si>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</si>
  <si>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</si>
  <si>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</si>
  <si>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</si>
  <si>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</si>
  <si>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</si>
  <si>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</si>
  <si>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</si>
  <si>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</si>
  <si>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</si>
  <si>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</si>
  <si>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</si>
  <si>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</si>
  <si>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</si>
  <si>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</si>
  <si>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</si>
  <si>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</si>
  <si>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</si>
  <si>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</si>
  <si>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</si>
  <si>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</si>
  <si>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</si>
  <si>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</si>
  <si>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</si>
  <si>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</si>
  <si>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</si>
  <si>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</si>
  <si>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</si>
  <si>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</si>
  <si>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</si>
  <si>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</si>
  <si>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</si>
  <si>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</si>
  <si>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</si>
  <si>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</si>
  <si>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</si>
  <si>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</si>
  <si>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</si>
  <si>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</si>
  <si>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</si>
  <si>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</si>
  <si>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</si>
  <si>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</si>
  <si>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</si>
  <si>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</si>
  <si>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</si>
  <si>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</si>
  <si>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</si>
  <si>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</si>
  <si>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</si>
  <si>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</si>
  <si>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</si>
  <si>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</si>
  <si>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</si>
  <si>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</si>
  <si>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</si>
  <si>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</si>
  <si>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</si>
  <si>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</si>
  <si>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</si>
  <si>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</si>
  <si>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</si>
  <si>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</si>
  <si>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</si>
  <si>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</si>
  <si>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</si>
  <si>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</si>
  <si>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</si>
  <si>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</si>
  <si>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</si>
  <si>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</si>
  <si>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</si>
  <si>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</si>
  <si>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</si>
  <si>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</si>
  <si>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</si>
  <si>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</si>
  <si>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</si>
  <si>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</si>
  <si>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</si>
  <si>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</si>
  <si>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</si>
  <si>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</si>
  <si>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</si>
  <si>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</si>
  <si>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</si>
  <si>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</si>
  <si>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</si>
  <si>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</si>
  <si>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</si>
  <si>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</si>
  <si>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</si>
  <si>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</si>
  <si>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</si>
  <si>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</si>
  <si>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</si>
  <si>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</si>
  <si>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</si>
  <si>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</si>
  <si>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</si>
  <si>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</si>
  <si>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</si>
  <si>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</si>
  <si>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</si>
  <si>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</si>
  <si>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</si>
  <si>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</si>
  <si>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</si>
  <si>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</si>
  <si>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</si>
  <si>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</si>
  <si>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</si>
  <si>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</si>
  <si>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</si>
  <si>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</si>
  <si>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</si>
  <si>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</si>
  <si>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</si>
  <si>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</si>
  <si>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</si>
  <si>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</si>
  <si>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</si>
  <si>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</si>
  <si>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</si>
  <si>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</si>
  <si>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</si>
  <si>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</si>
  <si>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</si>
  <si>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</si>
  <si>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</si>
  <si>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</si>
  <si>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</si>
  <si>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</si>
  <si>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</si>
  <si>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</si>
  <si>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</si>
  <si>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</si>
  <si>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</si>
  <si>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</si>
  <si>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</si>
  <si>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</si>
  <si>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</si>
  <si>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</si>
  <si>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</si>
  <si>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</si>
  <si>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</si>
  <si>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</si>
  <si>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</si>
  <si>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</si>
  <si>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</si>
  <si>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</si>
  <si>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</si>
  <si>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</si>
  <si>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</si>
  <si>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</si>
  <si>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</si>
  <si>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</si>
  <si>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</si>
  <si>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</si>
  <si>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</si>
  <si>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</si>
  <si>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</si>
  <si>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</si>
  <si>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</si>
  <si>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</si>
  <si>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</si>
  <si>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</si>
  <si>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</si>
  <si>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</si>
  <si>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</si>
  <si>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</si>
  <si>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</si>
  <si>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</si>
  <si>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</si>
  <si>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</si>
  <si>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</si>
  <si>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</si>
  <si>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</si>
  <si>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</si>
  <si>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</si>
  <si>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</si>
  <si>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</si>
  <si>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</si>
  <si>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</si>
  <si>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</si>
  <si>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</si>
  <si>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</si>
  <si>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</si>
  <si>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</si>
  <si>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</si>
  <si>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</si>
  <si>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</si>
  <si>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</si>
  <si>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</si>
  <si>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</si>
  <si>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</si>
  <si>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</si>
  <si>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</si>
  <si>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</si>
  <si>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</si>
  <si>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</si>
  <si>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</si>
  <si>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</si>
  <si>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</si>
  <si>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</si>
  <si>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</si>
  <si>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</si>
  <si>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</si>
  <si>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</si>
  <si>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</si>
  <si>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</si>
  <si>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</si>
  <si>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</si>
  <si>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</si>
  <si>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</si>
  <si>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</si>
  <si>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</si>
  <si>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</si>
  <si>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</si>
  <si>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</si>
  <si>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</si>
  <si>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</si>
  <si>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</si>
  <si>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</si>
  <si>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</si>
  <si>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</si>
  <si>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</si>
  <si>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</si>
  <si>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</si>
  <si>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</si>
  <si>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</si>
  <si>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</si>
  <si>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</si>
  <si>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</si>
  <si>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</si>
  <si>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</si>
  <si>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</si>
  <si>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</si>
  <si>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</si>
  <si>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</si>
  <si>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</si>
  <si>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</si>
  <si>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</si>
  <si>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</si>
  <si>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</si>
  <si>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</si>
  <si>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</si>
  <si>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</si>
  <si>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</si>
  <si>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</si>
  <si>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</si>
  <si>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</si>
  <si>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</si>
  <si>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</si>
  <si>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</si>
  <si>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</si>
  <si>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</si>
  <si>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</si>
  <si>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</si>
  <si>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</si>
  <si>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</si>
  <si>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</si>
  <si>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</si>
  <si>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</si>
  <si>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</si>
  <si>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</si>
  <si>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</si>
  <si>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</si>
  <si>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</si>
  <si>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</si>
  <si>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</si>
  <si>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</si>
  <si>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</si>
  <si>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</si>
  <si>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</si>
  <si>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</si>
  <si>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</si>
  <si>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</si>
  <si>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</si>
  <si>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</si>
  <si>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</si>
  <si>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</si>
  <si>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</si>
  <si>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</si>
  <si>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</si>
  <si>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</si>
  <si>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</si>
  <si>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</si>
  <si>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</si>
  <si>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</si>
  <si>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</si>
  <si>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</si>
  <si>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</si>
  <si>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</si>
  <si>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</si>
  <si>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</si>
  <si>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</si>
  <si>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</si>
  <si>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</si>
  <si>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</si>
  <si>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</si>
  <si>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</si>
  <si>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</si>
  <si>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</si>
  <si>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</si>
  <si>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</si>
  <si>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</si>
  <si>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</si>
  <si>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</si>
  <si>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</si>
  <si>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</si>
  <si>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</si>
  <si>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</si>
  <si>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</si>
  <si>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</si>
  <si>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</si>
  <si>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</si>
  <si>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</si>
  <si>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</si>
  <si>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</si>
  <si>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</si>
  <si>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</si>
  <si>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</si>
  <si>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</si>
  <si>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</si>
  <si>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</si>
  <si>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</si>
  <si>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</si>
  <si>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</si>
  <si>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</si>
  <si>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</si>
  <si>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</si>
  <si>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</si>
  <si>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</si>
  <si>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</si>
  <si>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</si>
  <si>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</si>
  <si>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</si>
  <si>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</si>
  <si>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</si>
  <si>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</si>
  <si>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</si>
  <si>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</si>
  <si>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</si>
  <si>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</si>
  <si>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</si>
  <si>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</si>
  <si>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</si>
  <si>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</si>
  <si>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</si>
  <si>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</si>
  <si>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</si>
  <si>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</si>
  <si>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</si>
  <si>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</si>
  <si>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</si>
  <si>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</si>
  <si>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</si>
  <si>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</si>
  <si>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</si>
  <si>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</si>
  <si>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</si>
  <si>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</si>
  <si>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</si>
  <si>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</si>
  <si>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</si>
  <si>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</si>
  <si>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</si>
  <si>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</si>
  <si>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</si>
  <si>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</si>
  <si>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</si>
  <si>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</si>
  <si>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</si>
  <si>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</si>
  <si>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</si>
  <si>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</si>
  <si>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</si>
  <si>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</si>
  <si>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</si>
  <si>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</si>
  <si>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</si>
  <si>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</si>
  <si>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</si>
  <si>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</si>
  <si>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</si>
  <si>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</si>
  <si>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</si>
  <si>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</si>
  <si>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</si>
  <si>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</si>
  <si>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</si>
  <si>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</si>
  <si>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</si>
  <si>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</si>
  <si>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</si>
  <si>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</si>
  <si>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</si>
  <si>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</si>
  <si>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</si>
  <si>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</si>
  <si>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</si>
  <si>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</si>
  <si>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</si>
  <si>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</si>
  <si>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</si>
  <si>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</si>
  <si>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</si>
  <si>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</si>
  <si>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</si>
  <si>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</si>
  <si>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</si>
  <si>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</si>
  <si>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</si>
  <si>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</si>
  <si>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</si>
  <si>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</si>
  <si>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</si>
  <si>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</si>
  <si>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</si>
  <si>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</si>
  <si>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</si>
  <si>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</si>
  <si>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</si>
  <si>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</si>
  <si>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</si>
  <si>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</si>
  <si>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</si>
  <si>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</si>
  <si>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</si>
  <si>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</si>
  <si>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</si>
  <si>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</si>
  <si>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</si>
  <si>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</si>
  <si>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</si>
  <si>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</si>
  <si>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</si>
  <si>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</si>
  <si>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</si>
  <si>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</si>
  <si>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</si>
  <si>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</si>
  <si>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</si>
  <si>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</si>
  <si>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</si>
  <si>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</si>
  <si>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</si>
  <si>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</si>
  <si>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</si>
  <si>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</si>
  <si>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</si>
  <si>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</si>
  <si>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</si>
  <si>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</si>
  <si>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</si>
  <si>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</si>
  <si>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</si>
  <si>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</si>
  <si>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</si>
  <si>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</si>
  <si>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</si>
  <si>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</si>
  <si>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</si>
  <si>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</si>
  <si>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</si>
  <si>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</si>
  <si>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</si>
  <si>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</si>
  <si>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</si>
  <si>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</si>
  <si>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</si>
  <si>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</si>
  <si>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</si>
  <si>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</si>
  <si>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</si>
  <si>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</si>
  <si>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</si>
  <si>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</si>
  <si>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</si>
  <si>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</si>
  <si>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</si>
  <si>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</si>
  <si>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</si>
  <si>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</si>
  <si>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</si>
  <si>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</si>
  <si>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</si>
  <si>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</si>
  <si>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</si>
  <si>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</si>
  <si>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</si>
  <si>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</si>
  <si>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</si>
  <si>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</si>
  <si>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</si>
  <si>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</si>
  <si>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</si>
  <si>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</si>
  <si>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</si>
  <si>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</si>
  <si>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</si>
  <si>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</si>
  <si>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</si>
  <si>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</si>
  <si>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</si>
  <si>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</si>
  <si>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</si>
  <si>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</si>
  <si>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</si>
  <si>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</si>
  <si>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</si>
  <si>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</si>
  <si>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</si>
  <si>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</si>
  <si>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</si>
  <si>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</si>
  <si>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</si>
  <si>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</si>
  <si>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</si>
  <si>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</si>
  <si>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</si>
  <si>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</si>
  <si>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</si>
  <si>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</si>
  <si>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</si>
  <si>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</si>
  <si>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</si>
  <si>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</si>
  <si>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</si>
  <si>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</si>
  <si>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</si>
  <si>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</si>
  <si>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</si>
  <si>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</si>
  <si>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</si>
  <si>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</si>
  <si>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</si>
  <si>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</si>
  <si>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</si>
  <si>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</si>
  <si>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山口　裕章</t>
    <rPh sb="0" eb="2">
      <t>ヤマグチ</t>
    </rPh>
    <rPh sb="3" eb="5">
      <t>ヒロアキ</t>
    </rPh>
    <phoneticPr fontId="1"/>
  </si>
  <si>
    <t>株式会社エヌエスケア　事業部部長</t>
    <rPh sb="0" eb="4">
      <t>カブシキガイシャ</t>
    </rPh>
    <rPh sb="11" eb="14">
      <t>ジギョウブ</t>
    </rPh>
    <rPh sb="14" eb="16">
      <t>ブチョウ</t>
    </rPh>
    <phoneticPr fontId="1"/>
  </si>
  <si>
    <t>２　法人</t>
  </si>
  <si>
    <t>５　営利法人</t>
  </si>
  <si>
    <t>かぶしきがいしゃ　えぬえすけあ</t>
    <phoneticPr fontId="1"/>
  </si>
  <si>
    <t>株式会社エヌエスケア</t>
    <rPh sb="0" eb="4">
      <t>カブシキガイシャ</t>
    </rPh>
    <phoneticPr fontId="1"/>
  </si>
  <si>
    <t>3020001146762</t>
    <phoneticPr fontId="1"/>
  </si>
  <si>
    <t>神奈川県横浜市西区北幸二丁目3番19号日総第8ビル2階</t>
    <rPh sb="0" eb="7">
      <t>カナガワケンヨコハマシ</t>
    </rPh>
    <rPh sb="7" eb="9">
      <t>ニシク</t>
    </rPh>
    <rPh sb="9" eb="11">
      <t>キタサイワイ</t>
    </rPh>
    <rPh sb="11" eb="14">
      <t>ニチョウメ</t>
    </rPh>
    <rPh sb="15" eb="16">
      <t>バン</t>
    </rPh>
    <rPh sb="18" eb="19">
      <t>ゴウ</t>
    </rPh>
    <rPh sb="19" eb="22">
      <t>ニッソウダイ</t>
    </rPh>
    <rPh sb="26" eb="27">
      <t>カイ</t>
    </rPh>
    <phoneticPr fontId="1"/>
  </si>
  <si>
    <t>620</t>
    <phoneticPr fontId="1"/>
  </si>
  <si>
    <t>2766</t>
    <phoneticPr fontId="1"/>
  </si>
  <si>
    <t>045</t>
    <phoneticPr fontId="1"/>
  </si>
  <si>
    <t>577</t>
    <phoneticPr fontId="1"/>
  </si>
  <si>
    <t>0689</t>
    <phoneticPr fontId="1"/>
  </si>
  <si>
    <t>contact</t>
    <phoneticPr fontId="1"/>
  </si>
  <si>
    <t>ns-care.jp</t>
    <phoneticPr fontId="1"/>
  </si>
  <si>
    <t>https://</t>
  </si>
  <si>
    <t>www.ns-care.jp</t>
    <phoneticPr fontId="1"/>
  </si>
  <si>
    <t>石﨑社　雄太</t>
    <rPh sb="0" eb="2">
      <t>イシザキ</t>
    </rPh>
    <rPh sb="2" eb="3">
      <t>シャ</t>
    </rPh>
    <rPh sb="4" eb="6">
      <t>ユウタ</t>
    </rPh>
    <phoneticPr fontId="1"/>
  </si>
  <si>
    <t>代表取締役</t>
    <rPh sb="0" eb="5">
      <t>ダイヒョウトリシマリヤク</t>
    </rPh>
    <phoneticPr fontId="1"/>
  </si>
  <si>
    <t>せれにてぃほすぴすひがしとつか</t>
    <phoneticPr fontId="1"/>
  </si>
  <si>
    <t>セレニティホスピス東戸塚</t>
    <rPh sb="9" eb="12">
      <t>ヒガシトツカ</t>
    </rPh>
    <phoneticPr fontId="1"/>
  </si>
  <si>
    <t>神奈川県横浜市南区六ッ川４丁目1171番</t>
    <rPh sb="0" eb="7">
      <t>カナガワケンヨコハマシ</t>
    </rPh>
    <rPh sb="7" eb="15">
      <t>ミナミクムツカワ4チョウメ</t>
    </rPh>
    <rPh sb="19" eb="20">
      <t>バン</t>
    </rPh>
    <phoneticPr fontId="1"/>
  </si>
  <si>
    <t>東戸塚</t>
    <rPh sb="0" eb="3">
      <t>ヒガシトツカ</t>
    </rPh>
    <phoneticPr fontId="1"/>
  </si>
  <si>
    <t>・JR横須賀線「東戸塚」駅よりバス10分
 （2.5㎞）
・京浜急行線「弘明寺」駅よりバス6分
 （3㎞）</t>
    <rPh sb="3" eb="6">
      <t>ヨコスカ</t>
    </rPh>
    <rPh sb="6" eb="7">
      <t>セン</t>
    </rPh>
    <rPh sb="8" eb="11">
      <t>ヒガシトツカ</t>
    </rPh>
    <rPh sb="12" eb="13">
      <t>エキ</t>
    </rPh>
    <rPh sb="19" eb="20">
      <t>フン</t>
    </rPh>
    <rPh sb="30" eb="34">
      <t>ケイヒンキュウコウ</t>
    </rPh>
    <rPh sb="34" eb="35">
      <t>セン</t>
    </rPh>
    <rPh sb="36" eb="39">
      <t>グミョウジ</t>
    </rPh>
    <rPh sb="40" eb="41">
      <t>エキ</t>
    </rPh>
    <rPh sb="46" eb="47">
      <t>フン</t>
    </rPh>
    <phoneticPr fontId="1"/>
  </si>
  <si>
    <t>719</t>
    <phoneticPr fontId="1"/>
  </si>
  <si>
    <t>1657</t>
    <phoneticPr fontId="1"/>
  </si>
  <si>
    <t>5104</t>
    <phoneticPr fontId="1"/>
  </si>
  <si>
    <t>www.serenity-hospice.jp/</t>
    <phoneticPr fontId="1"/>
  </si>
  <si>
    <t>山本　純平</t>
    <rPh sb="0" eb="2">
      <t>ヤマモト</t>
    </rPh>
    <rPh sb="3" eb="5">
      <t>ジュンペイ</t>
    </rPh>
    <phoneticPr fontId="1"/>
  </si>
  <si>
    <t>ホーム長</t>
    <rPh sb="3" eb="4">
      <t>チョウ</t>
    </rPh>
    <phoneticPr fontId="1"/>
  </si>
  <si>
    <t>３　住宅型</t>
  </si>
  <si>
    <t>２　事業者が賃借する土地</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</si>
  <si>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</si>
  <si>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</si>
  <si>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</si>
  <si>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</si>
  <si>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</si>
  <si>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</si>
  <si>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</si>
  <si>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</si>
  <si>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</si>
  <si>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</si>
  <si>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安否確認の方法・頻度等
共用部（廊下等）にモニターカメラを設置。</t>
    <rPh sb="0" eb="4">
      <t>アンピカクニン</t>
    </rPh>
    <rPh sb="5" eb="7">
      <t>ホウホウ</t>
    </rPh>
    <rPh sb="8" eb="11">
      <t>ヒンドトウ</t>
    </rPh>
    <rPh sb="12" eb="15">
      <t>キョウヨウブ</t>
    </rPh>
    <rPh sb="16" eb="18">
      <t>ロウカ</t>
    </rPh>
    <rPh sb="18" eb="19">
      <t>トウ</t>
    </rPh>
    <rPh sb="29" eb="31">
      <t>セッチ</t>
    </rPh>
    <phoneticPr fontId="1"/>
  </si>
  <si>
    <t>【企業理念】
《絆を大切にし、平穏な暮らしを提供する》
かかわるすべての人に、思いやりの心を持ち、人が繋ぐ絆を大切に、誰もが穏やかに暮らせる時（人生、生活）を提供します。人の幸せを考え続ける心
を持ち、当社にかかわるすべての人の人生を豊かにする企業であり続けます。
【運営方針】
《自分らしく生きる》を共に叶える
私たちの仕事は、人と人の「絆」を大切にすることを原点とし、お客様の希望を叶える努力を惜しまない。
《敬意、真摯、感謝》
当社にかかわるすべての方へ「敬意」を払い。すべての人、出来事、仕事に「真摯」に向き合い。「ありがとうございます」という「感謝」の心を大切にする。</t>
    <phoneticPr fontId="1"/>
  </si>
  <si>
    <t>がん末期、難病に特化した在宅ホスピスとして、介護職及び看護職員を24時間配置し、手厚い介護・看護体制をとっています。
医療依存度の高い利用者さまが、自宅のように安心して過ごせるよう、地域の病院・多職種と連携を取りながら、利用者さまの心身のケアを行います。</t>
    <phoneticPr fontId="1"/>
  </si>
  <si>
    <t>１　自ら実施</t>
  </si>
  <si>
    <t>２　委託</t>
  </si>
  <si>
    <t>○</t>
  </si>
  <si>
    <t>医療法人社団　ゆめクリニック</t>
    <rPh sb="0" eb="6">
      <t>イリョウホウジンシャダン</t>
    </rPh>
    <phoneticPr fontId="1"/>
  </si>
  <si>
    <t>〒224-0003
神奈川県横浜市戸塚区戸塚町6005の3</t>
    <rPh sb="10" eb="14">
      <t>カナガワケン</t>
    </rPh>
    <rPh sb="14" eb="17">
      <t>ヨコハマシ</t>
    </rPh>
    <rPh sb="17" eb="20">
      <t>トツカク</t>
    </rPh>
    <rPh sb="20" eb="22">
      <t>トツカ</t>
    </rPh>
    <rPh sb="22" eb="23">
      <t>チョウ</t>
    </rPh>
    <phoneticPr fontId="1"/>
  </si>
  <si>
    <t>内科、緩和ケア、皮膚科</t>
    <rPh sb="0" eb="2">
      <t>ナイカ</t>
    </rPh>
    <rPh sb="3" eb="5">
      <t>カンワ</t>
    </rPh>
    <rPh sb="8" eb="11">
      <t>ヒフカ</t>
    </rPh>
    <phoneticPr fontId="1"/>
  </si>
  <si>
    <t>医療法人社団　平郁会みんなの戸塚クリニック</t>
    <rPh sb="0" eb="4">
      <t>イリョウホウジン</t>
    </rPh>
    <rPh sb="4" eb="6">
      <t>シャダン</t>
    </rPh>
    <rPh sb="7" eb="8">
      <t>タイラ</t>
    </rPh>
    <rPh sb="8" eb="9">
      <t>イク</t>
    </rPh>
    <rPh sb="9" eb="10">
      <t>カイ</t>
    </rPh>
    <rPh sb="14" eb="16">
      <t>トツカ</t>
    </rPh>
    <phoneticPr fontId="1"/>
  </si>
  <si>
    <t>〒244-0817
神奈川県横浜市戸塚区吉田町133番地2
第2カイビル201-2号室</t>
    <rPh sb="10" eb="14">
      <t>カナガワケン</t>
    </rPh>
    <rPh sb="14" eb="17">
      <t>ヨコハマシ</t>
    </rPh>
    <rPh sb="17" eb="20">
      <t>トツカク</t>
    </rPh>
    <rPh sb="20" eb="23">
      <t>ヨシダチョウ</t>
    </rPh>
    <rPh sb="26" eb="28">
      <t>バンチ</t>
    </rPh>
    <rPh sb="30" eb="31">
      <t>ダイ</t>
    </rPh>
    <rPh sb="41" eb="43">
      <t>ゴウシツ</t>
    </rPh>
    <phoneticPr fontId="1"/>
  </si>
  <si>
    <t>内科、眼科、皮膚科</t>
    <rPh sb="0" eb="2">
      <t>ナイカ</t>
    </rPh>
    <rPh sb="3" eb="5">
      <t>ガンカ</t>
    </rPh>
    <rPh sb="6" eb="9">
      <t>ヒフカ</t>
    </rPh>
    <phoneticPr fontId="1"/>
  </si>
  <si>
    <t>内科、皮膚科</t>
    <rPh sb="0" eb="2">
      <t>ナイカ</t>
    </rPh>
    <rPh sb="3" eb="6">
      <t>ヒフカ</t>
    </rPh>
    <phoneticPr fontId="1"/>
  </si>
  <si>
    <t>医療法人社団　カマタ歯科診療所</t>
    <rPh sb="0" eb="4">
      <t>イリョウホウジン</t>
    </rPh>
    <rPh sb="4" eb="6">
      <t>シャダン</t>
    </rPh>
    <rPh sb="10" eb="15">
      <t>シカシンリョウジョ</t>
    </rPh>
    <phoneticPr fontId="1"/>
  </si>
  <si>
    <t>〒247-0056
神奈川県鎌倉市大船二丁目6番20号MCH大船1F</t>
    <rPh sb="10" eb="17">
      <t>カナガワケンカマクラシ</t>
    </rPh>
    <rPh sb="17" eb="19">
      <t>オオフナ</t>
    </rPh>
    <rPh sb="19" eb="22">
      <t>ニチョウメ</t>
    </rPh>
    <rPh sb="23" eb="24">
      <t>バン</t>
    </rPh>
    <rPh sb="26" eb="27">
      <t>ゴウ</t>
    </rPh>
    <rPh sb="30" eb="32">
      <t>オオフナ</t>
    </rPh>
    <phoneticPr fontId="1"/>
  </si>
  <si>
    <t>歯科</t>
    <rPh sb="0" eb="2">
      <t>シカ</t>
    </rPh>
    <phoneticPr fontId="1"/>
  </si>
  <si>
    <t>同一館内での居室移動</t>
    <rPh sb="0" eb="4">
      <t>ドウイツカンナイ</t>
    </rPh>
    <rPh sb="6" eb="10">
      <t>キョシツイドウ</t>
    </rPh>
    <phoneticPr fontId="1"/>
  </si>
  <si>
    <t>適切な介護サービス提供のため、一定の観察期間を設け、医師の意見を聞いた上で、居室を変更していただくことがあります。</t>
    <phoneticPr fontId="1"/>
  </si>
  <si>
    <t>入居者本人及び身元引受人の同意の上で住み替えていただきます。なお、利用権の対象居室は、従前の居室から住み替え後の居室に変更となります。</t>
    <phoneticPr fontId="1"/>
  </si>
  <si>
    <t>追加費用の発生はありません。
入居者任意の居室移り住みに関しては、新たに入居契約を締結することとなります。</t>
    <phoneticPr fontId="1"/>
  </si>
  <si>
    <t>契約締結時に概ね60歳以上の方。　契約時要支援、要介護の方。
規定の利用料のお支払いができる方。
健康保険に加入されている方（扶養家族でも可）
公的な医療保険に加入されている方。　身元引受人を定められる方。
※身元引受人を定められない場合もご相談させていただきます。
ホームの利用契約書、管理規程等をご承諾いただき、共同生活を円滑に営める方。
※感染症の方は入居できません。但し、他の入居者に感染する恐れがないと医師から判断された場合はこの限りではありません。</t>
    <phoneticPr fontId="1"/>
  </si>
  <si>
    <t>１，入居者が逝去した場合
２，事業者からの解除
３，入居者からの解約</t>
    <rPh sb="2" eb="5">
      <t>ニュウキョシャ</t>
    </rPh>
    <rPh sb="6" eb="8">
      <t>セイキョ</t>
    </rPh>
    <rPh sb="10" eb="12">
      <t>バアイ</t>
    </rPh>
    <rPh sb="15" eb="18">
      <t>ジギョウシャ</t>
    </rPh>
    <rPh sb="21" eb="23">
      <t>カイジョ</t>
    </rPh>
    <rPh sb="26" eb="29">
      <t>ニュウキョシャ</t>
    </rPh>
    <rPh sb="32" eb="34">
      <t>カイヤク</t>
    </rPh>
    <phoneticPr fontId="1"/>
  </si>
  <si>
    <t>入居契約書
第５章第２６条、２７条</t>
    <rPh sb="0" eb="4">
      <t>ニュウキョケイヤク</t>
    </rPh>
    <rPh sb="4" eb="5">
      <t>ショ</t>
    </rPh>
    <rPh sb="6" eb="7">
      <t>ダイ</t>
    </rPh>
    <rPh sb="8" eb="9">
      <t>ショウ</t>
    </rPh>
    <rPh sb="9" eb="10">
      <t>ダイ</t>
    </rPh>
    <rPh sb="12" eb="13">
      <t>ジョウ</t>
    </rPh>
    <rPh sb="16" eb="17">
      <t>ジョウ</t>
    </rPh>
    <phoneticPr fontId="1"/>
  </si>
  <si>
    <t>介護福祉士</t>
    <rPh sb="0" eb="5">
      <t>カイゴフクシシ</t>
    </rPh>
    <phoneticPr fontId="1"/>
  </si>
  <si>
    <t>１　利用権方式</t>
  </si>
  <si>
    <t>３　月払い方式</t>
  </si>
  <si>
    <t>１　減額なし</t>
  </si>
  <si>
    <t>ホームが所在する地域の自治体が発表する消費者物価指数及び人件費等を勘案し改定が必要と判断したとき。</t>
    <rPh sb="36" eb="38">
      <t>カイテイ</t>
    </rPh>
    <rPh sb="39" eb="41">
      <t>ヒツヨウ</t>
    </rPh>
    <rPh sb="42" eb="44">
      <t>ハンダン</t>
    </rPh>
    <phoneticPr fontId="1"/>
  </si>
  <si>
    <t>運営懇談会の意見を聴いたうえで改定するものとします。</t>
    <phoneticPr fontId="1"/>
  </si>
  <si>
    <t>管理費に含む</t>
    <rPh sb="0" eb="3">
      <t>カンリヒ</t>
    </rPh>
    <rPh sb="4" eb="5">
      <t>フク</t>
    </rPh>
    <phoneticPr fontId="1"/>
  </si>
  <si>
    <t>初期投資額及び月額賃借料、及び近隣相場を勘案し設定</t>
    <phoneticPr fontId="1"/>
  </si>
  <si>
    <t>専用居室電気代・水道代、共用部光熱水費、ホーム整備・維持管理費、厨房管理費、事務費、人件費、リネン代、リネン交換（週1回）、フロント業務、洗濯代、おむつ類費用</t>
    <phoneticPr fontId="1"/>
  </si>
  <si>
    <t>・厨房管理費10,000円
　（一月に１食でも食事を召し上がった場合に料金が発生いた　　
　　します）
・朝食270円、昼食280円、夕食280円
・行事食及び個別対応の追加食、代替食、特別食は別途料金をいた
  だきます。</t>
    <phoneticPr fontId="1"/>
  </si>
  <si>
    <t>自宅に戻るため</t>
    <rPh sb="0" eb="2">
      <t>ジタク</t>
    </rPh>
    <rPh sb="3" eb="4">
      <t>モド</t>
    </rPh>
    <phoneticPr fontId="1"/>
  </si>
  <si>
    <t>無し</t>
    <rPh sb="0" eb="1">
      <t>ナ</t>
    </rPh>
    <phoneticPr fontId="1"/>
  </si>
  <si>
    <t>株式会社エヌエスケア　本社</t>
    <rPh sb="0" eb="4">
      <t>カブシキガイシャ</t>
    </rPh>
    <rPh sb="11" eb="13">
      <t>ホンシャ</t>
    </rPh>
    <phoneticPr fontId="1"/>
  </si>
  <si>
    <t>土曜日、日曜日、祝日</t>
    <rPh sb="0" eb="3">
      <t>ドヨウビ</t>
    </rPh>
    <rPh sb="4" eb="7">
      <t>ニチヨウビ</t>
    </rPh>
    <rPh sb="8" eb="10">
      <t>シュクジツ</t>
    </rPh>
    <phoneticPr fontId="1"/>
  </si>
  <si>
    <t>横浜市健康福祉局高齢施設課</t>
    <rPh sb="0" eb="3">
      <t>ヨコハマシ</t>
    </rPh>
    <rPh sb="3" eb="8">
      <t>ケンコウフクシキョク</t>
    </rPh>
    <rPh sb="8" eb="13">
      <t>コウレイシセツカ</t>
    </rPh>
    <phoneticPr fontId="1"/>
  </si>
  <si>
    <t>671</t>
    <phoneticPr fontId="1"/>
  </si>
  <si>
    <t>4117</t>
    <phoneticPr fontId="1"/>
  </si>
  <si>
    <t>土・日・祝日・年末年始</t>
    <rPh sb="0" eb="1">
      <t>ツチ</t>
    </rPh>
    <rPh sb="2" eb="3">
      <t>ヒ</t>
    </rPh>
    <rPh sb="4" eb="6">
      <t>シュクジツ</t>
    </rPh>
    <rPh sb="7" eb="11">
      <t>ネンマツネンシ</t>
    </rPh>
    <phoneticPr fontId="1"/>
  </si>
  <si>
    <t>賠償責任保険
東京海上日動火災保険株式会社</t>
    <rPh sb="0" eb="6">
      <t>バイショウセキニンホケン</t>
    </rPh>
    <rPh sb="7" eb="17">
      <t>トウキョウカイジョウニチドウカサイホケン</t>
    </rPh>
    <rPh sb="17" eb="21">
      <t>カブシキガイシャ</t>
    </rPh>
    <phoneticPr fontId="1"/>
  </si>
  <si>
    <t>介護サービス等の提供にあたり、事故が発生し入居者の生命、身体、財産に損害が生じた場合は地震・津波等の天災、戦争・暴動等、入居者の故意によるもの等を除き速やかに損害を賠償します。ただし、入居者に重大な過失がある場合には、賠償額を減ずることがあります。</t>
    <rPh sb="25" eb="26">
      <t>セイ</t>
    </rPh>
    <phoneticPr fontId="1"/>
  </si>
  <si>
    <t>1年に1回の満足度調査アンケート実施</t>
    <rPh sb="1" eb="2">
      <t>ネン</t>
    </rPh>
    <rPh sb="4" eb="5">
      <t>カイ</t>
    </rPh>
    <rPh sb="6" eb="11">
      <t>マンゾクドチョウサ</t>
    </rPh>
    <rPh sb="16" eb="18">
      <t>ジッシ</t>
    </rPh>
    <phoneticPr fontId="1"/>
  </si>
  <si>
    <t>２　入居希望者に交付</t>
  </si>
  <si>
    <t>３　公開していない</t>
  </si>
  <si>
    <t>１　入居希望者に公開</t>
  </si>
  <si>
    <t>なし</t>
    <phoneticPr fontId="1"/>
  </si>
  <si>
    <t>りあんケアステーション東戸塚</t>
    <rPh sb="11" eb="14">
      <t>ヒガシトツカ</t>
    </rPh>
    <phoneticPr fontId="1"/>
  </si>
  <si>
    <t>神奈川県横浜市南区六ツ川4丁目１１４２－１２　
第1笠原ビル１０３</t>
    <rPh sb="0" eb="7">
      <t>カナガワケンヨコハマシ</t>
    </rPh>
    <rPh sb="7" eb="9">
      <t>ミナミク</t>
    </rPh>
    <rPh sb="9" eb="10">
      <t>ム</t>
    </rPh>
    <rPh sb="11" eb="12">
      <t>カワ</t>
    </rPh>
    <rPh sb="13" eb="15">
      <t>チョウメ</t>
    </rPh>
    <rPh sb="24" eb="25">
      <t>ダイ</t>
    </rPh>
    <rPh sb="26" eb="28">
      <t>カサハラ</t>
    </rPh>
    <phoneticPr fontId="1"/>
  </si>
  <si>
    <t>りあん訪問看護ステーション東戸塚</t>
    <rPh sb="3" eb="7">
      <t>ホウモンカンゴ</t>
    </rPh>
    <rPh sb="13" eb="16">
      <t>ヒガシトツカ</t>
    </rPh>
    <phoneticPr fontId="1"/>
  </si>
  <si>
    <t>神奈川県横浜市南区六ツ川4丁目171番地</t>
    <rPh sb="0" eb="4">
      <t>カナガワケン</t>
    </rPh>
    <rPh sb="4" eb="7">
      <t>ヨコハマシ</t>
    </rPh>
    <rPh sb="7" eb="9">
      <t>ミナミク</t>
    </rPh>
    <rPh sb="9" eb="10">
      <t>ム</t>
    </rPh>
    <rPh sb="11" eb="12">
      <t>カワ</t>
    </rPh>
    <rPh sb="13" eb="15">
      <t>チョウメ</t>
    </rPh>
    <rPh sb="18" eb="20">
      <t>バンチ</t>
    </rPh>
    <phoneticPr fontId="1"/>
  </si>
  <si>
    <t>りあんケアステーション東戸塚東戸塚</t>
    <rPh sb="11" eb="14">
      <t>ヒガシトツカ</t>
    </rPh>
    <rPh sb="14" eb="17">
      <t>ヒガシトツカ</t>
    </rPh>
    <phoneticPr fontId="1"/>
  </si>
  <si>
    <t>1,100円/15分</t>
    <rPh sb="5" eb="6">
      <t>エン</t>
    </rPh>
    <rPh sb="9" eb="10">
      <t>フン</t>
    </rPh>
    <phoneticPr fontId="1"/>
  </si>
  <si>
    <t>1,100円/20分</t>
    <rPh sb="5" eb="6">
      <t>エン</t>
    </rPh>
    <rPh sb="9" eb="10">
      <t>フン</t>
    </rPh>
    <phoneticPr fontId="1"/>
  </si>
  <si>
    <t>原則、居宅サービス利用</t>
    <rPh sb="0" eb="2">
      <t>ゲンソク</t>
    </rPh>
    <rPh sb="3" eb="5">
      <t>キョタク</t>
    </rPh>
    <rPh sb="9" eb="11">
      <t>リヨウ</t>
    </rPh>
    <phoneticPr fontId="1"/>
  </si>
  <si>
    <t>ホームから半径2㎞にある医療機関</t>
    <rPh sb="5" eb="7">
      <t>ハンケイ</t>
    </rPh>
    <rPh sb="12" eb="14">
      <t>イリョウ</t>
    </rPh>
    <rPh sb="14" eb="16">
      <t>キカン</t>
    </rPh>
    <phoneticPr fontId="1"/>
  </si>
  <si>
    <t>550円/15分</t>
    <rPh sb="3" eb="4">
      <t>エン</t>
    </rPh>
    <rPh sb="7" eb="8">
      <t>フン</t>
    </rPh>
    <phoneticPr fontId="1"/>
  </si>
  <si>
    <t>110円/1回</t>
    <rPh sb="3" eb="4">
      <t>エン</t>
    </rPh>
    <rPh sb="6" eb="7">
      <t>カイ</t>
    </rPh>
    <phoneticPr fontId="1"/>
  </si>
  <si>
    <t>風邪、感染症に罹患している、或いは体調不良の場合を除いた希望時</t>
    <rPh sb="0" eb="2">
      <t>カゼ</t>
    </rPh>
    <rPh sb="3" eb="6">
      <t>カンセンショウ</t>
    </rPh>
    <rPh sb="7" eb="9">
      <t>リカン</t>
    </rPh>
    <rPh sb="14" eb="15">
      <t>アル</t>
    </rPh>
    <rPh sb="17" eb="21">
      <t>タイチョウフリョウ</t>
    </rPh>
    <rPh sb="22" eb="24">
      <t>バアイ</t>
    </rPh>
    <rPh sb="25" eb="26">
      <t>ノゾ</t>
    </rPh>
    <rPh sb="28" eb="31">
      <t>キボウジ</t>
    </rPh>
    <phoneticPr fontId="1"/>
  </si>
  <si>
    <t>実費</t>
    <rPh sb="0" eb="2">
      <t>ジッピ</t>
    </rPh>
    <phoneticPr fontId="1"/>
  </si>
  <si>
    <t>330円/1回</t>
    <rPh sb="3" eb="4">
      <t>エン</t>
    </rPh>
    <rPh sb="6" eb="7">
      <t>カイ</t>
    </rPh>
    <phoneticPr fontId="1"/>
  </si>
  <si>
    <t>770円/15分</t>
    <rPh sb="3" eb="4">
      <t>エン</t>
    </rPh>
    <rPh sb="7" eb="8">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</si>
</sst>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19" zoomScale="85" zoomScaleNormal="100" zoomScaleSheetLayoutView="85"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2</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2357</v>
      </c>
      <c r="G7" s="100"/>
      <c r="H7" s="100"/>
      <c r="I7" s="100"/>
      <c r="J7" s="100"/>
      <c r="K7" s="100"/>
      <c r="L7" s="100"/>
      <c r="M7" s="100"/>
      <c r="N7" s="100"/>
      <c r="O7" s="100"/>
      <c r="P7" s="101"/>
      <c r="S7" s="12" t="str">
        <f>IF(F7="","未記入","")</f>
        <v/>
      </c>
    </row>
    <row r="8" spans="1:20" ht="20.100000000000001" customHeight="1" thickBot="1">
      <c r="B8" s="437" t="s">
        <v>470</v>
      </c>
      <c r="C8" s="438"/>
      <c r="D8" s="438"/>
      <c r="E8" s="439"/>
      <c r="F8" s="571"/>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2533</v>
      </c>
      <c r="K16" s="115"/>
      <c r="L16" s="115"/>
      <c r="M16" s="115"/>
      <c r="N16" s="115"/>
      <c r="O16" s="115"/>
      <c r="P16" s="116"/>
    </row>
    <row r="17" spans="1:20" ht="20.100000000000001" customHeight="1">
      <c r="B17" s="321" t="s">
        <v>6</v>
      </c>
      <c r="C17" s="81"/>
      <c r="D17" s="81"/>
      <c r="E17" s="249"/>
      <c r="F17" s="26" t="s">
        <v>13</v>
      </c>
      <c r="G17" s="577">
        <v>220</v>
      </c>
      <c r="H17" s="27" t="s">
        <v>469</v>
      </c>
      <c r="I17" s="578">
        <v>4</v>
      </c>
      <c r="J17" s="294"/>
      <c r="K17" s="295"/>
      <c r="L17" s="295"/>
      <c r="M17" s="295"/>
      <c r="N17" s="295"/>
      <c r="O17" s="295"/>
      <c r="P17" s="296"/>
      <c r="S17" s="12" t="str">
        <f>IF(OR(G17="",I17=""),"未記入","")</f>
        <v/>
      </c>
    </row>
    <row r="18" spans="1:20" ht="57.75" customHeight="1">
      <c r="B18" s="283"/>
      <c r="C18" s="305"/>
      <c r="D18" s="305"/>
      <c r="E18" s="284"/>
      <c r="F18" s="579" t="s">
        <v>2534</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2537</v>
      </c>
      <c r="K19" s="27" t="s">
        <v>469</v>
      </c>
      <c r="L19" s="581" t="s">
        <v>2535</v>
      </c>
      <c r="M19" s="27" t="s">
        <v>469</v>
      </c>
      <c r="N19" s="581" t="s">
        <v>2536</v>
      </c>
      <c r="O19" s="295"/>
      <c r="P19" s="296"/>
      <c r="Q19" s="11"/>
    </row>
    <row r="20" spans="1:20" ht="20.100000000000001" customHeight="1">
      <c r="B20" s="345"/>
      <c r="C20" s="346"/>
      <c r="D20" s="346"/>
      <c r="E20" s="347"/>
      <c r="F20" s="113" t="s">
        <v>15</v>
      </c>
      <c r="G20" s="113"/>
      <c r="H20" s="113"/>
      <c r="I20" s="113"/>
      <c r="J20" s="580" t="s">
        <v>2537</v>
      </c>
      <c r="K20" s="27" t="s">
        <v>469</v>
      </c>
      <c r="L20" s="581" t="s">
        <v>2538</v>
      </c>
      <c r="M20" s="27" t="s">
        <v>469</v>
      </c>
      <c r="N20" s="581" t="s">
        <v>2539</v>
      </c>
      <c r="O20" s="295"/>
      <c r="P20" s="296"/>
      <c r="Q20" s="11"/>
    </row>
    <row r="21" spans="1:20" ht="20.100000000000001" customHeight="1">
      <c r="B21" s="345"/>
      <c r="C21" s="346"/>
      <c r="D21" s="346"/>
      <c r="E21" s="347"/>
      <c r="F21" s="177" t="s">
        <v>411</v>
      </c>
      <c r="G21" s="178"/>
      <c r="H21" s="178"/>
      <c r="I21" s="179"/>
      <c r="J21" s="570" t="s">
        <v>2540</v>
      </c>
      <c r="K21" s="100"/>
      <c r="L21" s="100"/>
      <c r="M21" s="27" t="s">
        <v>465</v>
      </c>
      <c r="N21" s="582" t="s">
        <v>2541</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2542</v>
      </c>
      <c r="K23" s="381"/>
      <c r="L23" s="583" t="s">
        <v>2543</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2544</v>
      </c>
      <c r="K24" s="91"/>
      <c r="L24" s="91"/>
      <c r="M24" s="91"/>
      <c r="N24" s="91"/>
      <c r="O24" s="92"/>
      <c r="P24" s="93"/>
    </row>
    <row r="25" spans="1:20" ht="20.100000000000001" customHeight="1">
      <c r="B25" s="283"/>
      <c r="C25" s="305"/>
      <c r="D25" s="305"/>
      <c r="E25" s="284"/>
      <c r="F25" s="242" t="s">
        <v>18</v>
      </c>
      <c r="G25" s="242"/>
      <c r="H25" s="113"/>
      <c r="I25" s="113"/>
      <c r="J25" s="91" t="s">
        <v>2545</v>
      </c>
      <c r="K25" s="91"/>
      <c r="L25" s="91"/>
      <c r="M25" s="91"/>
      <c r="N25" s="91"/>
      <c r="O25" s="92"/>
      <c r="P25" s="93"/>
    </row>
    <row r="26" spans="1:20" ht="20.100000000000001" customHeight="1">
      <c r="B26" s="169" t="s">
        <v>9</v>
      </c>
      <c r="C26" s="113"/>
      <c r="D26" s="113"/>
      <c r="E26" s="113"/>
      <c r="F26" s="584">
        <v>2022</v>
      </c>
      <c r="G26" s="425"/>
      <c r="H26" s="27" t="s">
        <v>466</v>
      </c>
      <c r="I26" s="585">
        <v>6</v>
      </c>
      <c r="J26" s="425"/>
      <c r="K26" s="27" t="s">
        <v>467</v>
      </c>
      <c r="L26" s="585">
        <v>1</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2546</v>
      </c>
      <c r="I31" s="441"/>
      <c r="J31" s="441"/>
      <c r="K31" s="441"/>
      <c r="L31" s="441"/>
      <c r="M31" s="441"/>
      <c r="N31" s="441"/>
      <c r="O31" s="441"/>
      <c r="P31" s="442"/>
      <c r="S31" s="12" t="str">
        <f>IF(H31="","未記入","")</f>
        <v/>
      </c>
    </row>
    <row r="32" spans="1:20" ht="39" customHeight="1">
      <c r="B32" s="283"/>
      <c r="C32" s="305"/>
      <c r="D32" s="305"/>
      <c r="E32" s="284"/>
      <c r="F32" s="575" t="s">
        <v>2547</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232</v>
      </c>
      <c r="H33" s="27" t="s">
        <v>469</v>
      </c>
      <c r="I33" s="578">
        <v>66</v>
      </c>
      <c r="J33" s="431"/>
      <c r="K33" s="431"/>
      <c r="L33" s="431"/>
      <c r="M33" s="431"/>
      <c r="N33" s="431"/>
      <c r="O33" s="431"/>
      <c r="P33" s="432"/>
      <c r="S33" s="12" t="str">
        <f>IF(OR(G33="",I33=""),"未記入","")</f>
        <v/>
      </c>
    </row>
    <row r="34" spans="2:20" ht="58.5" customHeight="1">
      <c r="B34" s="283"/>
      <c r="C34" s="305"/>
      <c r="D34" s="305"/>
      <c r="E34" s="284"/>
      <c r="F34" s="579" t="s">
        <v>2548</v>
      </c>
      <c r="G34" s="114"/>
      <c r="H34" s="114"/>
      <c r="I34" s="114"/>
      <c r="J34" s="114"/>
      <c r="K34" s="114"/>
      <c r="L34" s="114"/>
      <c r="M34" s="114"/>
      <c r="N34" s="114"/>
      <c r="O34" s="104"/>
      <c r="P34" s="407"/>
      <c r="S34" s="12" t="str">
        <f>IF(F34="","未記入","")</f>
        <v/>
      </c>
    </row>
    <row r="35" spans="2:20" ht="58.5" customHeight="1">
      <c r="B35" s="125" t="s">
        <v>551</v>
      </c>
      <c r="C35" s="126"/>
      <c r="D35" s="126"/>
      <c r="E35" s="127"/>
      <c r="F35" s="114" t="s">
        <v>2547</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2549</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2550</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2537</v>
      </c>
      <c r="K43" s="27" t="s">
        <v>469</v>
      </c>
      <c r="L43" s="589" t="s">
        <v>2551</v>
      </c>
      <c r="M43" s="27" t="s">
        <v>469</v>
      </c>
      <c r="N43" s="589" t="s">
        <v>2552</v>
      </c>
      <c r="O43" s="295"/>
      <c r="P43" s="296"/>
      <c r="S43" s="12" t="str">
        <f>IF(OR(J43="",L43="",N43=""),"未記入","")</f>
        <v/>
      </c>
    </row>
    <row r="44" spans="2:20" ht="20.100000000000001" customHeight="1">
      <c r="B44" s="169"/>
      <c r="C44" s="113"/>
      <c r="D44" s="113"/>
      <c r="E44" s="113"/>
      <c r="F44" s="113" t="s">
        <v>15</v>
      </c>
      <c r="G44" s="113"/>
      <c r="H44" s="113"/>
      <c r="I44" s="113"/>
      <c r="J44" s="580" t="s">
        <v>2537</v>
      </c>
      <c r="K44" s="27" t="s">
        <v>469</v>
      </c>
      <c r="L44" s="581" t="s">
        <v>2551</v>
      </c>
      <c r="M44" s="27" t="s">
        <v>469</v>
      </c>
      <c r="N44" s="581" t="s">
        <v>2553</v>
      </c>
      <c r="O44" s="295"/>
      <c r="P44" s="296"/>
    </row>
    <row r="45" spans="2:20" ht="20.100000000000001" customHeight="1">
      <c r="B45" s="169"/>
      <c r="C45" s="113"/>
      <c r="D45" s="113"/>
      <c r="E45" s="113"/>
      <c r="F45" s="177" t="s">
        <v>411</v>
      </c>
      <c r="G45" s="178"/>
      <c r="H45" s="178"/>
      <c r="I45" s="179"/>
      <c r="J45" s="570" t="s">
        <v>2540</v>
      </c>
      <c r="K45" s="100"/>
      <c r="L45" s="100"/>
      <c r="M45" s="27" t="s">
        <v>465</v>
      </c>
      <c r="N45" s="582" t="s">
        <v>2541</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2542</v>
      </c>
      <c r="K47" s="381"/>
      <c r="L47" s="583" t="s">
        <v>2554</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2555</v>
      </c>
      <c r="K48" s="91"/>
      <c r="L48" s="91"/>
      <c r="M48" s="91"/>
      <c r="N48" s="91"/>
      <c r="O48" s="92"/>
      <c r="P48" s="93"/>
    </row>
    <row r="49" spans="1:20" ht="20.100000000000001" customHeight="1">
      <c r="B49" s="169"/>
      <c r="C49" s="113"/>
      <c r="D49" s="113"/>
      <c r="E49" s="113"/>
      <c r="F49" s="113" t="s">
        <v>18</v>
      </c>
      <c r="G49" s="113"/>
      <c r="H49" s="113"/>
      <c r="I49" s="113"/>
      <c r="J49" s="91" t="s">
        <v>2556</v>
      </c>
      <c r="K49" s="91"/>
      <c r="L49" s="91"/>
      <c r="M49" s="91"/>
      <c r="N49" s="91"/>
      <c r="O49" s="92"/>
      <c r="P49" s="93"/>
    </row>
    <row r="50" spans="1:20" ht="20.100000000000001" customHeight="1">
      <c r="B50" s="134" t="s">
        <v>28</v>
      </c>
      <c r="C50" s="84"/>
      <c r="D50" s="84"/>
      <c r="E50" s="84"/>
      <c r="F50" s="84"/>
      <c r="G50" s="84"/>
      <c r="H50" s="84"/>
      <c r="I50" s="84"/>
      <c r="J50" s="584">
        <v>2002</v>
      </c>
      <c r="K50" s="425"/>
      <c r="L50" s="27" t="s">
        <v>466</v>
      </c>
      <c r="M50" s="591">
        <v>5</v>
      </c>
      <c r="N50" s="27" t="s">
        <v>467</v>
      </c>
      <c r="O50" s="591">
        <v>21</v>
      </c>
      <c r="P50" s="29" t="s">
        <v>468</v>
      </c>
      <c r="S50" s="12" t="str">
        <f>IF(OR(J50="",M50="",O50=""),"未記入","")</f>
        <v/>
      </c>
    </row>
    <row r="51" spans="1:20" ht="20.100000000000001" customHeight="1" thickBot="1">
      <c r="B51" s="135" t="s">
        <v>29</v>
      </c>
      <c r="C51" s="427"/>
      <c r="D51" s="427"/>
      <c r="E51" s="427"/>
      <c r="F51" s="427"/>
      <c r="G51" s="427"/>
      <c r="H51" s="427"/>
      <c r="I51" s="427"/>
      <c r="J51" s="592">
        <v>2023</v>
      </c>
      <c r="K51" s="426"/>
      <c r="L51" s="28" t="s">
        <v>466</v>
      </c>
      <c r="M51" s="593">
        <v>9</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2557</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2292.3200000000002</v>
      </c>
      <c r="H61" s="78"/>
      <c r="I61" s="78"/>
      <c r="J61" s="78"/>
      <c r="K61" s="424"/>
      <c r="L61" s="348" t="s">
        <v>497</v>
      </c>
      <c r="M61" s="288"/>
      <c r="N61" s="288"/>
      <c r="O61" s="288"/>
      <c r="P61" s="391"/>
    </row>
    <row r="62" spans="1:20" ht="20.100000000000001" customHeight="1">
      <c r="B62" s="169"/>
      <c r="C62" s="113"/>
      <c r="D62" s="80" t="s">
        <v>39</v>
      </c>
      <c r="E62" s="81"/>
      <c r="F62" s="249"/>
      <c r="G62" s="590" t="s">
        <v>2558</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4150.37</v>
      </c>
      <c r="L72" s="100"/>
      <c r="M72" s="100"/>
      <c r="N72" s="86" t="s">
        <v>472</v>
      </c>
      <c r="O72" s="86"/>
      <c r="P72" s="245"/>
    </row>
    <row r="73" spans="2:16" ht="20.100000000000001" customHeight="1">
      <c r="B73" s="190"/>
      <c r="C73" s="191"/>
      <c r="D73" s="304"/>
      <c r="E73" s="305"/>
      <c r="F73" s="284"/>
      <c r="G73" s="84" t="s">
        <v>42</v>
      </c>
      <c r="H73" s="84"/>
      <c r="I73" s="84"/>
      <c r="J73" s="84"/>
      <c r="K73" s="92">
        <v>3751.12</v>
      </c>
      <c r="L73" s="100"/>
      <c r="M73" s="100"/>
      <c r="N73" s="86" t="s">
        <v>472</v>
      </c>
      <c r="O73" s="86"/>
      <c r="P73" s="245"/>
    </row>
    <row r="74" spans="2:16" ht="20.100000000000001" customHeight="1">
      <c r="B74" s="190"/>
      <c r="C74" s="191"/>
      <c r="D74" s="113" t="s">
        <v>43</v>
      </c>
      <c r="E74" s="113"/>
      <c r="F74" s="113"/>
      <c r="G74" s="590" t="s">
        <v>2559</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2560</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2561</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2562</v>
      </c>
      <c r="L83" s="100"/>
      <c r="M83" s="100"/>
      <c r="N83" s="100"/>
      <c r="O83" s="100"/>
      <c r="P83" s="101"/>
    </row>
    <row r="84" spans="2:19" ht="20.100000000000001" customHeight="1">
      <c r="B84" s="190"/>
      <c r="C84" s="191"/>
      <c r="D84" s="113"/>
      <c r="E84" s="113"/>
      <c r="F84" s="113"/>
      <c r="G84" s="102"/>
      <c r="H84" s="80" t="s">
        <v>421</v>
      </c>
      <c r="I84" s="81"/>
      <c r="J84" s="249"/>
      <c r="K84" s="570" t="s">
        <v>2563</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2023</v>
      </c>
      <c r="L86" s="31" t="s">
        <v>466</v>
      </c>
      <c r="M86" s="591">
        <v>9</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2049</v>
      </c>
      <c r="L88" s="31" t="s">
        <v>466</v>
      </c>
      <c r="M88" s="591">
        <v>1</v>
      </c>
      <c r="N88" s="31" t="s">
        <v>467</v>
      </c>
      <c r="O88" s="591">
        <v>31</v>
      </c>
      <c r="P88" s="32" t="s">
        <v>468</v>
      </c>
    </row>
    <row r="89" spans="2:19" ht="20.100000000000001" customHeight="1">
      <c r="B89" s="192"/>
      <c r="C89" s="193"/>
      <c r="D89" s="113"/>
      <c r="E89" s="113"/>
      <c r="F89" s="113"/>
      <c r="G89" s="83"/>
      <c r="H89" s="86" t="s">
        <v>422</v>
      </c>
      <c r="I89" s="86"/>
      <c r="J89" s="87"/>
      <c r="K89" s="570" t="s">
        <v>2563</v>
      </c>
      <c r="L89" s="100"/>
      <c r="M89" s="100"/>
      <c r="N89" s="100"/>
      <c r="O89" s="100"/>
      <c r="P89" s="101"/>
    </row>
    <row r="90" spans="2:19" ht="20.100000000000001" customHeight="1">
      <c r="B90" s="169" t="s">
        <v>45</v>
      </c>
      <c r="C90" s="113"/>
      <c r="D90" s="117" t="s">
        <v>46</v>
      </c>
      <c r="E90" s="81"/>
      <c r="F90" s="249"/>
      <c r="G90" s="590" t="s">
        <v>2564</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19.399999999999999</v>
      </c>
      <c r="K95" s="42" t="s">
        <v>472</v>
      </c>
      <c r="L95" s="570">
        <v>4</v>
      </c>
      <c r="M95" s="381"/>
      <c r="N95" s="573" t="s">
        <v>2397</v>
      </c>
      <c r="O95" s="411"/>
      <c r="P95" s="412"/>
      <c r="S95" s="12" t="str">
        <f>IF(OR(F95="",H95="",J95="",L95="",N95=""),IF(OR(F95&lt;&gt;"",H95&lt;&gt;"",J95&lt;&gt;"",L95&lt;&gt;"",N95&lt;&gt;""),"未記入",""),"")</f>
        <v/>
      </c>
    </row>
    <row r="96" spans="2:19" ht="20.100000000000001" customHeight="1">
      <c r="B96" s="169"/>
      <c r="C96" s="113"/>
      <c r="D96" s="113" t="s">
        <v>48</v>
      </c>
      <c r="E96" s="113"/>
      <c r="F96" s="590" t="s">
        <v>2359</v>
      </c>
      <c r="G96" s="91"/>
      <c r="H96" s="590" t="s">
        <v>2360</v>
      </c>
      <c r="I96" s="91"/>
      <c r="J96" s="595">
        <v>19.95</v>
      </c>
      <c r="K96" s="42" t="s">
        <v>472</v>
      </c>
      <c r="L96" s="570">
        <v>12</v>
      </c>
      <c r="M96" s="381"/>
      <c r="N96" s="573" t="s">
        <v>2397</v>
      </c>
      <c r="O96" s="411"/>
      <c r="P96" s="412"/>
      <c r="S96" s="12" t="str">
        <f t="shared" ref="S96:S104" si="0">IF(OR(F96="",H96="",J96="",L96="",N96=""),IF(OR(F96&lt;&gt;"",H96&lt;&gt;"",J96&lt;&gt;"",L96&lt;&gt;"",N96&lt;&gt;""),"未記入",""),"")</f>
        <v/>
      </c>
    </row>
    <row r="97" spans="2:19" ht="20.100000000000001" customHeight="1">
      <c r="B97" s="169"/>
      <c r="C97" s="113"/>
      <c r="D97" s="113" t="s">
        <v>49</v>
      </c>
      <c r="E97" s="113"/>
      <c r="F97" s="590" t="s">
        <v>2359</v>
      </c>
      <c r="G97" s="91"/>
      <c r="H97" s="590" t="s">
        <v>2360</v>
      </c>
      <c r="I97" s="91"/>
      <c r="J97" s="595">
        <v>20.13</v>
      </c>
      <c r="K97" s="42" t="s">
        <v>472</v>
      </c>
      <c r="L97" s="570">
        <v>4</v>
      </c>
      <c r="M97" s="381"/>
      <c r="N97" s="573" t="s">
        <v>2397</v>
      </c>
      <c r="O97" s="411"/>
      <c r="P97" s="412"/>
      <c r="S97" s="12" t="str">
        <f t="shared" si="0"/>
        <v/>
      </c>
    </row>
    <row r="98" spans="2:19" ht="20.100000000000001" customHeight="1">
      <c r="B98" s="169"/>
      <c r="C98" s="113"/>
      <c r="D98" s="113" t="s">
        <v>50</v>
      </c>
      <c r="E98" s="113"/>
      <c r="F98" s="590" t="s">
        <v>2359</v>
      </c>
      <c r="G98" s="91"/>
      <c r="H98" s="590" t="s">
        <v>2360</v>
      </c>
      <c r="I98" s="91"/>
      <c r="J98" s="595">
        <v>20.16</v>
      </c>
      <c r="K98" s="42" t="s">
        <v>472</v>
      </c>
      <c r="L98" s="570">
        <v>16</v>
      </c>
      <c r="M98" s="381"/>
      <c r="N98" s="573" t="s">
        <v>2397</v>
      </c>
      <c r="O98" s="411"/>
      <c r="P98" s="412"/>
      <c r="S98" s="12" t="str">
        <f t="shared" si="0"/>
        <v/>
      </c>
    </row>
    <row r="99" spans="2:19" ht="20.100000000000001" customHeight="1">
      <c r="B99" s="169"/>
      <c r="C99" s="113"/>
      <c r="D99" s="113" t="s">
        <v>51</v>
      </c>
      <c r="E99" s="113"/>
      <c r="F99" s="590" t="s">
        <v>2359</v>
      </c>
      <c r="G99" s="91"/>
      <c r="H99" s="590" t="s">
        <v>2360</v>
      </c>
      <c r="I99" s="91"/>
      <c r="J99" s="595">
        <v>20.350000000000001</v>
      </c>
      <c r="K99" s="42" t="s">
        <v>472</v>
      </c>
      <c r="L99" s="570">
        <v>4</v>
      </c>
      <c r="M99" s="381"/>
      <c r="N99" s="573" t="s">
        <v>2397</v>
      </c>
      <c r="O99" s="411"/>
      <c r="P99" s="412"/>
      <c r="S99" s="12" t="str">
        <f t="shared" si="0"/>
        <v/>
      </c>
    </row>
    <row r="100" spans="2:19" ht="20.100000000000001" customHeight="1">
      <c r="B100" s="169"/>
      <c r="C100" s="113"/>
      <c r="D100" s="113" t="s">
        <v>52</v>
      </c>
      <c r="E100" s="113"/>
      <c r="F100" s="590" t="s">
        <v>2359</v>
      </c>
      <c r="G100" s="91"/>
      <c r="H100" s="590" t="s">
        <v>2360</v>
      </c>
      <c r="I100" s="91"/>
      <c r="J100" s="595">
        <v>20.5</v>
      </c>
      <c r="K100" s="42" t="s">
        <v>472</v>
      </c>
      <c r="L100" s="570">
        <v>8</v>
      </c>
      <c r="M100" s="381"/>
      <c r="N100" s="573" t="s">
        <v>2397</v>
      </c>
      <c r="O100" s="411"/>
      <c r="P100" s="412"/>
      <c r="S100" s="12" t="str">
        <f t="shared" si="0"/>
        <v/>
      </c>
    </row>
    <row r="101" spans="2:19" ht="20.100000000000001" customHeight="1">
      <c r="B101" s="169"/>
      <c r="C101" s="113"/>
      <c r="D101" s="113" t="s">
        <v>53</v>
      </c>
      <c r="E101" s="113"/>
      <c r="F101" s="590" t="s">
        <v>2359</v>
      </c>
      <c r="G101" s="91"/>
      <c r="H101" s="590" t="s">
        <v>2360</v>
      </c>
      <c r="I101" s="91"/>
      <c r="J101" s="595">
        <v>20.52</v>
      </c>
      <c r="K101" s="42" t="s">
        <v>472</v>
      </c>
      <c r="L101" s="570">
        <v>8</v>
      </c>
      <c r="M101" s="381"/>
      <c r="N101" s="573" t="s">
        <v>2397</v>
      </c>
      <c r="O101" s="411"/>
      <c r="P101" s="412"/>
      <c r="S101" s="12" t="str">
        <f t="shared" si="0"/>
        <v/>
      </c>
    </row>
    <row r="102" spans="2:19" ht="20.100000000000001" customHeight="1">
      <c r="B102" s="169"/>
      <c r="C102" s="113"/>
      <c r="D102" s="113" t="s">
        <v>54</v>
      </c>
      <c r="E102" s="113"/>
      <c r="F102" s="590" t="s">
        <v>2359</v>
      </c>
      <c r="G102" s="91"/>
      <c r="H102" s="590" t="s">
        <v>2360</v>
      </c>
      <c r="I102" s="91"/>
      <c r="J102" s="595">
        <v>21.09</v>
      </c>
      <c r="K102" s="42" t="s">
        <v>472</v>
      </c>
      <c r="L102" s="570">
        <v>8</v>
      </c>
      <c r="M102" s="381"/>
      <c r="N102" s="573" t="s">
        <v>2397</v>
      </c>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2</v>
      </c>
      <c r="H105" s="87" t="s">
        <v>474</v>
      </c>
      <c r="I105" s="380" t="s">
        <v>66</v>
      </c>
      <c r="J105" s="380"/>
      <c r="K105" s="380"/>
      <c r="L105" s="380"/>
      <c r="M105" s="380"/>
      <c r="N105" s="92">
        <v>0</v>
      </c>
      <c r="O105" s="100"/>
      <c r="P105" s="29" t="s">
        <v>474</v>
      </c>
    </row>
    <row r="106" spans="2:19" ht="20.100000000000001" customHeight="1">
      <c r="B106" s="413"/>
      <c r="C106" s="414"/>
      <c r="D106" s="136"/>
      <c r="E106" s="126"/>
      <c r="F106" s="127"/>
      <c r="G106" s="92"/>
      <c r="H106" s="87"/>
      <c r="I106" s="409" t="s">
        <v>67</v>
      </c>
      <c r="J106" s="409"/>
      <c r="K106" s="409"/>
      <c r="L106" s="409"/>
      <c r="M106" s="409"/>
      <c r="N106" s="92">
        <v>2</v>
      </c>
      <c r="O106" s="100"/>
      <c r="P106" s="29" t="s">
        <v>474</v>
      </c>
    </row>
    <row r="107" spans="2:19" ht="20.100000000000001" customHeight="1">
      <c r="B107" s="413"/>
      <c r="C107" s="414"/>
      <c r="D107" s="80" t="s">
        <v>64</v>
      </c>
      <c r="E107" s="81"/>
      <c r="F107" s="249"/>
      <c r="G107" s="143">
        <v>5</v>
      </c>
      <c r="H107" s="249" t="s">
        <v>474</v>
      </c>
      <c r="I107" s="113" t="s">
        <v>68</v>
      </c>
      <c r="J107" s="113"/>
      <c r="K107" s="113"/>
      <c r="L107" s="113"/>
      <c r="M107" s="113"/>
      <c r="N107" s="92">
        <v>3</v>
      </c>
      <c r="O107" s="100"/>
      <c r="P107" s="29" t="s">
        <v>474</v>
      </c>
    </row>
    <row r="108" spans="2:19" ht="20.100000000000001" customHeight="1">
      <c r="B108" s="413"/>
      <c r="C108" s="414"/>
      <c r="D108" s="304"/>
      <c r="E108" s="305"/>
      <c r="F108" s="284"/>
      <c r="G108" s="149"/>
      <c r="H108" s="284"/>
      <c r="I108" s="113" t="s">
        <v>69</v>
      </c>
      <c r="J108" s="113"/>
      <c r="K108" s="113"/>
      <c r="L108" s="113"/>
      <c r="M108" s="113"/>
      <c r="N108" s="92">
        <v>2</v>
      </c>
      <c r="O108" s="100"/>
      <c r="P108" s="29" t="s">
        <v>474</v>
      </c>
    </row>
    <row r="109" spans="2:19" ht="20.100000000000001" customHeight="1">
      <c r="B109" s="413"/>
      <c r="C109" s="414"/>
      <c r="D109" s="117" t="s">
        <v>65</v>
      </c>
      <c r="E109" s="95"/>
      <c r="F109" s="96"/>
      <c r="G109" s="143">
        <v>3</v>
      </c>
      <c r="H109" s="393" t="s">
        <v>474</v>
      </c>
      <c r="I109" s="113" t="s">
        <v>81</v>
      </c>
      <c r="J109" s="113"/>
      <c r="K109" s="113"/>
      <c r="L109" s="113"/>
      <c r="M109" s="113"/>
      <c r="N109" s="92">
        <v>1</v>
      </c>
      <c r="O109" s="100"/>
      <c r="P109" s="29" t="s">
        <v>474</v>
      </c>
    </row>
    <row r="110" spans="2:19" ht="20.100000000000001" customHeight="1">
      <c r="B110" s="413"/>
      <c r="C110" s="414"/>
      <c r="D110" s="118"/>
      <c r="E110" s="72"/>
      <c r="F110" s="73"/>
      <c r="G110" s="146"/>
      <c r="H110" s="395"/>
      <c r="I110" s="113" t="s">
        <v>82</v>
      </c>
      <c r="J110" s="113"/>
      <c r="K110" s="113"/>
      <c r="L110" s="113"/>
      <c r="M110" s="113"/>
      <c r="N110" s="92">
        <v>0</v>
      </c>
      <c r="O110" s="100"/>
      <c r="P110" s="29" t="s">
        <v>474</v>
      </c>
    </row>
    <row r="111" spans="2:19" ht="20.100000000000001" customHeight="1">
      <c r="B111" s="413"/>
      <c r="C111" s="414"/>
      <c r="D111" s="118"/>
      <c r="E111" s="72"/>
      <c r="F111" s="73"/>
      <c r="G111" s="146"/>
      <c r="H111" s="395"/>
      <c r="I111" s="113" t="s">
        <v>83</v>
      </c>
      <c r="J111" s="113"/>
      <c r="K111" s="113"/>
      <c r="L111" s="113"/>
      <c r="M111" s="113"/>
      <c r="N111" s="92">
        <v>2</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2563</v>
      </c>
      <c r="H113" s="91"/>
      <c r="I113" s="91"/>
      <c r="J113" s="91"/>
      <c r="K113" s="91"/>
      <c r="L113" s="91"/>
      <c r="M113" s="91"/>
      <c r="N113" s="91"/>
      <c r="O113" s="92"/>
      <c r="P113" s="93"/>
    </row>
    <row r="114" spans="2:16" ht="20.100000000000001" customHeight="1">
      <c r="B114" s="413"/>
      <c r="C114" s="414"/>
      <c r="D114" s="117" t="s">
        <v>79</v>
      </c>
      <c r="E114" s="95"/>
      <c r="F114" s="96"/>
      <c r="G114" s="596" t="s">
        <v>2562</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2565</v>
      </c>
      <c r="H116" s="91"/>
      <c r="I116" s="91"/>
      <c r="J116" s="91"/>
      <c r="K116" s="91"/>
      <c r="L116" s="91"/>
      <c r="M116" s="91"/>
      <c r="N116" s="91"/>
      <c r="O116" s="92"/>
      <c r="P116" s="93"/>
    </row>
    <row r="117" spans="2:16" ht="20.100000000000001" customHeight="1">
      <c r="B117" s="94" t="s">
        <v>70</v>
      </c>
      <c r="C117" s="96"/>
      <c r="D117" s="85" t="s">
        <v>72</v>
      </c>
      <c r="E117" s="86"/>
      <c r="F117" s="87"/>
      <c r="G117" s="590" t="s">
        <v>2563</v>
      </c>
      <c r="H117" s="91"/>
      <c r="I117" s="91"/>
      <c r="J117" s="91"/>
      <c r="K117" s="91"/>
      <c r="L117" s="91"/>
      <c r="M117" s="91"/>
      <c r="N117" s="91"/>
      <c r="O117" s="92"/>
      <c r="P117" s="93"/>
    </row>
    <row r="118" spans="2:16" ht="20.100000000000001" customHeight="1">
      <c r="B118" s="71"/>
      <c r="C118" s="73"/>
      <c r="D118" s="136" t="s">
        <v>73</v>
      </c>
      <c r="E118" s="126"/>
      <c r="F118" s="127"/>
      <c r="G118" s="590" t="s">
        <v>2563</v>
      </c>
      <c r="H118" s="91"/>
      <c r="I118" s="91"/>
      <c r="J118" s="91"/>
      <c r="K118" s="91"/>
      <c r="L118" s="91"/>
      <c r="M118" s="91"/>
      <c r="N118" s="91"/>
      <c r="O118" s="92"/>
      <c r="P118" s="93"/>
    </row>
    <row r="119" spans="2:16" ht="20.100000000000001" customHeight="1">
      <c r="B119" s="71"/>
      <c r="C119" s="73"/>
      <c r="D119" s="120" t="s">
        <v>74</v>
      </c>
      <c r="E119" s="322"/>
      <c r="F119" s="121"/>
      <c r="G119" s="590" t="s">
        <v>2563</v>
      </c>
      <c r="H119" s="91"/>
      <c r="I119" s="91"/>
      <c r="J119" s="91"/>
      <c r="K119" s="91"/>
      <c r="L119" s="91"/>
      <c r="M119" s="91"/>
      <c r="N119" s="91"/>
      <c r="O119" s="92"/>
      <c r="P119" s="93"/>
    </row>
    <row r="120" spans="2:16" ht="20.100000000000001" customHeight="1">
      <c r="B120" s="71"/>
      <c r="C120" s="73"/>
      <c r="D120" s="85" t="s">
        <v>75</v>
      </c>
      <c r="E120" s="86"/>
      <c r="F120" s="87"/>
      <c r="G120" s="590" t="s">
        <v>2563</v>
      </c>
      <c r="H120" s="91"/>
      <c r="I120" s="91"/>
      <c r="J120" s="91"/>
      <c r="K120" s="91"/>
      <c r="L120" s="91"/>
      <c r="M120" s="91"/>
      <c r="N120" s="91"/>
      <c r="O120" s="92"/>
      <c r="P120" s="93"/>
    </row>
    <row r="121" spans="2:16" ht="20.100000000000001" customHeight="1">
      <c r="B121" s="71"/>
      <c r="C121" s="73"/>
      <c r="D121" s="85" t="s">
        <v>76</v>
      </c>
      <c r="E121" s="86"/>
      <c r="F121" s="87"/>
      <c r="G121" s="590" t="s">
        <v>2563</v>
      </c>
      <c r="H121" s="91"/>
      <c r="I121" s="91"/>
      <c r="J121" s="91"/>
      <c r="K121" s="91"/>
      <c r="L121" s="91"/>
      <c r="M121" s="91"/>
      <c r="N121" s="91"/>
      <c r="O121" s="92"/>
      <c r="P121" s="93"/>
    </row>
    <row r="122" spans="2:16" ht="20.100000000000001" customHeight="1">
      <c r="B122" s="74"/>
      <c r="C122" s="76"/>
      <c r="D122" s="85" t="s">
        <v>77</v>
      </c>
      <c r="E122" s="86"/>
      <c r="F122" s="87"/>
      <c r="G122" s="590" t="s">
        <v>2563</v>
      </c>
      <c r="H122" s="91"/>
      <c r="I122" s="91"/>
      <c r="J122" s="91"/>
      <c r="K122" s="91"/>
      <c r="L122" s="91"/>
      <c r="M122" s="91"/>
      <c r="N122" s="91"/>
      <c r="O122" s="92"/>
      <c r="P122" s="93"/>
    </row>
    <row r="123" spans="2:16" ht="20.100000000000001" customHeight="1">
      <c r="B123" s="94" t="s">
        <v>412</v>
      </c>
      <c r="C123" s="96"/>
      <c r="D123" s="85" t="s">
        <v>430</v>
      </c>
      <c r="E123" s="86"/>
      <c r="F123" s="87"/>
      <c r="G123" s="590" t="s">
        <v>2566</v>
      </c>
      <c r="H123" s="91"/>
      <c r="I123" s="91"/>
      <c r="J123" s="91"/>
      <c r="K123" s="91"/>
      <c r="L123" s="91"/>
      <c r="M123" s="91"/>
      <c r="N123" s="91"/>
      <c r="O123" s="92"/>
      <c r="P123" s="93"/>
    </row>
    <row r="124" spans="2:16" ht="20.100000000000001" customHeight="1">
      <c r="B124" s="71"/>
      <c r="C124" s="73"/>
      <c r="D124" s="136" t="s">
        <v>431</v>
      </c>
      <c r="E124" s="126"/>
      <c r="F124" s="127"/>
      <c r="G124" s="590" t="s">
        <v>2567</v>
      </c>
      <c r="H124" s="91"/>
      <c r="I124" s="91"/>
      <c r="J124" s="91"/>
      <c r="K124" s="91"/>
      <c r="L124" s="91"/>
      <c r="M124" s="91"/>
      <c r="N124" s="91"/>
      <c r="O124" s="92"/>
      <c r="P124" s="93"/>
    </row>
    <row r="125" spans="2:16" ht="20.100000000000001" customHeight="1">
      <c r="B125" s="71"/>
      <c r="C125" s="73"/>
      <c r="D125" s="120" t="s">
        <v>432</v>
      </c>
      <c r="E125" s="322"/>
      <c r="F125" s="121"/>
      <c r="G125" s="590" t="s">
        <v>2568</v>
      </c>
      <c r="H125" s="91"/>
      <c r="I125" s="91"/>
      <c r="J125" s="91"/>
      <c r="K125" s="91"/>
      <c r="L125" s="91"/>
      <c r="M125" s="91"/>
      <c r="N125" s="91"/>
      <c r="O125" s="92"/>
      <c r="P125" s="93"/>
    </row>
    <row r="126" spans="2:16" ht="39.75" customHeight="1">
      <c r="B126" s="71"/>
      <c r="C126" s="73"/>
      <c r="D126" s="80" t="s">
        <v>433</v>
      </c>
      <c r="E126" s="81"/>
      <c r="F126" s="249"/>
      <c r="G126" s="114" t="s">
        <v>2569</v>
      </c>
      <c r="H126" s="88"/>
      <c r="I126" s="88"/>
      <c r="J126" s="88"/>
      <c r="K126" s="88"/>
      <c r="L126" s="88"/>
      <c r="M126" s="88"/>
      <c r="N126" s="88"/>
      <c r="O126" s="89"/>
      <c r="P126" s="90"/>
    </row>
    <row r="127" spans="2:16" ht="20.100000000000001" customHeight="1">
      <c r="B127" s="71"/>
      <c r="C127" s="73"/>
      <c r="D127" s="304"/>
      <c r="E127" s="305"/>
      <c r="F127" s="284"/>
      <c r="G127" s="590" t="s">
        <v>2563</v>
      </c>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2570</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2571</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2572</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2573</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2573</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2572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2572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2572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2574</v>
      </c>
      <c r="G196" s="288" t="s">
        <v>456</v>
      </c>
      <c r="H196" s="288"/>
      <c r="I196" s="288"/>
      <c r="J196" s="288"/>
      <c r="K196" s="288"/>
      <c r="L196" s="288"/>
      <c r="M196" s="288"/>
      <c r="N196" s="288"/>
      <c r="O196" s="288"/>
      <c r="P196" s="391"/>
    </row>
    <row r="197" spans="1:20" ht="20.100000000000001" customHeight="1">
      <c r="B197" s="169"/>
      <c r="C197" s="113"/>
      <c r="D197" s="113"/>
      <c r="E197" s="113"/>
      <c r="F197" s="600"/>
      <c r="G197" s="86" t="s">
        <v>457</v>
      </c>
      <c r="H197" s="86"/>
      <c r="I197" s="86"/>
      <c r="J197" s="86"/>
      <c r="K197" s="86"/>
      <c r="L197" s="86"/>
      <c r="M197" s="86"/>
      <c r="N197" s="86"/>
      <c r="O197" s="86"/>
      <c r="P197" s="245"/>
    </row>
    <row r="198" spans="1:20" ht="20.100000000000001" customHeight="1">
      <c r="B198" s="169"/>
      <c r="C198" s="113"/>
      <c r="D198" s="113"/>
      <c r="E198" s="113"/>
      <c r="F198" s="600"/>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2575</v>
      </c>
      <c r="J200" s="88"/>
      <c r="K200" s="88"/>
      <c r="L200" s="88"/>
      <c r="M200" s="88"/>
      <c r="N200" s="88"/>
      <c r="O200" s="89"/>
      <c r="P200" s="90"/>
    </row>
    <row r="201" spans="1:20" ht="39.950000000000003" customHeight="1">
      <c r="B201" s="66"/>
      <c r="C201" s="62"/>
      <c r="D201" s="462"/>
      <c r="E201" s="395"/>
      <c r="F201" s="113" t="s">
        <v>103</v>
      </c>
      <c r="G201" s="113"/>
      <c r="H201" s="113"/>
      <c r="I201" s="114" t="s">
        <v>2576</v>
      </c>
      <c r="J201" s="88"/>
      <c r="K201" s="88"/>
      <c r="L201" s="88"/>
      <c r="M201" s="88"/>
      <c r="N201" s="88"/>
      <c r="O201" s="89"/>
      <c r="P201" s="90"/>
    </row>
    <row r="202" spans="1:20" ht="79.5" customHeight="1">
      <c r="B202" s="66"/>
      <c r="C202" s="62"/>
      <c r="D202" s="462"/>
      <c r="E202" s="395"/>
      <c r="F202" s="113" t="s">
        <v>104</v>
      </c>
      <c r="G202" s="113"/>
      <c r="H202" s="113"/>
      <c r="I202" s="114" t="s">
        <v>2577</v>
      </c>
      <c r="J202" s="88"/>
      <c r="K202" s="88"/>
      <c r="L202" s="88"/>
      <c r="M202" s="88"/>
      <c r="N202" s="88"/>
      <c r="O202" s="89"/>
      <c r="P202" s="90"/>
    </row>
    <row r="203" spans="1:20" ht="79.5" customHeight="1">
      <c r="B203" s="66"/>
      <c r="C203" s="62"/>
      <c r="D203" s="462"/>
      <c r="E203" s="395"/>
      <c r="F203" s="113" t="s">
        <v>414</v>
      </c>
      <c r="G203" s="113"/>
      <c r="H203" s="113"/>
      <c r="I203" s="114" t="s">
        <v>2577</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2563</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2563</v>
      </c>
      <c r="N205" s="100"/>
      <c r="O205" s="100"/>
      <c r="P205" s="101"/>
      <c r="T205" s="53"/>
    </row>
    <row r="206" spans="1:20" ht="39.950000000000003" customHeight="1">
      <c r="B206" s="66"/>
      <c r="C206" s="62"/>
      <c r="D206" s="431">
        <v>2</v>
      </c>
      <c r="E206" s="393"/>
      <c r="F206" s="113" t="s">
        <v>5</v>
      </c>
      <c r="G206" s="113"/>
      <c r="H206" s="113"/>
      <c r="I206" s="104" t="s">
        <v>2578</v>
      </c>
      <c r="J206" s="250"/>
      <c r="K206" s="250"/>
      <c r="L206" s="250"/>
      <c r="M206" s="250"/>
      <c r="N206" s="250"/>
      <c r="O206" s="250"/>
      <c r="P206" s="251"/>
    </row>
    <row r="207" spans="1:20" ht="39.950000000000003" customHeight="1">
      <c r="B207" s="66"/>
      <c r="C207" s="62"/>
      <c r="D207" s="462"/>
      <c r="E207" s="395"/>
      <c r="F207" s="113" t="s">
        <v>103</v>
      </c>
      <c r="G207" s="113"/>
      <c r="H207" s="113"/>
      <c r="I207" s="114" t="s">
        <v>2579</v>
      </c>
      <c r="J207" s="88"/>
      <c r="K207" s="88"/>
      <c r="L207" s="88"/>
      <c r="M207" s="88"/>
      <c r="N207" s="88"/>
      <c r="O207" s="89"/>
      <c r="P207" s="90"/>
    </row>
    <row r="208" spans="1:20" ht="79.5" customHeight="1">
      <c r="B208" s="66"/>
      <c r="C208" s="62"/>
      <c r="D208" s="462"/>
      <c r="E208" s="395"/>
      <c r="F208" s="113" t="s">
        <v>104</v>
      </c>
      <c r="G208" s="113"/>
      <c r="H208" s="113"/>
      <c r="I208" s="114" t="s">
        <v>2580</v>
      </c>
      <c r="J208" s="88"/>
      <c r="K208" s="88"/>
      <c r="L208" s="88"/>
      <c r="M208" s="88"/>
      <c r="N208" s="88"/>
      <c r="O208" s="89"/>
      <c r="P208" s="90"/>
    </row>
    <row r="209" spans="1:20" ht="79.5" customHeight="1">
      <c r="B209" s="66"/>
      <c r="C209" s="62"/>
      <c r="D209" s="462"/>
      <c r="E209" s="395"/>
      <c r="F209" s="113" t="s">
        <v>414</v>
      </c>
      <c r="G209" s="113"/>
      <c r="H209" s="113"/>
      <c r="I209" s="114" t="s">
        <v>2581</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2563</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2563</v>
      </c>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2582</v>
      </c>
      <c r="J234" s="88"/>
      <c r="K234" s="88"/>
      <c r="L234" s="88"/>
      <c r="M234" s="88"/>
      <c r="N234" s="88"/>
      <c r="O234" s="89"/>
      <c r="P234" s="90"/>
    </row>
    <row r="235" spans="1:20" ht="39.950000000000003" customHeight="1">
      <c r="B235" s="66"/>
      <c r="C235" s="62"/>
      <c r="D235" s="394"/>
      <c r="E235" s="395"/>
      <c r="F235" s="113" t="s">
        <v>103</v>
      </c>
      <c r="G235" s="113"/>
      <c r="H235" s="113"/>
      <c r="I235" s="114" t="s">
        <v>2583</v>
      </c>
      <c r="J235" s="88"/>
      <c r="K235" s="88"/>
      <c r="L235" s="88"/>
      <c r="M235" s="88"/>
      <c r="N235" s="88"/>
      <c r="O235" s="89"/>
      <c r="P235" s="90"/>
    </row>
    <row r="236" spans="1:20" ht="39.950000000000003" customHeight="1">
      <c r="B236" s="66"/>
      <c r="C236" s="62"/>
      <c r="D236" s="394"/>
      <c r="E236" s="395"/>
      <c r="F236" s="242" t="s">
        <v>105</v>
      </c>
      <c r="G236" s="242"/>
      <c r="H236" s="242"/>
      <c r="I236" s="114" t="s">
        <v>2584</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2574</v>
      </c>
      <c r="G244" s="327" t="s">
        <v>433</v>
      </c>
      <c r="H244" s="86"/>
      <c r="I244" s="87"/>
      <c r="J244" s="104" t="s">
        <v>2585</v>
      </c>
      <c r="K244" s="105"/>
      <c r="L244" s="105"/>
      <c r="M244" s="105"/>
      <c r="N244" s="105"/>
      <c r="O244" s="105"/>
      <c r="P244" s="106"/>
    </row>
    <row r="245" spans="2:16" ht="120" customHeight="1">
      <c r="B245" s="169" t="s">
        <v>109</v>
      </c>
      <c r="C245" s="113"/>
      <c r="D245" s="113"/>
      <c r="E245" s="113"/>
      <c r="F245" s="104" t="s">
        <v>2586</v>
      </c>
      <c r="G245" s="250"/>
      <c r="H245" s="250"/>
      <c r="I245" s="250"/>
      <c r="J245" s="250"/>
      <c r="K245" s="250"/>
      <c r="L245" s="250"/>
      <c r="M245" s="250"/>
      <c r="N245" s="250"/>
      <c r="O245" s="250"/>
      <c r="P245" s="251"/>
    </row>
    <row r="246" spans="2:16" ht="120" customHeight="1">
      <c r="B246" s="169" t="s">
        <v>110</v>
      </c>
      <c r="C246" s="113"/>
      <c r="D246" s="113"/>
      <c r="E246" s="113"/>
      <c r="F246" s="104" t="s">
        <v>2587</v>
      </c>
      <c r="G246" s="250"/>
      <c r="H246" s="250"/>
      <c r="I246" s="250"/>
      <c r="J246" s="250"/>
      <c r="K246" s="250"/>
      <c r="L246" s="250"/>
      <c r="M246" s="250"/>
      <c r="N246" s="250"/>
      <c r="O246" s="250"/>
      <c r="P246" s="251"/>
    </row>
    <row r="247" spans="2:16" ht="20.100000000000001" customHeight="1">
      <c r="B247" s="169" t="s">
        <v>111</v>
      </c>
      <c r="C247" s="113"/>
      <c r="D247" s="113"/>
      <c r="E247" s="113"/>
      <c r="F247" s="570" t="s">
        <v>2562</v>
      </c>
      <c r="G247" s="100"/>
      <c r="H247" s="100"/>
      <c r="I247" s="100"/>
      <c r="J247" s="100"/>
      <c r="K247" s="100"/>
      <c r="L247" s="100"/>
      <c r="M247" s="100"/>
      <c r="N247" s="100"/>
      <c r="O247" s="100"/>
      <c r="P247" s="101"/>
    </row>
    <row r="248" spans="2:16" ht="120" customHeight="1">
      <c r="B248" s="169" t="s">
        <v>112</v>
      </c>
      <c r="C248" s="113"/>
      <c r="D248" s="113"/>
      <c r="E248" s="113"/>
      <c r="F248" s="104" t="s">
        <v>2588</v>
      </c>
      <c r="G248" s="250"/>
      <c r="H248" s="250"/>
      <c r="I248" s="250"/>
      <c r="J248" s="250"/>
      <c r="K248" s="250"/>
      <c r="L248" s="250"/>
      <c r="M248" s="250"/>
      <c r="N248" s="250"/>
      <c r="O248" s="250"/>
      <c r="P248" s="251"/>
    </row>
    <row r="249" spans="2:16" ht="20.100000000000001" customHeight="1">
      <c r="B249" s="229" t="s">
        <v>114</v>
      </c>
      <c r="C249" s="230"/>
      <c r="D249" s="230"/>
      <c r="E249" s="230"/>
      <c r="F249" s="570" t="s">
        <v>2562</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2563</v>
      </c>
      <c r="G250" s="100"/>
      <c r="H250" s="100"/>
      <c r="I250" s="100"/>
      <c r="J250" s="100"/>
      <c r="K250" s="100"/>
      <c r="L250" s="100"/>
      <c r="M250" s="100"/>
      <c r="N250" s="100"/>
      <c r="O250" s="100"/>
      <c r="P250" s="101"/>
    </row>
    <row r="251" spans="2:16" ht="20.100000000000001" customHeight="1">
      <c r="B251" s="173"/>
      <c r="C251" s="174"/>
      <c r="D251" s="230" t="s">
        <v>117</v>
      </c>
      <c r="E251" s="230"/>
      <c r="F251" s="570" t="s">
        <v>2563</v>
      </c>
      <c r="G251" s="100"/>
      <c r="H251" s="100"/>
      <c r="I251" s="100"/>
      <c r="J251" s="100"/>
      <c r="K251" s="100"/>
      <c r="L251" s="100"/>
      <c r="M251" s="100"/>
      <c r="N251" s="100"/>
      <c r="O251" s="100"/>
      <c r="P251" s="101"/>
    </row>
    <row r="252" spans="2:16" ht="20.100000000000001" customHeight="1">
      <c r="B252" s="173"/>
      <c r="C252" s="174"/>
      <c r="D252" s="230" t="s">
        <v>118</v>
      </c>
      <c r="E252" s="230"/>
      <c r="F252" s="570" t="s">
        <v>2562</v>
      </c>
      <c r="G252" s="100"/>
      <c r="H252" s="100"/>
      <c r="I252" s="100"/>
      <c r="J252" s="100"/>
      <c r="K252" s="100"/>
      <c r="L252" s="100"/>
      <c r="M252" s="100"/>
      <c r="N252" s="100"/>
      <c r="O252" s="100"/>
      <c r="P252" s="101"/>
    </row>
    <row r="253" spans="2:16" ht="20.100000000000001" customHeight="1">
      <c r="B253" s="173"/>
      <c r="C253" s="174"/>
      <c r="D253" s="230" t="s">
        <v>119</v>
      </c>
      <c r="E253" s="230"/>
      <c r="F253" s="570" t="s">
        <v>2563</v>
      </c>
      <c r="G253" s="100"/>
      <c r="H253" s="100"/>
      <c r="I253" s="100"/>
      <c r="J253" s="100"/>
      <c r="K253" s="100"/>
      <c r="L253" s="100"/>
      <c r="M253" s="100"/>
      <c r="N253" s="100"/>
      <c r="O253" s="100"/>
      <c r="P253" s="101"/>
    </row>
    <row r="254" spans="2:16" ht="20.100000000000001" customHeight="1">
      <c r="B254" s="173"/>
      <c r="C254" s="174"/>
      <c r="D254" s="230" t="s">
        <v>120</v>
      </c>
      <c r="E254" s="230"/>
      <c r="F254" s="570" t="s">
        <v>2562</v>
      </c>
      <c r="G254" s="100"/>
      <c r="H254" s="100"/>
      <c r="I254" s="100"/>
      <c r="J254" s="100"/>
      <c r="K254" s="100"/>
      <c r="L254" s="100"/>
      <c r="M254" s="100"/>
      <c r="N254" s="100"/>
      <c r="O254" s="100"/>
      <c r="P254" s="101"/>
    </row>
    <row r="255" spans="2:16" ht="20.100000000000001" customHeight="1">
      <c r="B255" s="173"/>
      <c r="C255" s="174"/>
      <c r="D255" s="174" t="s">
        <v>121</v>
      </c>
      <c r="E255" s="174"/>
      <c r="F255" s="570"/>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2562</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2563</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2563</v>
      </c>
      <c r="K262" s="91"/>
      <c r="L262" s="91"/>
      <c r="M262" s="91"/>
      <c r="N262" s="91"/>
      <c r="O262" s="92"/>
      <c r="P262" s="93"/>
      <c r="S262" s="12" t="str">
        <f>IF(J262="","未記入","")</f>
        <v/>
      </c>
    </row>
    <row r="263" spans="2:20" ht="120" customHeight="1">
      <c r="B263" s="169" t="s">
        <v>123</v>
      </c>
      <c r="C263" s="113"/>
      <c r="D263" s="113"/>
      <c r="E263" s="113"/>
      <c r="F263" s="104" t="s">
        <v>2589</v>
      </c>
      <c r="G263" s="250"/>
      <c r="H263" s="250"/>
      <c r="I263" s="250"/>
      <c r="J263" s="250"/>
      <c r="K263" s="250"/>
      <c r="L263" s="250"/>
      <c r="M263" s="250"/>
      <c r="N263" s="250"/>
      <c r="O263" s="250"/>
      <c r="P263" s="251"/>
    </row>
    <row r="264" spans="2:20" ht="60" customHeight="1">
      <c r="B264" s="169" t="s">
        <v>475</v>
      </c>
      <c r="C264" s="113"/>
      <c r="D264" s="113"/>
      <c r="E264" s="113"/>
      <c r="F264" s="104" t="s">
        <v>2590</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2591</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2562</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c r="K270" s="105"/>
      <c r="L270" s="105"/>
      <c r="M270" s="105"/>
      <c r="N270" s="105"/>
      <c r="O270" s="105"/>
      <c r="P270" s="106"/>
    </row>
    <row r="271" spans="2:20" ht="20.100000000000001" customHeight="1">
      <c r="B271" s="169" t="s">
        <v>127</v>
      </c>
      <c r="C271" s="113"/>
      <c r="D271" s="113"/>
      <c r="E271" s="113"/>
      <c r="F271" s="92"/>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c r="O282" s="92"/>
      <c r="P282" s="93"/>
    </row>
    <row r="283" spans="1:20" ht="20.100000000000001" customHeight="1">
      <c r="B283" s="241" t="s">
        <v>137</v>
      </c>
      <c r="C283" s="113"/>
      <c r="D283" s="113"/>
      <c r="E283" s="380">
        <f>IF(OR($H$283&lt;&gt;"",$K$283&lt;&gt;""),SUM($H$283,$K$283),"")</f>
        <v>75</v>
      </c>
      <c r="F283" s="380"/>
      <c r="G283" s="380"/>
      <c r="H283" s="92">
        <v>62</v>
      </c>
      <c r="I283" s="100"/>
      <c r="J283" s="381"/>
      <c r="K283" s="91">
        <v>13</v>
      </c>
      <c r="L283" s="91"/>
      <c r="M283" s="91"/>
      <c r="N283" s="91"/>
      <c r="O283" s="92"/>
      <c r="P283" s="93"/>
    </row>
    <row r="284" spans="1:20" ht="20.100000000000001" customHeight="1">
      <c r="B284" s="36"/>
      <c r="C284" s="113" t="s">
        <v>138</v>
      </c>
      <c r="D284" s="113"/>
      <c r="E284" s="380">
        <f>IF(OR($H$284&lt;&gt;"",$K$284&lt;&gt;""),SUM($H$284,$K$284),"")</f>
        <v>41</v>
      </c>
      <c r="F284" s="380"/>
      <c r="G284" s="380"/>
      <c r="H284" s="92">
        <v>36</v>
      </c>
      <c r="I284" s="100"/>
      <c r="J284" s="381"/>
      <c r="K284" s="91">
        <v>5</v>
      </c>
      <c r="L284" s="91"/>
      <c r="M284" s="91"/>
      <c r="N284" s="91"/>
      <c r="O284" s="92"/>
      <c r="P284" s="93"/>
    </row>
    <row r="285" spans="1:20" ht="20.100000000000001" customHeight="1">
      <c r="B285" s="37"/>
      <c r="C285" s="113" t="s">
        <v>139</v>
      </c>
      <c r="D285" s="113"/>
      <c r="E285" s="380">
        <f>IF(OR($H$285&lt;&gt;"",$K$285&lt;&gt;""),SUM($H$285,$K$285),"")</f>
        <v>34</v>
      </c>
      <c r="F285" s="380"/>
      <c r="G285" s="380"/>
      <c r="H285" s="92">
        <v>26</v>
      </c>
      <c r="I285" s="100"/>
      <c r="J285" s="381"/>
      <c r="K285" s="91">
        <v>8</v>
      </c>
      <c r="L285" s="91"/>
      <c r="M285" s="91"/>
      <c r="N285" s="91"/>
      <c r="O285" s="92"/>
      <c r="P285" s="93"/>
    </row>
    <row r="286" spans="1:20" ht="20.100000000000001" customHeight="1">
      <c r="B286" s="169" t="s">
        <v>140</v>
      </c>
      <c r="C286" s="113"/>
      <c r="D286" s="113"/>
      <c r="E286" s="380">
        <f>IF(OR($H$286&lt;&gt;"",$K$286&lt;&gt;""),SUM($H$286,$K$286),"")</f>
        <v>3</v>
      </c>
      <c r="F286" s="380"/>
      <c r="G286" s="380"/>
      <c r="H286" s="92">
        <v>2</v>
      </c>
      <c r="I286" s="100"/>
      <c r="J286" s="381"/>
      <c r="K286" s="91">
        <v>1</v>
      </c>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f>IF(OR($H$290&lt;&gt;"",$K$290&lt;&gt;""),SUM($H$290,$K$290),"")</f>
        <v>2</v>
      </c>
      <c r="F290" s="380"/>
      <c r="G290" s="380"/>
      <c r="H290" s="92">
        <v>1</v>
      </c>
      <c r="I290" s="100"/>
      <c r="J290" s="381"/>
      <c r="K290" s="91">
        <v>1</v>
      </c>
      <c r="L290" s="91"/>
      <c r="M290" s="91"/>
      <c r="N290" s="91"/>
      <c r="O290" s="92"/>
      <c r="P290" s="93"/>
    </row>
    <row r="291" spans="2:20" ht="20.100000000000001" customHeight="1">
      <c r="B291" s="169" t="s">
        <v>145</v>
      </c>
      <c r="C291" s="113"/>
      <c r="D291" s="113"/>
      <c r="E291" s="380">
        <f>IF(OR($H$291&lt;&gt;"",$K$291&lt;&gt;""),SUM($H$291,$K$291),"")</f>
        <v>6</v>
      </c>
      <c r="F291" s="380"/>
      <c r="G291" s="380"/>
      <c r="H291" s="92"/>
      <c r="I291" s="100"/>
      <c r="J291" s="381"/>
      <c r="K291" s="91">
        <v>6</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39</v>
      </c>
      <c r="H302" s="178"/>
      <c r="I302" s="179"/>
      <c r="J302" s="91">
        <v>34</v>
      </c>
      <c r="K302" s="91"/>
      <c r="L302" s="91"/>
      <c r="M302" s="91">
        <v>5</v>
      </c>
      <c r="N302" s="91"/>
      <c r="O302" s="92"/>
      <c r="P302" s="93"/>
    </row>
    <row r="303" spans="2:20" ht="20.100000000000001" customHeight="1">
      <c r="B303" s="169" t="s">
        <v>158</v>
      </c>
      <c r="C303" s="113"/>
      <c r="D303" s="113"/>
      <c r="E303" s="113"/>
      <c r="F303" s="113"/>
      <c r="G303" s="177">
        <f>IF(OR($J$303&lt;&gt;"",$M$303&lt;&gt;""),SUM($J$303,$M$303),"")</f>
        <v>2</v>
      </c>
      <c r="H303" s="178"/>
      <c r="I303" s="179"/>
      <c r="J303" s="91">
        <v>2</v>
      </c>
      <c r="K303" s="91"/>
      <c r="L303" s="91"/>
      <c r="M303" s="91"/>
      <c r="N303" s="91"/>
      <c r="O303" s="92"/>
      <c r="P303" s="93"/>
    </row>
    <row r="304" spans="2:20" ht="20.100000000000001" customHeight="1">
      <c r="B304" s="169" t="s">
        <v>390</v>
      </c>
      <c r="C304" s="113"/>
      <c r="D304" s="113"/>
      <c r="E304" s="113"/>
      <c r="F304" s="113"/>
      <c r="G304" s="177" t="str">
        <f>IF(OR($J$304&lt;&gt;"",$M$304&lt;&gt;""),SUM($J$304,$M$304),"")</f>
        <v/>
      </c>
      <c r="H304" s="178"/>
      <c r="I304" s="179"/>
      <c r="J304" s="91"/>
      <c r="K304" s="91"/>
      <c r="L304" s="91"/>
      <c r="M304" s="91"/>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f>IF(OR($J$311&lt;&gt;"",$M$311&lt;&gt;""),SUM($J$311,$M$311),"")</f>
        <v>3</v>
      </c>
      <c r="H311" s="178"/>
      <c r="I311" s="179"/>
      <c r="J311" s="91">
        <v>2</v>
      </c>
      <c r="K311" s="91"/>
      <c r="L311" s="91"/>
      <c r="M311" s="91">
        <v>1</v>
      </c>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6</v>
      </c>
      <c r="G322" s="100"/>
      <c r="H322" s="100"/>
      <c r="I322" s="100"/>
      <c r="J322" s="42" t="s">
        <v>477</v>
      </c>
      <c r="K322" s="92">
        <v>6</v>
      </c>
      <c r="L322" s="100"/>
      <c r="M322" s="100"/>
      <c r="N322" s="100"/>
      <c r="O322" s="100"/>
      <c r="P322" s="29" t="s">
        <v>477</v>
      </c>
    </row>
    <row r="323" spans="2:20" ht="20.100000000000001" customHeight="1" thickBot="1">
      <c r="B323" s="238" t="s">
        <v>138</v>
      </c>
      <c r="C323" s="239"/>
      <c r="D323" s="239"/>
      <c r="E323" s="239"/>
      <c r="F323" s="111">
        <v>6</v>
      </c>
      <c r="G323" s="222"/>
      <c r="H323" s="222"/>
      <c r="I323" s="222"/>
      <c r="J323" s="43" t="s">
        <v>477</v>
      </c>
      <c r="K323" s="111">
        <v>6</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2562</v>
      </c>
      <c r="M338" s="78"/>
      <c r="N338" s="78"/>
      <c r="O338" s="78"/>
      <c r="P338" s="79"/>
    </row>
    <row r="339" spans="2:20" ht="20.100000000000001" customHeight="1">
      <c r="B339" s="345"/>
      <c r="C339" s="346"/>
      <c r="D339" s="346"/>
      <c r="E339" s="346"/>
      <c r="F339" s="347"/>
      <c r="G339" s="117" t="s">
        <v>441</v>
      </c>
      <c r="H339" s="96"/>
      <c r="I339" s="570" t="s">
        <v>2563</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2592</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19</v>
      </c>
      <c r="H344" s="22">
        <v>4</v>
      </c>
      <c r="I344" s="22">
        <v>14</v>
      </c>
      <c r="J344" s="22">
        <v>6</v>
      </c>
      <c r="K344" s="22"/>
      <c r="L344" s="22"/>
      <c r="M344" s="22">
        <v>2</v>
      </c>
      <c r="N344" s="22">
        <v>1</v>
      </c>
      <c r="O344" s="22"/>
      <c r="P344" s="22"/>
      <c r="Q344" s="11"/>
    </row>
    <row r="345" spans="2:20" ht="20.100000000000001" customHeight="1">
      <c r="B345" s="94" t="s">
        <v>181</v>
      </c>
      <c r="C345" s="95"/>
      <c r="D345" s="95"/>
      <c r="E345" s="95"/>
      <c r="F345" s="96"/>
      <c r="G345" s="22">
        <v>11</v>
      </c>
      <c r="H345" s="22">
        <v>1</v>
      </c>
      <c r="I345" s="22">
        <v>10</v>
      </c>
      <c r="J345" s="22">
        <v>4</v>
      </c>
      <c r="K345" s="22"/>
      <c r="L345" s="22"/>
      <c r="M345" s="22"/>
      <c r="N345" s="22"/>
      <c r="O345" s="22"/>
      <c r="P345" s="22"/>
      <c r="Q345" s="11"/>
    </row>
    <row r="346" spans="2:20" ht="20.100000000000001" customHeight="1">
      <c r="B346" s="335" t="s">
        <v>182</v>
      </c>
      <c r="C346" s="336"/>
      <c r="D346" s="85" t="s">
        <v>183</v>
      </c>
      <c r="E346" s="86"/>
      <c r="F346" s="87"/>
      <c r="G346" s="22">
        <v>17</v>
      </c>
      <c r="H346" s="22">
        <v>8</v>
      </c>
      <c r="I346" s="22">
        <v>18</v>
      </c>
      <c r="J346" s="22">
        <v>5</v>
      </c>
      <c r="K346" s="22"/>
      <c r="L346" s="22"/>
      <c r="M346" s="22">
        <v>1</v>
      </c>
      <c r="N346" s="22">
        <v>1</v>
      </c>
      <c r="O346" s="22"/>
      <c r="P346" s="22"/>
      <c r="Q346" s="11"/>
    </row>
    <row r="347" spans="2:20" ht="20.100000000000001" customHeight="1">
      <c r="B347" s="337"/>
      <c r="C347" s="338"/>
      <c r="D347" s="117" t="s">
        <v>184</v>
      </c>
      <c r="E347" s="95"/>
      <c r="F347" s="96"/>
      <c r="G347" s="333">
        <v>9</v>
      </c>
      <c r="H347" s="333"/>
      <c r="I347" s="333">
        <v>18</v>
      </c>
      <c r="J347" s="333"/>
      <c r="K347" s="333">
        <v>1</v>
      </c>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c r="I349" s="333"/>
      <c r="J349" s="333"/>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c r="J351" s="333"/>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7" t="s">
        <v>2563</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2593</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2594</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2562</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2562</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2595</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2596</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2597</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256</v>
      </c>
      <c r="J375" s="91"/>
      <c r="K375" s="91"/>
      <c r="L375" s="91"/>
      <c r="M375" s="92"/>
      <c r="N375" s="100"/>
      <c r="O375" s="100"/>
      <c r="P375" s="101"/>
    </row>
    <row r="376" spans="2:20" ht="20.100000000000001" customHeight="1">
      <c r="B376" s="169"/>
      <c r="C376" s="113"/>
      <c r="D376" s="113"/>
      <c r="E376" s="85" t="s">
        <v>210</v>
      </c>
      <c r="F376" s="86"/>
      <c r="G376" s="86"/>
      <c r="H376" s="87"/>
      <c r="I376" s="92">
        <v>80</v>
      </c>
      <c r="J376" s="100"/>
      <c r="K376" s="100"/>
      <c r="L376" s="47" t="s">
        <v>480</v>
      </c>
      <c r="M376" s="92"/>
      <c r="N376" s="100"/>
      <c r="O376" s="100"/>
      <c r="P376" s="32" t="s">
        <v>480</v>
      </c>
    </row>
    <row r="377" spans="2:20" ht="20.100000000000001" customHeight="1">
      <c r="B377" s="169" t="s">
        <v>45</v>
      </c>
      <c r="C377" s="113"/>
      <c r="D377" s="113"/>
      <c r="E377" s="85" t="s">
        <v>211</v>
      </c>
      <c r="F377" s="86"/>
      <c r="G377" s="86"/>
      <c r="H377" s="87"/>
      <c r="I377" s="92">
        <v>19.399999999999999</v>
      </c>
      <c r="J377" s="100"/>
      <c r="K377" s="100"/>
      <c r="L377" s="47" t="s">
        <v>472</v>
      </c>
      <c r="M377" s="92"/>
      <c r="N377" s="100"/>
      <c r="O377" s="100"/>
      <c r="P377" s="32" t="s">
        <v>472</v>
      </c>
    </row>
    <row r="378" spans="2:20" ht="20.100000000000001" customHeight="1">
      <c r="B378" s="169"/>
      <c r="C378" s="113"/>
      <c r="D378" s="113"/>
      <c r="E378" s="85" t="s">
        <v>212</v>
      </c>
      <c r="F378" s="86"/>
      <c r="G378" s="86"/>
      <c r="H378" s="87"/>
      <c r="I378" s="590" t="s">
        <v>2359</v>
      </c>
      <c r="J378" s="91"/>
      <c r="K378" s="91"/>
      <c r="L378" s="91"/>
      <c r="M378" s="569"/>
      <c r="N378" s="323"/>
      <c r="O378" s="323"/>
      <c r="P378" s="323"/>
      <c r="Q378" s="11"/>
    </row>
    <row r="379" spans="2:20" ht="20.100000000000001" customHeight="1">
      <c r="B379" s="169"/>
      <c r="C379" s="113"/>
      <c r="D379" s="113"/>
      <c r="E379" s="85" t="s">
        <v>58</v>
      </c>
      <c r="F379" s="86"/>
      <c r="G379" s="86"/>
      <c r="H379" s="87"/>
      <c r="I379" s="590" t="s">
        <v>2360</v>
      </c>
      <c r="J379" s="91"/>
      <c r="K379" s="91"/>
      <c r="L379" s="91"/>
      <c r="M379" s="569"/>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c r="N382" s="100"/>
      <c r="O382" s="100"/>
      <c r="P382" s="29" t="s">
        <v>481</v>
      </c>
    </row>
    <row r="383" spans="2:20" ht="20.100000000000001" customHeight="1">
      <c r="B383" s="321" t="s">
        <v>204</v>
      </c>
      <c r="C383" s="81"/>
      <c r="D383" s="81"/>
      <c r="E383" s="81"/>
      <c r="F383" s="81"/>
      <c r="G383" s="81"/>
      <c r="H383" s="249"/>
      <c r="I383" s="92">
        <v>154900</v>
      </c>
      <c r="J383" s="100"/>
      <c r="K383" s="100"/>
      <c r="L383" s="42" t="s">
        <v>481</v>
      </c>
      <c r="M383" s="92"/>
      <c r="N383" s="100"/>
      <c r="O383" s="100"/>
      <c r="P383" s="29" t="s">
        <v>481</v>
      </c>
    </row>
    <row r="384" spans="2:20" ht="20.100000000000001" customHeight="1">
      <c r="B384" s="240"/>
      <c r="C384" s="85" t="s">
        <v>205</v>
      </c>
      <c r="D384" s="86"/>
      <c r="E384" s="86"/>
      <c r="F384" s="86"/>
      <c r="G384" s="86"/>
      <c r="H384" s="87"/>
      <c r="I384" s="92">
        <v>60000</v>
      </c>
      <c r="J384" s="100"/>
      <c r="K384" s="100"/>
      <c r="L384" s="42" t="s">
        <v>481</v>
      </c>
      <c r="M384" s="92"/>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34900</v>
      </c>
      <c r="J386" s="100"/>
      <c r="K386" s="100"/>
      <c r="L386" s="42" t="s">
        <v>481</v>
      </c>
      <c r="M386" s="92"/>
      <c r="N386" s="100"/>
      <c r="O386" s="100"/>
      <c r="P386" s="29" t="s">
        <v>481</v>
      </c>
    </row>
    <row r="387" spans="2:20" ht="20.100000000000001" customHeight="1">
      <c r="B387" s="169"/>
      <c r="C387" s="320"/>
      <c r="D387" s="320"/>
      <c r="E387" s="85" t="s">
        <v>217</v>
      </c>
      <c r="F387" s="86"/>
      <c r="G387" s="86"/>
      <c r="H387" s="87"/>
      <c r="I387" s="92">
        <v>60000</v>
      </c>
      <c r="J387" s="100"/>
      <c r="K387" s="100"/>
      <c r="L387" s="42" t="s">
        <v>481</v>
      </c>
      <c r="M387" s="92"/>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t="s">
        <v>2598</v>
      </c>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2599</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0</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2600</v>
      </c>
      <c r="H400" s="250"/>
      <c r="I400" s="250"/>
      <c r="J400" s="250"/>
      <c r="K400" s="250"/>
      <c r="L400" s="250"/>
      <c r="M400" s="250"/>
      <c r="N400" s="250"/>
      <c r="O400" s="250"/>
      <c r="P400" s="251"/>
    </row>
    <row r="401" spans="2:20" ht="120" customHeight="1">
      <c r="B401" s="285" t="s">
        <v>216</v>
      </c>
      <c r="C401" s="86"/>
      <c r="D401" s="86"/>
      <c r="E401" s="86"/>
      <c r="F401" s="87"/>
      <c r="G401" s="104" t="s">
        <v>2601</v>
      </c>
      <c r="H401" s="250"/>
      <c r="I401" s="250"/>
      <c r="J401" s="250"/>
      <c r="K401" s="250"/>
      <c r="L401" s="250"/>
      <c r="M401" s="250"/>
      <c r="N401" s="250"/>
      <c r="O401" s="250"/>
      <c r="P401" s="251"/>
    </row>
    <row r="402" spans="2:20" ht="120" customHeight="1">
      <c r="B402" s="285" t="s">
        <v>219</v>
      </c>
      <c r="C402" s="86"/>
      <c r="D402" s="86"/>
      <c r="E402" s="86"/>
      <c r="F402" s="87"/>
      <c r="G402" s="104" t="s">
        <v>2598</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32</v>
      </c>
      <c r="I430" s="78"/>
      <c r="J430" s="78"/>
      <c r="K430" s="78"/>
      <c r="L430" s="78"/>
      <c r="M430" s="78"/>
      <c r="N430" s="78"/>
      <c r="O430" s="78"/>
      <c r="P430" s="41" t="s">
        <v>477</v>
      </c>
    </row>
    <row r="431" spans="1:20" ht="20.100000000000001" customHeight="1">
      <c r="B431" s="283"/>
      <c r="C431" s="284"/>
      <c r="D431" s="113" t="s">
        <v>245</v>
      </c>
      <c r="E431" s="113"/>
      <c r="F431" s="113"/>
      <c r="G431" s="113"/>
      <c r="H431" s="92">
        <v>31</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10</v>
      </c>
      <c r="I432" s="100"/>
      <c r="J432" s="100"/>
      <c r="K432" s="100"/>
      <c r="L432" s="100"/>
      <c r="M432" s="100"/>
      <c r="N432" s="100"/>
      <c r="O432" s="100"/>
      <c r="P432" s="29" t="s">
        <v>479</v>
      </c>
    </row>
    <row r="433" spans="2:16" ht="20.100000000000001" customHeight="1">
      <c r="B433" s="169"/>
      <c r="C433" s="113"/>
      <c r="D433" s="113" t="s">
        <v>247</v>
      </c>
      <c r="E433" s="113"/>
      <c r="F433" s="113"/>
      <c r="G433" s="113"/>
      <c r="H433" s="92">
        <v>12</v>
      </c>
      <c r="I433" s="100"/>
      <c r="J433" s="100"/>
      <c r="K433" s="100"/>
      <c r="L433" s="100"/>
      <c r="M433" s="100"/>
      <c r="N433" s="100"/>
      <c r="O433" s="100"/>
      <c r="P433" s="29" t="s">
        <v>479</v>
      </c>
    </row>
    <row r="434" spans="2:16" ht="20.100000000000001" customHeight="1">
      <c r="B434" s="169"/>
      <c r="C434" s="113"/>
      <c r="D434" s="113" t="s">
        <v>248</v>
      </c>
      <c r="E434" s="113"/>
      <c r="F434" s="113"/>
      <c r="G434" s="113"/>
      <c r="H434" s="92">
        <v>26</v>
      </c>
      <c r="I434" s="100"/>
      <c r="J434" s="100"/>
      <c r="K434" s="100"/>
      <c r="L434" s="100"/>
      <c r="M434" s="100"/>
      <c r="N434" s="100"/>
      <c r="O434" s="100"/>
      <c r="P434" s="29" t="s">
        <v>479</v>
      </c>
    </row>
    <row r="435" spans="2:16" ht="20.100000000000001" customHeight="1">
      <c r="B435" s="169"/>
      <c r="C435" s="113"/>
      <c r="D435" s="113" t="s">
        <v>249</v>
      </c>
      <c r="E435" s="113"/>
      <c r="F435" s="113"/>
      <c r="G435" s="113"/>
      <c r="H435" s="92">
        <v>15</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0</v>
      </c>
      <c r="I439" s="100"/>
      <c r="J439" s="100"/>
      <c r="K439" s="100"/>
      <c r="L439" s="100"/>
      <c r="M439" s="100"/>
      <c r="N439" s="100"/>
      <c r="O439" s="100"/>
      <c r="P439" s="29" t="s">
        <v>479</v>
      </c>
    </row>
    <row r="440" spans="2:16" ht="20.100000000000001" customHeight="1">
      <c r="B440" s="269"/>
      <c r="C440" s="270"/>
      <c r="D440" s="113" t="s">
        <v>254</v>
      </c>
      <c r="E440" s="113"/>
      <c r="F440" s="113"/>
      <c r="G440" s="113"/>
      <c r="H440" s="92">
        <v>5</v>
      </c>
      <c r="I440" s="100"/>
      <c r="J440" s="100"/>
      <c r="K440" s="100"/>
      <c r="L440" s="100"/>
      <c r="M440" s="100"/>
      <c r="N440" s="100"/>
      <c r="O440" s="100"/>
      <c r="P440" s="29" t="s">
        <v>479</v>
      </c>
    </row>
    <row r="441" spans="2:16" ht="20.100000000000001" customHeight="1">
      <c r="B441" s="269"/>
      <c r="C441" s="270"/>
      <c r="D441" s="113" t="s">
        <v>255</v>
      </c>
      <c r="E441" s="113"/>
      <c r="F441" s="113"/>
      <c r="G441" s="113"/>
      <c r="H441" s="92">
        <v>8</v>
      </c>
      <c r="I441" s="100"/>
      <c r="J441" s="100"/>
      <c r="K441" s="100"/>
      <c r="L441" s="100"/>
      <c r="M441" s="100"/>
      <c r="N441" s="100"/>
      <c r="O441" s="100"/>
      <c r="P441" s="29" t="s">
        <v>479</v>
      </c>
    </row>
    <row r="442" spans="2:16" ht="20.100000000000001" customHeight="1">
      <c r="B442" s="269"/>
      <c r="C442" s="270"/>
      <c r="D442" s="113" t="s">
        <v>256</v>
      </c>
      <c r="E442" s="113"/>
      <c r="F442" s="113"/>
      <c r="G442" s="113"/>
      <c r="H442" s="92">
        <v>19</v>
      </c>
      <c r="I442" s="100"/>
      <c r="J442" s="100"/>
      <c r="K442" s="100"/>
      <c r="L442" s="100"/>
      <c r="M442" s="100"/>
      <c r="N442" s="100"/>
      <c r="O442" s="100"/>
      <c r="P442" s="29" t="s">
        <v>479</v>
      </c>
    </row>
    <row r="443" spans="2:16" ht="20.100000000000001" customHeight="1">
      <c r="B443" s="271"/>
      <c r="C443" s="272"/>
      <c r="D443" s="113" t="s">
        <v>257</v>
      </c>
      <c r="E443" s="113"/>
      <c r="F443" s="113"/>
      <c r="G443" s="113"/>
      <c r="H443" s="92">
        <v>31</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32</v>
      </c>
      <c r="I444" s="100"/>
      <c r="J444" s="100"/>
      <c r="K444" s="100"/>
      <c r="L444" s="100"/>
      <c r="M444" s="100"/>
      <c r="N444" s="100"/>
      <c r="O444" s="100"/>
      <c r="P444" s="29" t="s">
        <v>479</v>
      </c>
    </row>
    <row r="445" spans="2:16" ht="20.100000000000001" customHeight="1">
      <c r="B445" s="169"/>
      <c r="C445" s="113"/>
      <c r="D445" s="113" t="s">
        <v>259</v>
      </c>
      <c r="E445" s="113"/>
      <c r="F445" s="113"/>
      <c r="G445" s="113"/>
      <c r="H445" s="92">
        <v>15</v>
      </c>
      <c r="I445" s="100"/>
      <c r="J445" s="100"/>
      <c r="K445" s="100"/>
      <c r="L445" s="100"/>
      <c r="M445" s="100"/>
      <c r="N445" s="100"/>
      <c r="O445" s="100"/>
      <c r="P445" s="29" t="s">
        <v>479</v>
      </c>
    </row>
    <row r="446" spans="2:16" ht="20.100000000000001" customHeight="1">
      <c r="B446" s="169"/>
      <c r="C446" s="113"/>
      <c r="D446" s="113" t="s">
        <v>260</v>
      </c>
      <c r="E446" s="113"/>
      <c r="F446" s="113"/>
      <c r="G446" s="113"/>
      <c r="H446" s="92">
        <v>16</v>
      </c>
      <c r="I446" s="100"/>
      <c r="J446" s="100"/>
      <c r="K446" s="100"/>
      <c r="L446" s="100"/>
      <c r="M446" s="100"/>
      <c r="N446" s="100"/>
      <c r="O446" s="100"/>
      <c r="P446" s="29" t="s">
        <v>479</v>
      </c>
    </row>
    <row r="447" spans="2:16" ht="20.100000000000001" customHeight="1">
      <c r="B447" s="169"/>
      <c r="C447" s="113"/>
      <c r="D447" s="113" t="s">
        <v>261</v>
      </c>
      <c r="E447" s="113"/>
      <c r="F447" s="113"/>
      <c r="G447" s="113"/>
      <c r="H447" s="92">
        <v>0</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76.099999999999994</v>
      </c>
      <c r="I452" s="78"/>
      <c r="J452" s="78"/>
      <c r="K452" s="78"/>
      <c r="L452" s="78"/>
      <c r="M452" s="78"/>
      <c r="N452" s="78"/>
      <c r="O452" s="78"/>
      <c r="P452" s="41" t="s">
        <v>485</v>
      </c>
    </row>
    <row r="453" spans="2:20" ht="20.100000000000001" customHeight="1">
      <c r="B453" s="169" t="s">
        <v>266</v>
      </c>
      <c r="C453" s="113"/>
      <c r="D453" s="113"/>
      <c r="E453" s="113"/>
      <c r="F453" s="113"/>
      <c r="G453" s="113"/>
      <c r="H453" s="92">
        <v>63</v>
      </c>
      <c r="I453" s="100"/>
      <c r="J453" s="100"/>
      <c r="K453" s="100"/>
      <c r="L453" s="100"/>
      <c r="M453" s="100"/>
      <c r="N453" s="100"/>
      <c r="O453" s="100"/>
      <c r="P453" s="29" t="s">
        <v>477</v>
      </c>
    </row>
    <row r="454" spans="2:20" ht="20.100000000000001" customHeight="1">
      <c r="B454" s="169" t="s">
        <v>267</v>
      </c>
      <c r="C454" s="113"/>
      <c r="D454" s="113"/>
      <c r="E454" s="113"/>
      <c r="F454" s="113"/>
      <c r="G454" s="113"/>
      <c r="H454" s="92">
        <v>98.4</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0</v>
      </c>
      <c r="I461" s="100"/>
      <c r="J461" s="100"/>
      <c r="K461" s="100"/>
      <c r="L461" s="100"/>
      <c r="M461" s="100"/>
      <c r="N461" s="100"/>
      <c r="O461" s="100"/>
      <c r="P461" s="29" t="s">
        <v>479</v>
      </c>
    </row>
    <row r="462" spans="2:20" ht="20.100000000000001" customHeight="1">
      <c r="B462" s="265"/>
      <c r="C462" s="266"/>
      <c r="D462" s="266"/>
      <c r="E462" s="113" t="s">
        <v>415</v>
      </c>
      <c r="F462" s="113"/>
      <c r="G462" s="113"/>
      <c r="H462" s="92">
        <v>92</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1</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2602</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2547</v>
      </c>
      <c r="I474" s="250"/>
      <c r="J474" s="250"/>
      <c r="K474" s="250"/>
      <c r="L474" s="250"/>
      <c r="M474" s="250"/>
      <c r="N474" s="250"/>
      <c r="O474" s="250"/>
      <c r="P474" s="251"/>
    </row>
    <row r="475" spans="1:20" ht="20.100000000000001" customHeight="1">
      <c r="B475" s="262"/>
      <c r="C475" s="85" t="s">
        <v>14</v>
      </c>
      <c r="D475" s="86"/>
      <c r="E475" s="86"/>
      <c r="F475" s="86"/>
      <c r="G475" s="87"/>
      <c r="H475" s="576" t="s">
        <v>2537</v>
      </c>
      <c r="I475" s="115"/>
      <c r="J475" s="27" t="s">
        <v>469</v>
      </c>
      <c r="K475" s="605" t="s">
        <v>2551</v>
      </c>
      <c r="L475" s="115"/>
      <c r="M475" s="27" t="s">
        <v>469</v>
      </c>
      <c r="N475" s="605" t="s">
        <v>2552</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17</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17</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17</v>
      </c>
      <c r="N478" s="27" t="s">
        <v>486</v>
      </c>
      <c r="O478" s="21">
        <v>0</v>
      </c>
      <c r="P478" s="29" t="s">
        <v>487</v>
      </c>
    </row>
    <row r="479" spans="1:20" ht="39.950000000000003" customHeight="1">
      <c r="B479" s="262"/>
      <c r="C479" s="85" t="s">
        <v>284</v>
      </c>
      <c r="D479" s="86"/>
      <c r="E479" s="86"/>
      <c r="F479" s="86"/>
      <c r="G479" s="87"/>
      <c r="H479" s="104" t="s">
        <v>2603</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2604</v>
      </c>
      <c r="I481" s="250"/>
      <c r="J481" s="250"/>
      <c r="K481" s="250"/>
      <c r="L481" s="250"/>
      <c r="M481" s="250"/>
      <c r="N481" s="250"/>
      <c r="O481" s="250"/>
      <c r="P481" s="251"/>
    </row>
    <row r="482" spans="2:16" ht="20.100000000000001" customHeight="1">
      <c r="B482" s="255"/>
      <c r="C482" s="85" t="s">
        <v>14</v>
      </c>
      <c r="D482" s="86"/>
      <c r="E482" s="86"/>
      <c r="F482" s="86"/>
      <c r="G482" s="87"/>
      <c r="H482" s="576" t="s">
        <v>2537</v>
      </c>
      <c r="I482" s="115"/>
      <c r="J482" s="27" t="s">
        <v>469</v>
      </c>
      <c r="K482" s="605" t="s">
        <v>2535</v>
      </c>
      <c r="L482" s="115"/>
      <c r="M482" s="27" t="s">
        <v>469</v>
      </c>
      <c r="N482" s="605" t="s">
        <v>2536</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2605</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2606</v>
      </c>
      <c r="I488" s="250"/>
      <c r="J488" s="250"/>
      <c r="K488" s="250"/>
      <c r="L488" s="250"/>
      <c r="M488" s="250"/>
      <c r="N488" s="250"/>
      <c r="O488" s="250"/>
      <c r="P488" s="251"/>
    </row>
    <row r="489" spans="2:16" ht="20.100000000000001" customHeight="1">
      <c r="B489" s="255"/>
      <c r="C489" s="85" t="s">
        <v>14</v>
      </c>
      <c r="D489" s="86"/>
      <c r="E489" s="86"/>
      <c r="F489" s="86"/>
      <c r="G489" s="87"/>
      <c r="H489" s="576" t="s">
        <v>2537</v>
      </c>
      <c r="I489" s="115"/>
      <c r="J489" s="27" t="s">
        <v>469</v>
      </c>
      <c r="K489" s="605" t="s">
        <v>2607</v>
      </c>
      <c r="L489" s="115"/>
      <c r="M489" s="27" t="s">
        <v>469</v>
      </c>
      <c r="N489" s="605" t="s">
        <v>2608</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2609</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6"/>
      <c r="I496" s="115"/>
      <c r="J496" s="27" t="s">
        <v>469</v>
      </c>
      <c r="K496" s="605"/>
      <c r="L496" s="115"/>
      <c r="M496" s="27" t="s">
        <v>469</v>
      </c>
      <c r="N496" s="605"/>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2563</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2610</v>
      </c>
      <c r="M512" s="88"/>
      <c r="N512" s="88"/>
      <c r="O512" s="89"/>
      <c r="P512" s="90"/>
    </row>
    <row r="513" spans="2:20" ht="20.100000000000001" customHeight="1">
      <c r="B513" s="94" t="s">
        <v>287</v>
      </c>
      <c r="C513" s="95"/>
      <c r="D513" s="95"/>
      <c r="E513" s="95"/>
      <c r="F513" s="95"/>
      <c r="G513" s="96"/>
      <c r="H513" s="570" t="s">
        <v>2563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2611</v>
      </c>
      <c r="M515" s="88"/>
      <c r="N515" s="88"/>
      <c r="O515" s="89"/>
      <c r="P515" s="90"/>
    </row>
    <row r="516" spans="2:20" ht="20.100000000000001" customHeight="1" thickBot="1">
      <c r="B516" s="220" t="s">
        <v>288</v>
      </c>
      <c r="C516" s="221"/>
      <c r="D516" s="221"/>
      <c r="E516" s="221"/>
      <c r="F516" s="221"/>
      <c r="G516" s="221"/>
      <c r="H516" s="597"/>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2612</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2563</v>
      </c>
      <c r="K522" s="91"/>
      <c r="L522" s="91"/>
      <c r="M522" s="91"/>
      <c r="N522" s="91"/>
      <c r="O522" s="92"/>
      <c r="P522" s="93"/>
      <c r="S522" s="12" t="str">
        <f>IF($F$519=MST!$I$6,IF(J522="","未記入",""),"")</f>
        <v/>
      </c>
    </row>
    <row r="523" spans="2:20" ht="20.100000000000001" customHeight="1">
      <c r="B523" s="94" t="s">
        <v>2514</v>
      </c>
      <c r="C523" s="95"/>
      <c r="D523" s="95"/>
      <c r="E523" s="96"/>
      <c r="F523" s="570" t="s">
        <v>2562</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2613</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2613</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2614</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2615</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2614</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2563</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2563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2563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2563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2563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2563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2563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2563</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2563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2563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2563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2563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2563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2563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2361</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2562</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2563</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2562</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2562</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2616</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0" zoomScaleNormal="85" zoomScaleSheetLayoutView="100" workbookViewId="0">
      <selection activeCell="H42" sqref="H42:I42"/>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2359</v>
      </c>
      <c r="I4" s="470"/>
      <c r="J4" s="471" t="s">
        <v>2617</v>
      </c>
      <c r="K4" s="472"/>
      <c r="L4" s="472"/>
      <c r="M4" s="471" t="s">
        <v>2618</v>
      </c>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2359</v>
      </c>
      <c r="I6" s="470"/>
      <c r="J6" s="471" t="s">
        <v>2619</v>
      </c>
      <c r="K6" s="472"/>
      <c r="L6" s="472"/>
      <c r="M6" s="471" t="s">
        <v>2620</v>
      </c>
      <c r="N6" s="472"/>
      <c r="O6" s="472"/>
      <c r="P6" s="472"/>
      <c r="Q6" s="472"/>
      <c r="R6" s="610" t="s">
        <v>2574</v>
      </c>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2360</v>
      </c>
      <c r="I9" s="470"/>
      <c r="J9" s="471"/>
      <c r="K9" s="472"/>
      <c r="L9" s="472"/>
      <c r="M9" s="471"/>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2360</v>
      </c>
      <c r="I13" s="470"/>
      <c r="J13" s="471"/>
      <c r="K13" s="472"/>
      <c r="L13" s="472"/>
      <c r="M13" s="471"/>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2360</v>
      </c>
      <c r="I21" s="470"/>
      <c r="J21" s="471"/>
      <c r="K21" s="472"/>
      <c r="L21" s="472"/>
      <c r="M21" s="471"/>
      <c r="N21" s="472"/>
      <c r="O21" s="472"/>
      <c r="P21" s="472"/>
      <c r="Q21" s="472"/>
      <c r="R21" s="610"/>
      <c r="S21" s="611"/>
    </row>
    <row r="22" spans="2:19" ht="50.1" customHeight="1">
      <c r="B22" s="51"/>
      <c r="C22" s="477" t="s">
        <v>337</v>
      </c>
      <c r="D22" s="477"/>
      <c r="E22" s="477"/>
      <c r="F22" s="477"/>
      <c r="G22" s="477"/>
      <c r="H22" s="609" t="s">
        <v>2360</v>
      </c>
      <c r="I22" s="470"/>
      <c r="J22" s="471"/>
      <c r="K22" s="472"/>
      <c r="L22" s="472"/>
      <c r="M22" s="471"/>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2359</v>
      </c>
      <c r="I26" s="474"/>
      <c r="J26" s="493" t="s">
        <v>2621</v>
      </c>
      <c r="K26" s="494"/>
      <c r="L26" s="494"/>
      <c r="M26" s="493" t="s">
        <v>2620</v>
      </c>
      <c r="N26" s="494"/>
      <c r="O26" s="494"/>
      <c r="P26" s="494"/>
      <c r="Q26" s="494"/>
      <c r="R26" s="616" t="s">
        <v>2574</v>
      </c>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2359</v>
      </c>
      <c r="I29" s="470"/>
      <c r="J29" s="471" t="s">
        <v>2619</v>
      </c>
      <c r="K29" s="472"/>
      <c r="L29" s="472"/>
      <c r="M29" s="471" t="s">
        <v>2620</v>
      </c>
      <c r="N29" s="472"/>
      <c r="O29" s="472"/>
      <c r="P29" s="472"/>
      <c r="Q29" s="472"/>
      <c r="R29" s="610" t="s">
        <v>2574</v>
      </c>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2360</v>
      </c>
      <c r="I35" s="470"/>
      <c r="J35" s="471"/>
      <c r="K35" s="472"/>
      <c r="L35" s="472"/>
      <c r="M35" s="471"/>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2360</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2359</v>
      </c>
      <c r="I48" s="470"/>
      <c r="J48" s="471" t="s">
        <v>2617</v>
      </c>
      <c r="K48" s="472"/>
      <c r="L48" s="472"/>
      <c r="M48" s="471" t="s">
        <v>2618</v>
      </c>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7"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2562</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c r="K7" s="518"/>
      <c r="L7" s="518"/>
      <c r="M7" s="518"/>
      <c r="N7" s="518"/>
      <c r="O7" s="519"/>
      <c r="P7" s="619" t="s">
        <v>2563</v>
      </c>
      <c r="Q7" s="518"/>
      <c r="R7" s="518"/>
      <c r="S7" s="518"/>
      <c r="T7" s="518"/>
      <c r="U7" s="519"/>
      <c r="V7" s="620"/>
      <c r="W7" s="557"/>
      <c r="X7" s="557"/>
      <c r="Y7" s="620" t="s">
        <v>2574</v>
      </c>
      <c r="Z7" s="557"/>
      <c r="AA7" s="557"/>
      <c r="AB7" s="555" t="s">
        <v>2622</v>
      </c>
      <c r="AC7" s="556"/>
      <c r="AD7" s="556"/>
      <c r="AE7" s="555" t="s">
        <v>2624</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t="s">
        <v>2563</v>
      </c>
      <c r="Q8" s="520"/>
      <c r="R8" s="520"/>
      <c r="S8" s="520"/>
      <c r="T8" s="520"/>
      <c r="U8" s="521"/>
      <c r="V8" s="622"/>
      <c r="W8" s="517"/>
      <c r="X8" s="517"/>
      <c r="Y8" s="622" t="s">
        <v>2574</v>
      </c>
      <c r="Z8" s="517"/>
      <c r="AA8" s="517"/>
      <c r="AB8" s="524" t="s">
        <v>2622</v>
      </c>
      <c r="AC8" s="525"/>
      <c r="AD8" s="525"/>
      <c r="AE8" s="524" t="s">
        <v>2624</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2563</v>
      </c>
      <c r="Q9" s="520"/>
      <c r="R9" s="520"/>
      <c r="S9" s="520"/>
      <c r="T9" s="520"/>
      <c r="U9" s="521"/>
      <c r="V9" s="622" t="s">
        <v>2574</v>
      </c>
      <c r="W9" s="517"/>
      <c r="X9" s="517"/>
      <c r="Y9" s="622"/>
      <c r="Z9" s="517"/>
      <c r="AA9" s="517"/>
      <c r="AB9" s="524"/>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c r="K10" s="520"/>
      <c r="L10" s="520"/>
      <c r="M10" s="520"/>
      <c r="N10" s="520"/>
      <c r="O10" s="521"/>
      <c r="P10" s="621" t="s">
        <v>2563</v>
      </c>
      <c r="Q10" s="520"/>
      <c r="R10" s="520"/>
      <c r="S10" s="520"/>
      <c r="T10" s="520"/>
      <c r="U10" s="521"/>
      <c r="V10" s="622"/>
      <c r="W10" s="517"/>
      <c r="X10" s="517"/>
      <c r="Y10" s="622" t="s">
        <v>2574</v>
      </c>
      <c r="Z10" s="517"/>
      <c r="AA10" s="517"/>
      <c r="AB10" s="524" t="s">
        <v>2622</v>
      </c>
      <c r="AC10" s="525"/>
      <c r="AD10" s="525"/>
      <c r="AE10" s="524" t="s">
        <v>2624</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c r="K11" s="520"/>
      <c r="L11" s="520"/>
      <c r="M11" s="520"/>
      <c r="N11" s="520"/>
      <c r="O11" s="521"/>
      <c r="P11" s="621" t="s">
        <v>2563</v>
      </c>
      <c r="Q11" s="520"/>
      <c r="R11" s="520"/>
      <c r="S11" s="520"/>
      <c r="T11" s="520"/>
      <c r="U11" s="521"/>
      <c r="V11" s="622"/>
      <c r="W11" s="517"/>
      <c r="X11" s="517"/>
      <c r="Y11" s="622" t="s">
        <v>2574</v>
      </c>
      <c r="Z11" s="517"/>
      <c r="AA11" s="517"/>
      <c r="AB11" s="524" t="s">
        <v>2622</v>
      </c>
      <c r="AC11" s="525"/>
      <c r="AD11" s="525"/>
      <c r="AE11" s="524" t="s">
        <v>2624</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c r="K12" s="520"/>
      <c r="L12" s="520"/>
      <c r="M12" s="520"/>
      <c r="N12" s="520"/>
      <c r="O12" s="521"/>
      <c r="P12" s="621" t="s">
        <v>2563</v>
      </c>
      <c r="Q12" s="520"/>
      <c r="R12" s="520"/>
      <c r="S12" s="520"/>
      <c r="T12" s="520"/>
      <c r="U12" s="521"/>
      <c r="V12" s="622"/>
      <c r="W12" s="517"/>
      <c r="X12" s="517"/>
      <c r="Y12" s="622" t="s">
        <v>2574</v>
      </c>
      <c r="Z12" s="517"/>
      <c r="AA12" s="517"/>
      <c r="AB12" s="524" t="s">
        <v>2622</v>
      </c>
      <c r="AC12" s="525"/>
      <c r="AD12" s="525"/>
      <c r="AE12" s="524" t="s">
        <v>2624</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c r="K13" s="520"/>
      <c r="L13" s="520"/>
      <c r="M13" s="520"/>
      <c r="N13" s="520"/>
      <c r="O13" s="521"/>
      <c r="P13" s="621" t="s">
        <v>2562</v>
      </c>
      <c r="Q13" s="520"/>
      <c r="R13" s="520"/>
      <c r="S13" s="520"/>
      <c r="T13" s="520"/>
      <c r="U13" s="521"/>
      <c r="V13" s="622"/>
      <c r="W13" s="517"/>
      <c r="X13" s="517"/>
      <c r="Y13" s="622"/>
      <c r="Z13" s="517"/>
      <c r="AA13" s="517"/>
      <c r="AB13" s="524"/>
      <c r="AC13" s="525"/>
      <c r="AD13" s="525"/>
      <c r="AE13" s="524"/>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c r="K14" s="520"/>
      <c r="L14" s="520"/>
      <c r="M14" s="520"/>
      <c r="N14" s="520"/>
      <c r="O14" s="521"/>
      <c r="P14" s="621" t="s">
        <v>2563</v>
      </c>
      <c r="Q14" s="520"/>
      <c r="R14" s="520"/>
      <c r="S14" s="520"/>
      <c r="T14" s="520"/>
      <c r="U14" s="521"/>
      <c r="V14" s="622"/>
      <c r="W14" s="517"/>
      <c r="X14" s="517"/>
      <c r="Y14" s="622" t="s">
        <v>2574</v>
      </c>
      <c r="Z14" s="517"/>
      <c r="AA14" s="517"/>
      <c r="AB14" s="524" t="s">
        <v>2623</v>
      </c>
      <c r="AC14" s="525"/>
      <c r="AD14" s="525"/>
      <c r="AE14" s="524" t="s">
        <v>2625</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c r="K15" s="509"/>
      <c r="L15" s="509"/>
      <c r="M15" s="509"/>
      <c r="N15" s="509"/>
      <c r="O15" s="510"/>
      <c r="P15" s="623" t="s">
        <v>2563</v>
      </c>
      <c r="Q15" s="509"/>
      <c r="R15" s="509"/>
      <c r="S15" s="509"/>
      <c r="T15" s="509"/>
      <c r="U15" s="510"/>
      <c r="V15" s="624" t="s">
        <v>2574</v>
      </c>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c r="K17" s="518"/>
      <c r="L17" s="518"/>
      <c r="M17" s="518"/>
      <c r="N17" s="518"/>
      <c r="O17" s="519"/>
      <c r="P17" s="619" t="s">
        <v>2563</v>
      </c>
      <c r="Q17" s="518"/>
      <c r="R17" s="518"/>
      <c r="S17" s="518"/>
      <c r="T17" s="518"/>
      <c r="U17" s="519"/>
      <c r="V17" s="620"/>
      <c r="W17" s="557"/>
      <c r="X17" s="557"/>
      <c r="Y17" s="620" t="s">
        <v>2574</v>
      </c>
      <c r="Z17" s="557"/>
      <c r="AA17" s="557"/>
      <c r="AB17" s="555"/>
      <c r="AC17" s="556"/>
      <c r="AD17" s="556"/>
      <c r="AE17" s="555" t="s">
        <v>2626</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c r="K18" s="520"/>
      <c r="L18" s="520"/>
      <c r="M18" s="520"/>
      <c r="N18" s="520"/>
      <c r="O18" s="521"/>
      <c r="P18" s="621" t="s">
        <v>2563</v>
      </c>
      <c r="Q18" s="520"/>
      <c r="R18" s="520"/>
      <c r="S18" s="520"/>
      <c r="T18" s="520"/>
      <c r="U18" s="521"/>
      <c r="V18" s="622" t="s">
        <v>2574</v>
      </c>
      <c r="W18" s="517"/>
      <c r="X18" s="517"/>
      <c r="Y18" s="622"/>
      <c r="Z18" s="517"/>
      <c r="AA18" s="517"/>
      <c r="AB18" s="524"/>
      <c r="AC18" s="525"/>
      <c r="AD18" s="525"/>
      <c r="AE18" s="524"/>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c r="K19" s="520"/>
      <c r="L19" s="520"/>
      <c r="M19" s="520"/>
      <c r="N19" s="520"/>
      <c r="O19" s="521"/>
      <c r="P19" s="621" t="s">
        <v>2563</v>
      </c>
      <c r="Q19" s="520"/>
      <c r="R19" s="520"/>
      <c r="S19" s="520"/>
      <c r="T19" s="520"/>
      <c r="U19" s="521"/>
      <c r="V19" s="622" t="s">
        <v>2574</v>
      </c>
      <c r="W19" s="517"/>
      <c r="X19" s="517"/>
      <c r="Y19" s="622"/>
      <c r="Z19" s="517"/>
      <c r="AA19" s="517"/>
      <c r="AB19" s="524"/>
      <c r="AC19" s="525"/>
      <c r="AD19" s="525"/>
      <c r="AE19" s="524"/>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c r="K20" s="520"/>
      <c r="L20" s="520"/>
      <c r="M20" s="520"/>
      <c r="N20" s="520"/>
      <c r="O20" s="521"/>
      <c r="P20" s="621" t="s">
        <v>2563</v>
      </c>
      <c r="Q20" s="520"/>
      <c r="R20" s="520"/>
      <c r="S20" s="520"/>
      <c r="T20" s="520"/>
      <c r="U20" s="521"/>
      <c r="V20" s="622"/>
      <c r="W20" s="517"/>
      <c r="X20" s="517"/>
      <c r="Y20" s="622" t="s">
        <v>2574</v>
      </c>
      <c r="Z20" s="517"/>
      <c r="AA20" s="517"/>
      <c r="AB20" s="524" t="s">
        <v>2627</v>
      </c>
      <c r="AC20" s="525"/>
      <c r="AD20" s="525"/>
      <c r="AE20" s="524" t="s">
        <v>2628</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2563</v>
      </c>
      <c r="Q21" s="520"/>
      <c r="R21" s="520"/>
      <c r="S21" s="520"/>
      <c r="T21" s="520"/>
      <c r="U21" s="521"/>
      <c r="V21" s="622"/>
      <c r="W21" s="517"/>
      <c r="X21" s="517"/>
      <c r="Y21" s="622" t="s">
        <v>2574</v>
      </c>
      <c r="Z21" s="517"/>
      <c r="AA21" s="517"/>
      <c r="AB21" s="524" t="s">
        <v>2629</v>
      </c>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2562</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2563</v>
      </c>
      <c r="Q23" s="520"/>
      <c r="R23" s="520"/>
      <c r="S23" s="520"/>
      <c r="T23" s="520"/>
      <c r="U23" s="521"/>
      <c r="V23" s="622"/>
      <c r="W23" s="517"/>
      <c r="X23" s="517"/>
      <c r="Y23" s="622" t="s">
        <v>2574</v>
      </c>
      <c r="Z23" s="517"/>
      <c r="AA23" s="517"/>
      <c r="AB23" s="524" t="s">
        <v>2629</v>
      </c>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c r="K24" s="520"/>
      <c r="L24" s="520"/>
      <c r="M24" s="520"/>
      <c r="N24" s="520"/>
      <c r="O24" s="521"/>
      <c r="P24" s="621" t="s">
        <v>2563</v>
      </c>
      <c r="Q24" s="520"/>
      <c r="R24" s="520"/>
      <c r="S24" s="520"/>
      <c r="T24" s="520"/>
      <c r="U24" s="521"/>
      <c r="V24" s="622"/>
      <c r="W24" s="517"/>
      <c r="X24" s="517"/>
      <c r="Y24" s="622" t="s">
        <v>2574</v>
      </c>
      <c r="Z24" s="517"/>
      <c r="AA24" s="517"/>
      <c r="AB24" s="524" t="s">
        <v>2630</v>
      </c>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c r="K25" s="520"/>
      <c r="L25" s="520"/>
      <c r="M25" s="520"/>
      <c r="N25" s="520"/>
      <c r="O25" s="521"/>
      <c r="P25" s="621" t="s">
        <v>2563</v>
      </c>
      <c r="Q25" s="520"/>
      <c r="R25" s="520"/>
      <c r="S25" s="520"/>
      <c r="T25" s="520"/>
      <c r="U25" s="521"/>
      <c r="V25" s="622"/>
      <c r="W25" s="517"/>
      <c r="X25" s="517"/>
      <c r="Y25" s="622" t="s">
        <v>2574</v>
      </c>
      <c r="Z25" s="517"/>
      <c r="AA25" s="517"/>
      <c r="AB25" s="524" t="s">
        <v>2631</v>
      </c>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2562</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2563</v>
      </c>
      <c r="Q28" s="518"/>
      <c r="R28" s="518"/>
      <c r="S28" s="518"/>
      <c r="T28" s="518"/>
      <c r="U28" s="519"/>
      <c r="V28" s="620"/>
      <c r="W28" s="557"/>
      <c r="X28" s="557"/>
      <c r="Y28" s="620" t="s">
        <v>2574</v>
      </c>
      <c r="Z28" s="557"/>
      <c r="AA28" s="557"/>
      <c r="AB28" s="555" t="s">
        <v>2629</v>
      </c>
      <c r="AC28" s="556"/>
      <c r="AD28" s="556"/>
      <c r="AE28" s="555"/>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c r="K29" s="520"/>
      <c r="L29" s="520"/>
      <c r="M29" s="520"/>
      <c r="N29" s="520"/>
      <c r="O29" s="521"/>
      <c r="P29" s="621" t="s">
        <v>2563</v>
      </c>
      <c r="Q29" s="520"/>
      <c r="R29" s="520"/>
      <c r="S29" s="520"/>
      <c r="T29" s="520"/>
      <c r="U29" s="521"/>
      <c r="V29" s="622" t="s">
        <v>2574</v>
      </c>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c r="K30" s="520"/>
      <c r="L30" s="520"/>
      <c r="M30" s="520"/>
      <c r="N30" s="520"/>
      <c r="O30" s="521"/>
      <c r="P30" s="621" t="s">
        <v>2562</v>
      </c>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c r="K31" s="520"/>
      <c r="L31" s="520"/>
      <c r="M31" s="520"/>
      <c r="N31" s="520"/>
      <c r="O31" s="521"/>
      <c r="P31" s="621" t="s">
        <v>2563</v>
      </c>
      <c r="Q31" s="520"/>
      <c r="R31" s="520"/>
      <c r="S31" s="520"/>
      <c r="T31" s="520"/>
      <c r="U31" s="521"/>
      <c r="V31" s="622" t="s">
        <v>2574</v>
      </c>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c r="K32" s="526"/>
      <c r="L32" s="526"/>
      <c r="M32" s="526"/>
      <c r="N32" s="526"/>
      <c r="O32" s="527"/>
      <c r="P32" s="625" t="s">
        <v>2563</v>
      </c>
      <c r="Q32" s="526"/>
      <c r="R32" s="526"/>
      <c r="S32" s="526"/>
      <c r="T32" s="526"/>
      <c r="U32" s="527"/>
      <c r="V32" s="626" t="s">
        <v>2574</v>
      </c>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c r="K34" s="518"/>
      <c r="L34" s="518"/>
      <c r="M34" s="518"/>
      <c r="N34" s="518"/>
      <c r="O34" s="519"/>
      <c r="P34" s="619" t="s">
        <v>2563</v>
      </c>
      <c r="Q34" s="518"/>
      <c r="R34" s="518"/>
      <c r="S34" s="518"/>
      <c r="T34" s="518"/>
      <c r="U34" s="519"/>
      <c r="V34" s="620"/>
      <c r="W34" s="557"/>
      <c r="X34" s="557"/>
      <c r="Y34" s="620" t="s">
        <v>2574</v>
      </c>
      <c r="Z34" s="557"/>
      <c r="AA34" s="557"/>
      <c r="AB34" s="555" t="s">
        <v>2623</v>
      </c>
      <c r="AC34" s="556"/>
      <c r="AD34" s="556"/>
      <c r="AE34" s="555"/>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c r="K35" s="520"/>
      <c r="L35" s="520"/>
      <c r="M35" s="520"/>
      <c r="N35" s="520"/>
      <c r="O35" s="521"/>
      <c r="P35" s="621" t="s">
        <v>2563</v>
      </c>
      <c r="Q35" s="520"/>
      <c r="R35" s="520"/>
      <c r="S35" s="520"/>
      <c r="T35" s="520"/>
      <c r="U35" s="521"/>
      <c r="V35" s="622"/>
      <c r="W35" s="517"/>
      <c r="X35" s="517"/>
      <c r="Y35" s="622" t="s">
        <v>2574</v>
      </c>
      <c r="Z35" s="517"/>
      <c r="AA35" s="517"/>
      <c r="AB35" s="524" t="s">
        <v>2623</v>
      </c>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c r="K36" s="526"/>
      <c r="L36" s="526"/>
      <c r="M36" s="526"/>
      <c r="N36" s="526"/>
      <c r="O36" s="527"/>
      <c r="P36" s="625" t="s">
        <v>2563</v>
      </c>
      <c r="Q36" s="526"/>
      <c r="R36" s="526"/>
      <c r="S36" s="526"/>
      <c r="T36" s="526"/>
      <c r="U36" s="527"/>
      <c r="V36" s="626" t="s">
        <v>2574</v>
      </c>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2025-03-06T07:57:25Z</dcterms:modified>
</cp:coreProperties>
</file>