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7E8C230E-0E64-4BEC-A109-C6F90BF97A7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2005" yWindow="1515" windowWidth="18390" windowHeight="1098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<sst xmlns="http://schemas.openxmlformats.org/spreadsheetml/2006/main" count="3172" uniqueCount="2637">
  <si>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</si>
  <si>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</si>
  <si>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</si>
  <si>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</si>
  <si>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</si>
  <si>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</si>
  <si>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</si>
  <si>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</si>
  <si>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</si>
  <si>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</si>
  <si>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</si>
  <si>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</si>
  <si>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</si>
  <si>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</si>
  <si>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</si>
  <si>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</si>
  <si>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</si>
  <si>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</si>
  <si>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</si>
  <si>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</si>
  <si>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</si>
  <si>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</si>
  <si>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</si>
  <si>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</si>
  <si>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</si>
  <si>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</si>
  <si>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</si>
  <si>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</si>
  <si>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</si>
  <si>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</si>
  <si>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</si>
  <si>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</si>
  <si>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</si>
  <si>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</si>
  <si>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</si>
  <si>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</si>
  <si>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</si>
  <si>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</si>
  <si>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</si>
  <si>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</si>
  <si>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</si>
  <si>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</si>
  <si>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</si>
  <si>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</si>
  <si>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</si>
  <si>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</si>
  <si>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</si>
  <si>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</si>
  <si>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</si>
  <si>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</si>
  <si>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</si>
  <si>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</si>
  <si>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</si>
  <si>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</si>
  <si>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</si>
  <si>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</si>
  <si>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</si>
  <si>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</si>
  <si>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</si>
  <si>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</si>
  <si>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</si>
  <si>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</si>
  <si>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</si>
  <si>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</si>
  <si>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</si>
  <si>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</si>
  <si>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</si>
  <si>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</si>
  <si>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</si>
  <si>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</si>
  <si>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</si>
  <si>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</si>
  <si>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</si>
  <si>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</si>
  <si>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</si>
  <si>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</si>
  <si>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</si>
  <si>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</si>
  <si>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</si>
  <si>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</si>
  <si>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</si>
  <si>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</si>
  <si>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</si>
  <si>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</si>
  <si>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</si>
  <si>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</si>
  <si>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</si>
  <si>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</si>
  <si>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</si>
  <si>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</si>
  <si>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</si>
  <si>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</si>
  <si>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</si>
  <si>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</si>
  <si>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</si>
  <si>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</si>
  <si>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</si>
  <si>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</si>
  <si>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</si>
  <si>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</si>
  <si>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</si>
  <si>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</si>
  <si>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</si>
  <si>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</si>
  <si>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</si>
  <si>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</si>
  <si>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</si>
  <si>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</si>
  <si>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</si>
  <si>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</si>
  <si>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</si>
  <si>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</si>
  <si>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</si>
  <si>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</si>
  <si>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</si>
  <si>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</si>
  <si>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</si>
  <si>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</si>
  <si>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</si>
  <si>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</si>
  <si>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</si>
  <si>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</si>
  <si>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</si>
  <si>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</si>
  <si>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</si>
  <si>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</si>
  <si>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</si>
  <si>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</si>
  <si>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</si>
  <si>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</si>
  <si>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</si>
  <si>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</si>
  <si>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</si>
  <si>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</si>
  <si>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</si>
  <si>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</si>
  <si>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</si>
  <si>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</si>
  <si>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</si>
  <si>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</si>
  <si>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</si>
  <si>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</si>
  <si>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</si>
  <si>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</si>
  <si>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</si>
  <si>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</si>
  <si>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</si>
  <si>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</si>
  <si>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</si>
  <si>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</si>
  <si>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</si>
  <si>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</si>
  <si>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</si>
  <si>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</si>
  <si>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</si>
  <si>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</si>
  <si>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</si>
  <si>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</si>
  <si>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</si>
  <si>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</si>
  <si>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</si>
  <si>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</si>
  <si>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</si>
  <si>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</si>
  <si>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</si>
  <si>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</si>
  <si>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</si>
  <si>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</si>
  <si>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</si>
  <si>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</si>
  <si>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</si>
  <si>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</si>
  <si>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</si>
  <si>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</si>
  <si>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</si>
  <si>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</si>
  <si>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</si>
  <si>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</si>
  <si>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</si>
  <si>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</si>
  <si>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</si>
  <si>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</si>
  <si>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</si>
  <si>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</si>
  <si>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</si>
  <si>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</si>
  <si>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</si>
  <si>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</si>
  <si>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</si>
  <si>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</si>
  <si>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</si>
  <si>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</si>
  <si>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</si>
  <si>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</si>
  <si>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</si>
  <si>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</si>
  <si>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</si>
  <si>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</si>
  <si>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</si>
  <si>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</si>
  <si>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</si>
  <si>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</si>
  <si>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</si>
  <si>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</si>
  <si>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</si>
  <si>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</si>
  <si>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</si>
  <si>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</si>
  <si>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</si>
  <si>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</si>
  <si>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</si>
  <si>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</si>
  <si>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</si>
  <si>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</si>
  <si>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</si>
  <si>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</si>
  <si>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</si>
  <si>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</si>
  <si>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</si>
  <si>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</si>
  <si>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</si>
  <si>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</si>
  <si>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</si>
  <si>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</si>
  <si>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</si>
  <si>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</si>
  <si>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</si>
  <si>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</si>
  <si>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</si>
  <si>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</si>
  <si>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</si>
  <si>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</si>
  <si>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</si>
  <si>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</si>
  <si>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</si>
  <si>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</si>
  <si>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</si>
  <si>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</si>
  <si>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</si>
  <si>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</si>
  <si>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</si>
  <si>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</si>
  <si>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</si>
  <si>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</si>
  <si>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</si>
  <si>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</si>
  <si>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</si>
  <si>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</si>
  <si>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</si>
  <si>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</si>
  <si>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</si>
  <si>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</si>
  <si>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</si>
  <si>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</si>
  <si>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</si>
  <si>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</si>
  <si>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</si>
  <si>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</si>
  <si>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</si>
  <si>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</si>
  <si>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</si>
  <si>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</si>
  <si>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</si>
  <si>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</si>
  <si>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</si>
  <si>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</si>
  <si>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</si>
  <si>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</si>
  <si>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</si>
  <si>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</si>
  <si>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</si>
  <si>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</si>
  <si>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</si>
  <si>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</si>
  <si>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</si>
  <si>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</si>
  <si>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</si>
  <si>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</si>
  <si>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</si>
  <si>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</si>
  <si>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</si>
  <si>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</si>
  <si>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</si>
  <si>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</si>
  <si>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</si>
  <si>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</si>
  <si>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</si>
  <si>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</si>
  <si>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</si>
  <si>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</si>
  <si>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</si>
  <si>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</si>
  <si>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</si>
  <si>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</si>
  <si>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</si>
  <si>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</si>
  <si>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</si>
  <si>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</si>
  <si>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</si>
  <si>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</si>
  <si>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</si>
  <si>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</si>
  <si>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</si>
  <si>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</si>
  <si>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</si>
  <si>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</si>
  <si>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</si>
  <si>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</si>
  <si>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</si>
  <si>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</si>
  <si>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</si>
  <si>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</si>
  <si>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</si>
  <si>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</si>
  <si>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</si>
  <si>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</si>
  <si>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</si>
  <si>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</si>
  <si>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</si>
  <si>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</si>
  <si>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</si>
  <si>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</si>
  <si>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</si>
  <si>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</si>
  <si>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</si>
  <si>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</si>
  <si>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</si>
  <si>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</si>
  <si>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</si>
  <si>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</si>
  <si>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</si>
  <si>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</si>
  <si>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</si>
  <si>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</si>
  <si>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</si>
  <si>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</si>
  <si>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</si>
  <si>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</si>
  <si>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</si>
  <si>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</si>
  <si>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</si>
  <si>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</si>
  <si>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</si>
  <si>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</si>
  <si>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</si>
  <si>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</si>
  <si>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</si>
  <si>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</si>
  <si>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</si>
  <si>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</si>
  <si>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</si>
  <si>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</si>
  <si>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</si>
  <si>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</si>
  <si>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</si>
  <si>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</si>
  <si>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</si>
  <si>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</si>
  <si>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</si>
  <si>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</si>
  <si>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</si>
  <si>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</si>
  <si>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</si>
  <si>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</si>
  <si>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</si>
  <si>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</si>
  <si>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</si>
  <si>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</si>
  <si>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</si>
  <si>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</si>
  <si>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</si>
  <si>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</si>
  <si>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</si>
  <si>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</si>
  <si>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</si>
  <si>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</si>
  <si>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</si>
  <si>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</si>
  <si>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</si>
  <si>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</si>
  <si>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</si>
  <si>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</si>
  <si>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</si>
  <si>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</si>
  <si>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</si>
  <si>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</si>
  <si>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</si>
  <si>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</si>
  <si>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</si>
  <si>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</si>
  <si>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</si>
  <si>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</si>
  <si>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</si>
  <si>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</si>
  <si>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</si>
  <si>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</si>
  <si>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</si>
  <si>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</si>
  <si>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</si>
  <si>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</si>
  <si>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</si>
  <si>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</si>
  <si>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</si>
  <si>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</si>
  <si>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</si>
  <si>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</si>
  <si>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</si>
  <si>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</si>
  <si>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</si>
  <si>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</si>
  <si>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</si>
  <si>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</si>
  <si>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</si>
  <si>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</si>
  <si>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</si>
  <si>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</si>
  <si>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</si>
  <si>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</si>
  <si>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</si>
  <si>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</si>
  <si>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</si>
  <si>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</si>
  <si>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</si>
  <si>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</si>
  <si>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</si>
  <si>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</si>
  <si>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</si>
  <si>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</si>
  <si>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</si>
  <si>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</si>
  <si>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</si>
  <si>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</si>
  <si>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</si>
  <si>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</si>
  <si>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</si>
  <si>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</si>
  <si>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</si>
  <si>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</si>
  <si>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</si>
  <si>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</si>
  <si>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</si>
  <si>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</si>
  <si>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</si>
  <si>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</si>
  <si>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</si>
  <si>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</si>
  <si>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</si>
  <si>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</si>
  <si>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</si>
  <si>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</si>
  <si>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</si>
  <si>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</si>
  <si>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</si>
  <si>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</si>
  <si>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</si>
  <si>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</si>
  <si>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</si>
  <si>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</si>
  <si>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</si>
  <si>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</si>
  <si>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</si>
  <si>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</si>
  <si>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</si>
  <si>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</si>
  <si>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</si>
  <si>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</si>
  <si>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</si>
  <si>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</si>
  <si>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</si>
  <si>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</si>
  <si>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</si>
  <si>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</si>
  <si>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</si>
  <si>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</si>
  <si>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</si>
  <si>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</si>
  <si>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</si>
  <si>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</si>
  <si>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</si>
  <si>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</si>
  <si>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</si>
  <si>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</si>
  <si>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</si>
  <si>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</si>
  <si>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</si>
  <si>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</si>
  <si>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</si>
  <si>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</si>
  <si>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</si>
  <si>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</si>
  <si>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</si>
  <si>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</si>
  <si>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</si>
  <si>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</si>
  <si>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</si>
  <si>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</si>
  <si>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</si>
  <si>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</si>
  <si>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</si>
  <si>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</si>
  <si>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</si>
  <si>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</si>
  <si>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</si>
  <si>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</si>
  <si>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</si>
  <si>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</si>
  <si>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</si>
  <si>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</si>
  <si>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</si>
  <si>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</si>
  <si>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</si>
  <si>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</si>
  <si>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</si>
  <si>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</si>
  <si>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</si>
  <si>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</si>
  <si>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</si>
  <si>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</si>
  <si>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</si>
  <si>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</si>
  <si>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</si>
  <si>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</si>
  <si>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</si>
  <si>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</si>
  <si>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</si>
  <si>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</si>
  <si>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</si>
  <si>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</si>
  <si>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</si>
  <si>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</si>
  <si>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</si>
  <si>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</si>
  <si>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</si>
  <si>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</si>
  <si>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</si>
  <si>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</si>
  <si>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</si>
  <si>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</si>
  <si>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</si>
  <si>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</si>
  <si>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</si>
  <si>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</si>
  <si>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</si>
  <si>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</si>
  <si>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</si>
  <si>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</si>
  <si>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</si>
  <si>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</si>
  <si>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</si>
  <si>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</si>
  <si>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</si>
  <si>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</si>
  <si>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</si>
  <si>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</si>
  <si>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</si>
  <si>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</si>
  <si>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</si>
  <si>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</si>
  <si>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</si>
  <si>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</si>
  <si>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</si>
  <si>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</si>
  <si>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</si>
  <si>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</si>
  <si>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</si>
  <si>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</si>
  <si>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</si>
  <si>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</si>
  <si>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</si>
  <si>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</si>
  <si>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</si>
  <si>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</si>
  <si>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</si>
  <si>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</si>
  <si>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</si>
  <si>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</si>
  <si>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</si>
  <si>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</si>
  <si>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</si>
  <si>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</si>
  <si>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</si>
  <si>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</si>
  <si>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</si>
  <si>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</si>
  <si>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</si>
  <si>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</si>
  <si>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</si>
  <si>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</si>
  <si>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</si>
  <si>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</si>
  <si>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</si>
  <si>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</si>
  <si>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</si>
  <si>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</si>
  <si>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</si>
  <si>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</si>
  <si>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</si>
  <si>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</si>
  <si>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</si>
  <si>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</si>
  <si>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</si>
  <si>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</si>
  <si>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</si>
  <si>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</si>
  <si>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</si>
  <si>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</si>
  <si>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</si>
  <si>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</si>
  <si>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</si>
  <si>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</si>
  <si>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</si>
  <si>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</si>
  <si>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</si>
  <si>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</si>
  <si>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</si>
  <si>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</si>
  <si>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</si>
  <si>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</si>
  <si>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</si>
  <si>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</si>
  <si>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</si>
  <si>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</si>
  <si>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</si>
  <si>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</si>
  <si>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</si>
  <si>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</si>
  <si>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</si>
  <si>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</si>
  <si>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</si>
  <si>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</si>
  <si>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</si>
  <si>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</si>
  <si>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</si>
  <si>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</si>
  <si>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</si>
  <si>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</si>
  <si>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</si>
  <si>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</si>
  <si>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</si>
  <si>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</si>
  <si>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</si>
  <si>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</si>
  <si>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</si>
  <si>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</si>
  <si>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</si>
  <si>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</si>
  <si>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</si>
  <si>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</si>
  <si>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</si>
  <si>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</si>
  <si>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</si>
  <si>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</si>
  <si>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</si>
  <si>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</si>
  <si>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</si>
  <si>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</si>
  <si>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</si>
  <si>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</si>
  <si>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</si>
  <si>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</si>
  <si>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</si>
  <si>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</si>
  <si>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</si>
  <si>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</si>
  <si>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</si>
  <si>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</si>
  <si>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</si>
  <si>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</si>
  <si>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</si>
  <si>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</si>
  <si>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</si>
  <si>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</si>
  <si>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</si>
  <si>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</si>
  <si>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</si>
  <si>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</si>
  <si>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</si>
  <si>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</si>
  <si>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</si>
  <si>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</si>
  <si>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</si>
  <si>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</si>
  <si>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</si>
  <si>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</si>
  <si>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</si>
  <si>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</si>
  <si>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</si>
  <si>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</si>
  <si>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</si>
  <si>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</si>
  <si>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</si>
  <si>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</si>
  <si>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</si>
  <si>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</si>
  <si>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</si>
  <si>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</si>
  <si>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</si>
  <si>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</si>
  <si>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</si>
  <si>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</si>
  <si>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</si>
  <si>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</si>
  <si>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</si>
  <si>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</si>
  <si>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</si>
  <si>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</si>
  <si>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</si>
  <si>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</si>
  <si>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</si>
  <si>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</si>
  <si>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</si>
  <si>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</si>
  <si>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</si>
  <si>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</si>
  <si>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</si>
  <si>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</si>
  <si>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</si>
  <si>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</si>
  <si>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</si>
  <si>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</si>
  <si>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</si>
  <si>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</si>
  <si>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</si>
  <si>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</si>
  <si>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</si>
  <si>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</si>
  <si>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</si>
  <si>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</si>
  <si>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</si>
  <si>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</si>
  <si>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</si>
  <si>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</si>
  <si>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</si>
  <si>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</si>
  <si>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</si>
  <si>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</si>
  <si>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</si>
  <si>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</si>
  <si>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</si>
  <si>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</si>
  <si>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</si>
  <si>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</si>
  <si>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</si>
  <si>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</si>
  <si>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</si>
  <si>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</si>
  <si>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</si>
  <si>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</si>
  <si>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</si>
  <si>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</si>
  <si>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</si>
  <si>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</si>
  <si>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</si>
  <si>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</si>
  <si>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</si>
  <si>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</si>
  <si>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</si>
  <si>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</si>
  <si>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</si>
  <si>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</si>
  <si>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</si>
  <si>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</si>
  <si>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</si>
  <si>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</si>
  <si>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</si>
  <si>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</si>
  <si>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</si>
  <si>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</si>
  <si>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</si>
  <si>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</si>
  <si>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</si>
  <si>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</si>
  <si>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</si>
  <si>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</si>
  <si>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</si>
  <si>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</si>
  <si>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</si>
  <si>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</si>
  <si>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</si>
  <si>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</si>
  <si>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</si>
  <si>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</si>
  <si>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</si>
  <si>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</si>
  <si>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</si>
  <si>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</si>
  <si>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</si>
  <si>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</si>
  <si>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</si>
  <si>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</si>
  <si>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</si>
  <si>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</si>
  <si>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</si>
  <si>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</si>
  <si>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</si>
  <si>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</si>
  <si>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</si>
  <si>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</si>
  <si>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</si>
  <si>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</si>
  <si>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</si>
  <si>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</si>
  <si>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</si>
  <si>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</si>
  <si>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</si>
  <si>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</si>
  <si>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</si>
  <si>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</si>
  <si>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</si>
  <si>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</si>
  <si>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</si>
  <si>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</si>
  <si>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</si>
  <si>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</si>
  <si>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</si>
  <si>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</si>
  <si>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</si>
  <si>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</si>
  <si>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</si>
  <si>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</si>
  <si>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</si>
  <si>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</si>
  <si>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</si>
  <si>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</si>
  <si>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</si>
  <si>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</si>
  <si>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</si>
  <si>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</si>
  <si>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</si>
  <si>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</si>
  <si>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</si>
  <si>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</si>
  <si>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</si>
  <si>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</si>
  <si>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</si>
  <si>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</si>
  <si>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</si>
  <si>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</si>
  <si>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</si>
  <si>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</si>
  <si>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</si>
  <si>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</si>
  <si>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</si>
  <si>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</si>
  <si>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</si>
  <si>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</si>
  <si>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</si>
  <si>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</si>
  <si>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</si>
  <si>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</si>
  <si>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</si>
  <si>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</si>
  <si>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</si>
  <si>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</si>
  <si>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</si>
  <si>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</si>
  <si>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</si>
  <si>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</si>
  <si>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</si>
  <si>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</si>
  <si>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</si>
  <si>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</si>
  <si>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</si>
  <si>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</si>
  <si>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</si>
  <si>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</si>
  <si>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</si>
  <si>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</si>
  <si>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</si>
  <si>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</si>
  <si>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</si>
  <si>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</si>
  <si>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</si>
  <si>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</si>
  <si>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</si>
  <si>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</si>
  <si>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</si>
  <si>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</si>
  <si>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</si>
  <si>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</si>
  <si>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</si>
  <si>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</si>
  <si>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</si>
  <si>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</si>
  <si>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</si>
  <si>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</si>
  <si>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</si>
  <si>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</si>
  <si>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</si>
  <si>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</si>
  <si>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</si>
  <si>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</si>
  <si>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</si>
  <si>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</si>
  <si>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</si>
  <si>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</si>
  <si>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</si>
  <si>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</si>
  <si>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</si>
  <si>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</si>
  <si>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</si>
  <si>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</si>
  <si>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</si>
  <si>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</si>
  <si>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</si>
  <si>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</si>
  <si>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</si>
  <si>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</si>
  <si>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</si>
  <si>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</si>
  <si>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</si>
  <si>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</si>
  <si>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</si>
  <si>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</si>
  <si>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</si>
  <si>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</si>
  <si>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</si>
  <si>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</si>
  <si>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</si>
  <si>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</si>
  <si>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</si>
  <si>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</si>
  <si>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</si>
  <si>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</si>
  <si>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</si>
  <si>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</si>
  <si>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</si>
  <si>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</si>
  <si>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</si>
  <si>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</si>
  <si>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</si>
  <si>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</si>
  <si>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</si>
  <si>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</si>
  <si>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</si>
  <si>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</si>
  <si>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</si>
  <si>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</si>
  <si>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</si>
  <si>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</si>
  <si>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</si>
  <si>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</si>
  <si>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</si>
  <si>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</si>
  <si>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</si>
  <si>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</si>
  <si>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</si>
  <si>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</si>
  <si>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</si>
  <si>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</si>
  <si>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</si>
  <si>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</si>
  <si>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</si>
  <si>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</si>
  <si>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</si>
  <si>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</si>
  <si>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</si>
  <si>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</si>
  <si>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</si>
  <si>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</si>
  <si>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</si>
  <si>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</si>
  <si>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</si>
  <si>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</si>
  <si>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</si>
  <si>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</si>
  <si>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</si>
  <si>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</si>
  <si>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</si>
  <si>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</si>
  <si>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</si>
  <si>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</si>
  <si>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</si>
  <si>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</si>
  <si>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</si>
  <si>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</si>
  <si>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</si>
  <si>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</si>
  <si>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</si>
  <si>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</si>
  <si>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</si>
  <si>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</si>
  <si>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</si>
  <si>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</si>
  <si>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</si>
  <si>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</si>
  <si>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</si>
  <si>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</si>
  <si>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</si>
  <si>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</si>
  <si>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</si>
  <si>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</si>
  <si>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</si>
  <si>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</si>
  <si>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</si>
  <si>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</si>
  <si>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</si>
  <si>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</si>
  <si>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</si>
  <si>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</si>
  <si>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</si>
  <si>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</si>
  <si>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</si>
  <si>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</si>
  <si>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</si>
  <si>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</si>
  <si>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</si>
  <si>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</si>
  <si>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</si>
  <si>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</si>
  <si>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</si>
  <si>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</si>
  <si>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</si>
  <si>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</si>
  <si>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</si>
  <si>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</si>
  <si>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</si>
  <si>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</si>
  <si>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</si>
  <si>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</si>
  <si>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</si>
  <si>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</si>
  <si>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</si>
  <si>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</si>
  <si>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</si>
  <si>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</si>
  <si>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</si>
  <si>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</si>
  <si>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</si>
  <si>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</si>
  <si>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</si>
  <si>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</si>
  <si>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</si>
  <si>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</si>
  <si>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</si>
  <si>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</si>
  <si>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</si>
  <si>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</si>
  <si>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</si>
  <si>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</si>
  <si>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</si>
  <si>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</si>
  <si>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</si>
  <si>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</si>
  <si>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</si>
  <si>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</si>
  <si>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</si>
  <si>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</si>
  <si>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</si>
  <si>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</si>
  <si>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</si>
  <si>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</si>
  <si>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</si>
  <si>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</si>
  <si>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</si>
  <si>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</si>
  <si>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</si>
  <si>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</si>
  <si>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</si>
  <si>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</si>
  <si>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</si>
  <si>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</si>
  <si>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</si>
  <si>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</si>
  <si>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</si>
  <si>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</si>
  <si>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</si>
  <si>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</si>
  <si>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</si>
  <si>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</si>
  <si>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</si>
  <si>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</si>
  <si>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</si>
  <si>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</si>
  <si>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</si>
  <si>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</si>
  <si>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</si>
  <si>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</si>
  <si>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</si>
  <si>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</si>
  <si>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</si>
  <si>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</si>
  <si>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</si>
  <si>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</si>
  <si>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</si>
  <si>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</si>
  <si>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</si>
  <si>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</si>
  <si>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</si>
  <si>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</si>
  <si>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</si>
  <si>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</si>
  <si>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</si>
  <si>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</si>
  <si>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</si>
  <si>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</si>
  <si>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</si>
  <si>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</si>
  <si>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</si>
  <si>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</si>
  <si>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</si>
  <si>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</si>
  <si>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</si>
  <si>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</si>
  <si>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</si>
  <si>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</si>
  <si>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</si>
  <si>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</si>
  <si>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</si>
  <si>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</si>
  <si>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</si>
  <si>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</si>
  <si>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</si>
  <si>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</si>
  <si>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</si>
  <si>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</si>
  <si>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</si>
  <si>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</si>
  <si>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</si>
  <si>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</si>
  <si>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</si>
  <si>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</si>
  <si>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</si>
  <si>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</si>
  <si>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</si>
  <si>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</si>
  <si>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</si>
  <si>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</si>
  <si>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</si>
  <si>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</si>
  <si>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</si>
  <si>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</si>
  <si>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</si>
  <si>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</si>
  <si>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</si>
  <si>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</si>
  <si>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</si>
  <si>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</si>
  <si>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</si>
  <si>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</si>
  <si>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</si>
  <si>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</si>
  <si>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</si>
  <si>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</si>
  <si>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</si>
  <si>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</si>
  <si>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</si>
  <si>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</si>
  <si>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</si>
  <si>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</si>
  <si>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</si>
  <si>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</si>
  <si>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</si>
  <si>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</si>
  <si>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</si>
  <si>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</si>
  <si>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</si>
  <si>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</si>
  <si>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</si>
  <si>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</si>
  <si>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</si>
  <si>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</si>
  <si>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</si>
  <si>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</si>
  <si>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</si>
  <si>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</si>
  <si>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</si>
  <si>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</si>
  <si>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</si>
  <si>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</si>
  <si>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</si>
  <si>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</si>
  <si>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</si>
  <si>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</si>
  <si>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</si>
  <si>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</si>
  <si>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</si>
  <si>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</si>
  <si>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</si>
  <si>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</si>
  <si>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</si>
  <si>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</si>
  <si>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</si>
  <si>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</si>
  <si>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</si>
  <si>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</si>
  <si>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</si>
  <si>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</si>
  <si>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</si>
  <si>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</si>
  <si>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</si>
  <si>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</si>
  <si>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</si>
  <si>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</si>
  <si>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</si>
  <si>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</si>
  <si>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</si>
  <si>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</si>
  <si>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</si>
  <si>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</si>
  <si>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</si>
  <si>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</si>
  <si>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</si>
  <si>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</si>
  <si>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</si>
  <si>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</si>
  <si>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</si>
  <si>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</si>
  <si>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</si>
  <si>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</si>
  <si>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</si>
  <si>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</si>
  <si>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</si>
  <si>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</si>
  <si>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</si>
  <si>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</si>
  <si>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</si>
  <si>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</si>
  <si>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</si>
  <si>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</si>
  <si>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</si>
  <si>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</si>
  <si>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</si>
  <si>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</si>
  <si>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</si>
  <si>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</si>
  <si>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</si>
  <si>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</si>
  <si>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</si>
  <si>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</si>
  <si>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</si>
  <si>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</si>
  <si>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</si>
  <si>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</si>
  <si>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</si>
  <si>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</si>
  <si>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</si>
  <si>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</si>
  <si>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</si>
  <si>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</si>
  <si>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</si>
  <si>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</si>
  <si>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</si>
  <si>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</si>
  <si>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</si>
  <si>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</si>
  <si>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</si>
  <si>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</si>
  <si>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</si>
  <si>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</si>
  <si>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</si>
  <si>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</si>
  <si>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</si>
  <si>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</si>
  <si>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</si>
  <si>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</si>
  <si>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</si>
  <si>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</si>
  <si>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</si>
  <si>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</si>
  <si>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</si>
  <si>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</si>
  <si>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</si>
  <si>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</si>
  <si>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</si>
  <si>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</si>
  <si>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</si>
  <si>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</si>
  <si>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</si>
  <si>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</si>
  <si>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</si>
  <si>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</si>
  <si>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</si>
  <si>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</si>
  <si>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</si>
  <si>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</si>
  <si>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</si>
  <si>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</si>
  <si>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</si>
  <si>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</si>
  <si>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</si>
  <si>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</si>
  <si>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</si>
  <si>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</si>
  <si>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</si>
  <si>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</si>
  <si>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</si>
  <si>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</si>
  <si>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</si>
  <si>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</si>
  <si>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</si>
  <si>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</si>
  <si>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</si>
  <si>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</si>
  <si>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</si>
  <si>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</si>
  <si>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</si>
  <si>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</si>
  <si>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</si>
  <si>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</si>
  <si>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</si>
  <si>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</si>
  <si>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</si>
  <si>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</si>
  <si>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</si>
  <si>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</si>
  <si>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</si>
  <si>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</si>
  <si>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</si>
  <si>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</si>
  <si>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</si>
  <si>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</si>
  <si>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</si>
  <si>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</si>
  <si>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</si>
  <si>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</si>
  <si>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</si>
  <si>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</si>
  <si>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</si>
  <si>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</si>
  <si>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</si>
  <si>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</si>
  <si>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</si>
  <si>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</si>
  <si>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</si>
  <si>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</si>
  <si>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</si>
  <si>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</si>
  <si>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</si>
  <si>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</si>
  <si>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</si>
  <si>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</si>
  <si>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</si>
  <si>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</si>
  <si>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</si>
  <si>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</si>
  <si>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</si>
  <si>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</si>
  <si>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</si>
  <si>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</si>
  <si>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</si>
  <si>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</si>
  <si>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</si>
  <si>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</si>
  <si>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</si>
  <si>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</si>
  <si>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</si>
  <si>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</si>
  <si>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</si>
  <si>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</si>
  <si>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</si>
  <si>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</si>
  <si>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</si>
  <si>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</si>
  <si>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</si>
  <si>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</si>
  <si>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</si>
  <si>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</si>
  <si>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</si>
  <si>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</si>
  <si>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</si>
  <si>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</si>
  <si>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</si>
  <si>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</si>
  <si>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</si>
  <si>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</si>
  <si>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</si>
  <si>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</si>
  <si>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</si>
  <si>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</si>
  <si>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</si>
  <si>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</si>
  <si>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</si>
  <si>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</si>
  <si>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</si>
  <si>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</si>
  <si>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</si>
  <si>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</si>
  <si>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</si>
  <si>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</si>
  <si>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</si>
  <si>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</si>
  <si>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</si>
  <si>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</si>
  <si>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</si>
  <si>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</si>
  <si>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</si>
  <si>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</si>
  <si>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</si>
  <si>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</si>
  <si>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</si>
  <si>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</si>
  <si>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</si>
  <si>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</si>
  <si>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</si>
  <si>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</si>
  <si>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</si>
  <si>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</si>
  <si>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</si>
  <si>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</si>
  <si>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</si>
  <si>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</si>
  <si>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</si>
  <si>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</si>
  <si>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</si>
  <si>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</si>
  <si>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</si>
  <si>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</si>
  <si>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</si>
  <si>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</si>
  <si>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</si>
  <si>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</si>
  <si>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</si>
  <si>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</si>
  <si>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</si>
  <si>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</si>
  <si>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</si>
  <si>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</si>
  <si>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</si>
  <si>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</si>
  <si>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</si>
  <si>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</si>
  <si>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</si>
  <si>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</si>
  <si>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</si>
  <si>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</si>
  <si>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</si>
  <si>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</si>
  <si>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</si>
  <si>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</si>
  <si>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</si>
  <si>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</si>
  <si>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</si>
  <si>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</si>
  <si>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</si>
  <si>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</si>
  <si>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</si>
  <si>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</si>
  <si>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</si>
  <si>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</si>
  <si>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</si>
  <si>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</si>
  <si>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</si>
  <si>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</si>
  <si>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</si>
  <si>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</si>
  <si>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</si>
  <si>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</si>
  <si>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</si>
  <si>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</si>
  <si>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</si>
  <si>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</si>
  <si>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</si>
  <si>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</si>
  <si>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</si>
  <si>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</si>
  <si>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</si>
  <si>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</si>
  <si>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</si>
  <si>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</si>
  <si>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</si>
  <si>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</si>
  <si>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</si>
  <si>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</si>
  <si>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</si>
  <si>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</si>
  <si>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</si>
  <si>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</si>
  <si>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</si>
  <si>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</si>
  <si>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</si>
  <si>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</si>
  <si>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</si>
  <si>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</si>
  <si>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</si>
  <si>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</si>
  <si>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</si>
  <si>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</si>
  <si>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</si>
  <si>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</si>
  <si>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</si>
  <si>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</si>
  <si>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</si>
  <si>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</si>
  <si>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</si>
  <si>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</si>
  <si>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</si>
  <si>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</si>
  <si>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</si>
  <si>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</si>
  <si>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</si>
  <si>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</si>
  <si>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</si>
  <si>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</si>
  <si>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</si>
  <si>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</si>
  <si>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</si>
  <si>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</si>
  <si>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</si>
  <si>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</si>
  <si>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</si>
  <si>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</si>
  <si>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</si>
  <si>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</si>
  <si>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</si>
  <si>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</si>
  <si>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</si>
  <si>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</si>
  <si>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</si>
  <si>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</si>
  <si>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</si>
  <si>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</si>
  <si>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</si>
  <si>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</si>
  <si>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</si>
  <si>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</si>
  <si>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</si>
  <si>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</si>
  <si>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</si>
  <si>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</si>
  <si>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</si>
  <si>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</si>
  <si>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</si>
  <si>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</si>
  <si>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</si>
  <si>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</si>
  <si>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</si>
  <si>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</si>
  <si>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</si>
  <si>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</si>
  <si>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</si>
  <si>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</si>
  <si>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</si>
  <si>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</si>
  <si>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</si>
  <si>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</si>
  <si>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</si>
  <si>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</si>
  <si>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</si>
  <si>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</si>
  <si>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</si>
  <si>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</si>
  <si>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</si>
  <si>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</si>
  <si>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</si>
  <si>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</si>
  <si>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</si>
  <si>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</si>
  <si>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</si>
  <si>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</si>
  <si>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</si>
  <si>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</si>
  <si>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</si>
  <si>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</si>
  <si>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</si>
  <si>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</si>
  <si>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</si>
  <si>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</si>
  <si>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</si>
  <si>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</si>
  <si>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</si>
  <si>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</si>
  <si>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</si>
  <si>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</si>
  <si>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</si>
  <si>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</si>
  <si>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</si>
  <si>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</si>
  <si>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</si>
  <si>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</si>
  <si>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</si>
  <si>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</si>
  <si>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</si>
  <si>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</si>
  <si>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</si>
  <si>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</si>
  <si>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</si>
  <si>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</si>
  <si>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</si>
  <si>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</si>
  <si>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</si>
  <si>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</si>
  <si>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</si>
  <si>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</si>
  <si>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</si>
  <si>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</si>
  <si>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</si>
  <si>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</si>
  <si>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</si>
  <si>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</si>
  <si>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</si>
  <si>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</si>
  <si>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</si>
  <si>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</si>
  <si>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</si>
  <si>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</si>
  <si>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</si>
  <si>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</si>
  <si>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</si>
  <si>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</si>
  <si>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</si>
  <si>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</si>
  <si>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</si>
  <si>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</si>
  <si>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</si>
  <si>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</si>
  <si>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</si>
  <si>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</si>
  <si>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</si>
  <si>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</si>
  <si>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</si>
  <si>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</si>
  <si>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</si>
  <si>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</si>
  <si>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</si>
  <si>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</si>
  <si>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</si>
  <si>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</si>
  <si>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</si>
  <si>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</si>
  <si>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</si>
  <si>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</si>
  <si>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</si>
  <si>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</si>
  <si>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</si>
  <si>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</si>
  <si>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</si>
  <si>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</si>
  <si>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</si>
  <si>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</si>
  <si>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</si>
  <si>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</si>
  <si>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</si>
  <si>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</si>
  <si>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</si>
  <si>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</si>
  <si>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</si>
  <si>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</si>
  <si>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</si>
  <si>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</si>
  <si>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</si>
  <si>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</si>
  <si>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</si>
  <si>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</si>
  <si>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</si>
  <si>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</si>
  <si>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</si>
  <si>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</si>
  <si>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</si>
  <si>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</si>
  <si>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</si>
  <si>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</si>
  <si>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</si>
  <si>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</si>
  <si>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</si>
  <si>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</si>
  <si>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</si>
  <si>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</si>
  <si>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</si>
  <si>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</si>
  <si>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</si>
  <si>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</si>
  <si>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</si>
  <si>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</si>
  <si>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</si>
  <si>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</si>
  <si>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</si>
  <si>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</si>
  <si>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</si>
  <si>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</si>
  <si>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</si>
  <si>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</si>
  <si>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</si>
  <si>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</si>
  <si>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</si>
  <si>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</si>
  <si>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</si>
  <si>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</si>
  <si>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</si>
  <si>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</si>
  <si>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</si>
  <si>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</si>
  <si>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</si>
  <si>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</si>
  <si>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</si>
  <si>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</si>
  <si>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</si>
  <si>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</si>
  <si>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</si>
  <si>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</si>
  <si>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</si>
  <si>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</si>
  <si>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</si>
  <si>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</si>
  <si>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</si>
  <si>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</si>
  <si>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</si>
  <si>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</si>
  <si>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</si>
  <si>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</si>
  <si>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</si>
  <si>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</si>
  <si>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</si>
  <si>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</si>
  <si>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</si>
  <si>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</si>
  <si>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</si>
  <si>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</si>
  <si>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</si>
  <si>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</si>
  <si>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</si>
  <si>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</si>
  <si>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</si>
  <si>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</si>
  <si>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</si>
  <si>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</si>
  <si>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</si>
  <si>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</si>
  <si>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</si>
  <si>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</si>
  <si>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</si>
  <si>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</si>
  <si>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</si>
  <si>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</si>
  <si>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</si>
  <si>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</si>
  <si>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</si>
  <si>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</si>
  <si>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</si>
  <si>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</si>
  <si>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</si>
  <si>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</si>
  <si>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</si>
  <si>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</si>
  <si>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</si>
  <si>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</si>
  <si>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</si>
  <si>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</si>
  <si>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</si>
  <si>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</si>
  <si>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</si>
  <si>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</si>
  <si>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</si>
  <si>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</si>
  <si>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</si>
  <si>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</si>
  <si>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</si>
  <si>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</si>
  <si>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</si>
  <si>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</si>
  <si>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</si>
  <si>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</si>
  <si>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</si>
  <si>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</si>
  <si>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</si>
  <si>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</si>
  <si>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</si>
  <si>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</si>
  <si>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</si>
  <si>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</si>
  <si>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</si>
  <si>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</si>
  <si>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</si>
  <si>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</si>
  <si>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</si>
  <si>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</si>
  <si>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</si>
  <si>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</si>
  <si>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</si>
  <si>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</si>
  <si>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</si>
  <si>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</si>
  <si>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</si>
  <si>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</si>
  <si>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</si>
  <si>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</si>
  <si>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</si>
  <si>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</si>
  <si>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</si>
  <si>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</si>
  <si>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</si>
  <si>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</si>
  <si>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</si>
  <si>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</si>
  <si>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</si>
  <si>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</si>
  <si>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</si>
  <si>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</si>
  <si>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</si>
  <si>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</si>
  <si>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</si>
  <si>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</si>
  <si>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</si>
  <si>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</si>
  <si>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</si>
  <si>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</si>
  <si>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</si>
  <si>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</si>
  <si>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</si>
  <si>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</si>
  <si>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</si>
  <si>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</si>
  <si>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</si>
  <si>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</si>
  <si>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</si>
  <si>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</si>
  <si>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</si>
  <si>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</si>
  <si>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</si>
  <si>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</si>
  <si>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</si>
  <si>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</si>
  <si>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</si>
  <si>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</si>
  <si>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</si>
  <si>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</si>
  <si>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</si>
  <si>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</si>
  <si>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</si>
  <si>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</si>
  <si>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</si>
  <si>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</si>
  <si>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</si>
  <si>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</si>
  <si>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</si>
  <si>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</si>
  <si>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</si>
  <si>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</si>
  <si>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</si>
  <si>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</si>
  <si>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</si>
  <si>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</si>
  <si>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</si>
  <si>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</si>
  <si>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</si>
  <si>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</si>
  <si>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</si>
  <si>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</si>
  <si>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</si>
  <si>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</si>
  <si>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</si>
  <si>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</si>
  <si>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</si>
  <si>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</si>
  <si>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</si>
  <si>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</si>
  <si>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</si>
  <si>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</si>
  <si>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</si>
  <si>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</si>
  <si>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</si>
  <si>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</si>
  <si>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</si>
  <si>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</si>
  <si>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</si>
  <si>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</si>
  <si>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</si>
  <si>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</si>
  <si>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</si>
  <si>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</si>
  <si>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</si>
  <si>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</si>
  <si>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</si>
  <si>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</si>
  <si>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</si>
  <si>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</si>
  <si>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</si>
  <si>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</si>
  <si>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</si>
  <si>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</si>
  <si>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</si>
  <si>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</si>
  <si>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</si>
  <si>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</si>
  <si>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</si>
  <si>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</si>
  <si>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</si>
  <si>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</si>
  <si>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</si>
  <si>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</si>
  <si>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</si>
  <si>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</si>
  <si>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</si>
  <si>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</si>
  <si>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</si>
  <si>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</si>
  <si>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</si>
  <si>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</si>
  <si>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</si>
  <si>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</si>
  <si>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</si>
  <si>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</si>
  <si>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</si>
  <si>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</si>
  <si>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</si>
  <si>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</si>
  <si>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</si>
  <si>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</si>
  <si>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</si>
  <si>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</si>
  <si>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</si>
  <si>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</si>
  <si>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</si>
  <si>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</si>
  <si>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</si>
  <si>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</si>
  <si>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</si>
  <si>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</si>
  <si>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</si>
  <si>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</si>
  <si>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</si>
  <si>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</si>
  <si>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</si>
  <si>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</si>
  <si>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</si>
  <si>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</si>
  <si>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</si>
  <si>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</si>
  <si>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</si>
  <si>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</si>
  <si>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</si>
  <si>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</si>
  <si>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</si>
  <si>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</si>
  <si>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</si>
  <si>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</si>
  <si>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</si>
  <si>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</si>
  <si>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</si>
  <si>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</si>
  <si>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</si>
  <si>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</si>
  <si>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</si>
  <si>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</si>
  <si>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</si>
  <si>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</si>
  <si>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</si>
  <si>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</si>
  <si>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</si>
  <si>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</si>
  <si>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</si>
  <si>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</si>
  <si>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</si>
  <si>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</si>
  <si>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</si>
  <si>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</si>
  <si>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</si>
  <si>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</si>
  <si>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</si>
  <si>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</si>
  <si>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</si>
  <si>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</si>
  <si>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</si>
  <si>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</si>
  <si>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</si>
  <si>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</si>
  <si>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</si>
  <si>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</si>
  <si>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</si>
  <si>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</si>
  <si>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</si>
  <si>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</si>
  <si>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</si>
  <si>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</si>
  <si>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</si>
  <si>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</si>
  <si>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</si>
  <si>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</si>
  <si>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</si>
  <si>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</si>
  <si>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</si>
  <si>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</si>
  <si>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</si>
  <si>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</si>
  <si>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</si>
  <si>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</si>
  <si>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</si>
  <si>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</si>
  <si>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</si>
  <si>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</si>
  <si>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</si>
  <si>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</si>
  <si>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</si>
  <si>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</si>
  <si>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</si>
  <si>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</si>
  <si>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</si>
  <si>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</si>
  <si>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</si>
  <si>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</si>
  <si>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</si>
  <si>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</si>
  <si>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</si>
  <si>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</si>
  <si>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</si>
  <si>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</si>
  <si>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</si>
  <si>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</si>
  <si>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</si>
  <si>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</si>
  <si>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</si>
  <si>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</si>
  <si>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</si>
  <si>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</si>
  <si>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</si>
  <si>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</si>
  <si>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</si>
  <si>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</si>
  <si>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</si>
  <si>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</si>
  <si>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</si>
  <si>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</si>
  <si>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</si>
  <si>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</si>
  <si>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</si>
  <si>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</si>
  <si>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</si>
  <si>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</si>
  <si>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</si>
  <si>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</si>
  <si>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</si>
  <si>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</si>
  <si>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</si>
  <si>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</si>
  <si>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</si>
  <si>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</si>
  <si>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</si>
  <si>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</si>
  <si>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</si>
  <si>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</si>
  <si>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</si>
  <si>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</si>
  <si>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</si>
  <si>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</si>
  <si>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</si>
  <si>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</si>
  <si>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</si>
  <si>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</si>
  <si>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</si>
  <si>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</si>
  <si>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</si>
  <si>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</si>
  <si>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</si>
  <si>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</si>
  <si>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</si>
  <si>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</si>
  <si>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</si>
  <si>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</si>
  <si>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</si>
  <si>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</si>
  <si>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</si>
  <si>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</si>
  <si>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</si>
  <si>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</si>
  <si>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</si>
  <si>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</si>
  <si>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</si>
  <si>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</si>
  <si>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</si>
  <si>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</si>
  <si>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</si>
  <si>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</si>
  <si>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</si>
  <si>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</si>
  <si>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</si>
  <si>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</si>
  <si>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</si>
  <si>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</si>
  <si>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</si>
  <si>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</si>
  <si>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</si>
  <si>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</si>
  <si>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</si>
  <si>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</si>
  <si>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</si>
  <si>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</si>
  <si>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</si>
  <si>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</si>
  <si>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</si>
  <si>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</si>
  <si>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</si>
  <si>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</si>
  <si>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</si>
  <si>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</si>
  <si>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</si>
  <si>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</si>
  <si>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</si>
  <si>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</si>
  <si>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</si>
  <si>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</si>
  <si>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</si>
  <si>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</si>
  <si>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</si>
  <si>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</si>
  <si>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</si>
  <si>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</si>
  <si>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</si>
  <si>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</si>
  <si>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</si>
  <si>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</si>
  <si>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</si>
  <si>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</si>
  <si>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</si>
  <si>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</si>
  <si>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</si>
  <si>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</si>
  <si>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</si>
  <si>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</si>
  <si>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</si>
  <si>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</si>
  <si>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</si>
  <si>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</si>
  <si>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</si>
  <si>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</si>
  <si>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</si>
  <si>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</si>
  <si>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</si>
  <si>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</si>
  <si>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</si>
  <si>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</si>
  <si>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</si>
  <si>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</si>
  <si>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</si>
  <si>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</si>
  <si>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</si>
  <si>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</si>
  <si>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</si>
  <si>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</si>
  <si>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</si>
  <si>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</si>
  <si>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</si>
  <si>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</si>
  <si>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</si>
  <si>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</si>
  <si>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</si>
  <si>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</si>
  <si>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</si>
  <si>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</si>
  <si>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</si>
  <si>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</si>
  <si>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</si>
  <si>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</si>
  <si>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</si>
  <si>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</si>
  <si>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</si>
  <si>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</si>
  <si>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</si>
  <si>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</si>
  <si>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</si>
  <si>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</si>
  <si>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</si>
  <si>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</si>
  <si>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</si>
  <si>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</si>
  <si>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</si>
  <si>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</si>
  <si>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</si>
  <si>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</si>
  <si>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</si>
  <si>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</si>
  <si>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</si>
  <si>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</si>
  <si>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</si>
  <si>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</si>
  <si>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</si>
  <si>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</si>
  <si>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</si>
  <si>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</si>
  <si>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</si>
  <si>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</si>
  <si>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</si>
  <si>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</si>
  <si>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</si>
  <si>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</si>
  <si>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</si>
  <si>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</si>
  <si>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</si>
  <si>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</si>
  <si>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</si>
  <si>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</si>
  <si>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</si>
  <si>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</si>
  <si>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</si>
  <si>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</si>
  <si>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</si>
  <si>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</si>
  <si>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</si>
  <si>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</si>
  <si>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</si>
  <si>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</si>
  <si>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</si>
  <si>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</si>
  <si>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</si>
  <si>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</si>
  <si>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</si>
  <si>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</si>
  <si>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</si>
  <si>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</si>
  <si>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</si>
  <si>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</si>
  <si>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</si>
  <si>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</si>
  <si>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</si>
  <si>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</si>
  <si>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</si>
  <si>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</si>
  <si>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</si>
  <si>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</si>
  <si>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</si>
  <si>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</si>
  <si>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</si>
  <si>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</si>
  <si>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</si>
  <si>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</si>
  <si>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</si>
  <si>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</si>
  <si>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</si>
  <si>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</si>
  <si>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</si>
  <si>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</si>
  <si>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</si>
  <si>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</si>
  <si>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</si>
  <si>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</si>
  <si>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</si>
  <si>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</si>
  <si>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</si>
  <si>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</si>
  <si>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</si>
  <si>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</si>
  <si>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</si>
  <si>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</si>
  <si>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</si>
  <si>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</si>
  <si>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</si>
  <si>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</si>
  <si>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</si>
  <si>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</si>
  <si>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</si>
  <si>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</si>
  <si>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</si>
  <si>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</si>
  <si>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</si>
  <si>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</si>
  <si>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</si>
  <si>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</si>
  <si>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</si>
  <si>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</si>
  <si>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</si>
  <si>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</si>
  <si>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</si>
  <si>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</si>
  <si>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</si>
  <si>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</si>
  <si>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</si>
  <si>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</si>
  <si>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</si>
  <si>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</si>
  <si>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</si>
  <si>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</si>
  <si>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</si>
  <si>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</si>
  <si>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</si>
  <si>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</si>
  <si>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</si>
  <si>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</si>
  <si>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</si>
  <si>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</si>
  <si>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</si>
  <si>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</si>
  <si>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</si>
  <si>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</si>
  <si>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</si>
  <si>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</si>
  <si>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</si>
  <si>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</si>
  <si>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</si>
  <si>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</si>
  <si>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</si>
  <si>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</si>
  <si>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</si>
  <si>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</si>
  <si>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</si>
  <si>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</si>
  <si>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</si>
  <si>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</si>
  <si>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</si>
  <si>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</si>
  <si>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</si>
  <si>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</si>
  <si>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</si>
  <si>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</si>
  <si>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</si>
  <si>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</si>
  <si>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</si>
  <si>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</si>
  <si>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</si>
  <si>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</si>
  <si>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</si>
  <si>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</si>
  <si>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</si>
  <si>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</si>
  <si>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</si>
  <si>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</si>
  <si>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</si>
  <si>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</si>
  <si>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</si>
  <si>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</si>
  <si>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</si>
  <si>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</si>
  <si>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</si>
  <si>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</si>
  <si>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</si>
  <si>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</si>
  <si>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</si>
  <si>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</si>
  <si>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</si>
  <si>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</si>
  <si>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</si>
  <si>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</si>
  <si>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</si>
  <si>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</si>
  <si>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</si>
  <si>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</si>
  <si>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</si>
  <si>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</si>
  <si>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</si>
  <si>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</si>
  <si>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</si>
  <si>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</si>
  <si>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</si>
  <si>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</si>
  <si>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</si>
  <si>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</si>
  <si>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</si>
  <si>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</si>
  <si>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</si>
  <si>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</si>
  <si>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</si>
  <si>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</si>
  <si>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</si>
  <si>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</si>
  <si>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</si>
  <si>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</si>
  <si>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</si>
  <si>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</si>
  <si>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</si>
  <si>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</si>
  <si>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</si>
  <si>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</si>
  <si>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</si>
  <si>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</si>
  <si>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</si>
  <si>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</si>
  <si>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</si>
  <si>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</si>
  <si>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</si>
  <si>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</si>
  <si>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</si>
  <si>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</si>
  <si>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</si>
  <si>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</si>
  <si>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</si>
  <si>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</si>
  <si>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</si>
  <si>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</si>
  <si>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</si>
  <si>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</si>
  <si>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</si>
  <si>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</si>
  <si>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</si>
  <si>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</si>
  <si>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</si>
  <si>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</si>
  <si>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</si>
  <si>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</si>
  <si>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</si>
  <si>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</si>
  <si>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</si>
  <si>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</si>
  <si>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</si>
  <si>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</si>
  <si>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</si>
  <si>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</si>
  <si>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</si>
  <si>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</si>
  <si>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</si>
  <si>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</si>
  <si>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</si>
  <si>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</si>
  <si>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</si>
  <si>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</si>
  <si>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</si>
  <si>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</si>
  <si>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</si>
  <si>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</si>
  <si>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</si>
  <si>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</si>
  <si>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</si>
  <si>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</si>
  <si>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</si>
  <si>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</si>
  <si>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</si>
  <si>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</si>
  <si>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</si>
  <si>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</si>
  <si>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</si>
  <si>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</si>
  <si>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</si>
  <si>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</si>
  <si>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</si>
  <si>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</si>
  <si>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</si>
  <si>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</si>
  <si>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</si>
  <si>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</si>
  <si>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</si>
  <si>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</si>
  <si>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</si>
  <si>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</si>
  <si>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</si>
  <si>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</si>
  <si>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</si>
  <si>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</si>
  <si>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</si>
  <si>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</si>
  <si>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</si>
  <si>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</si>
  <si>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</si>
  <si>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</si>
  <si>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</si>
  <si>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</si>
  <si>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</si>
  <si>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</si>
  <si>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</si>
  <si>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</si>
  <si>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</si>
  <si>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</si>
  <si>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</si>
  <si>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</si>
  <si>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</si>
  <si>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</si>
  <si>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</si>
  <si>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</si>
  <si>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</si>
  <si>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</si>
  <si>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</si>
  <si>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</si>
  <si>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</si>
  <si>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</si>
  <si>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</si>
  <si>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</si>
  <si>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</si>
  <si>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</si>
  <si>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</si>
  <si>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</si>
  <si>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</si>
  <si>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</si>
  <si>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</si>
  <si>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</si>
  <si>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</si>
  <si>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</si>
  <si>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</si>
  <si>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</si>
  <si>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</si>
  <si>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</si>
  <si>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</si>
  <si>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</si>
  <si>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</si>
  <si>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</si>
  <si>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</si>
  <si>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</si>
  <si>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</si>
  <si>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</si>
  <si>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</si>
  <si>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</si>
  <si>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</si>
  <si>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</si>
  <si>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</si>
  <si>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</si>
  <si>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</si>
  <si>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</si>
  <si>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</si>
  <si>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</si>
  <si>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</si>
  <si>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</si>
  <si>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</si>
  <si>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</si>
  <si>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</si>
  <si>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</si>
  <si>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</si>
  <si>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</si>
  <si>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</si>
  <si>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</si>
  <si>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</si>
  <si>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</si>
  <si>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</si>
  <si>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</si>
  <si>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</si>
  <si>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</si>
  <si>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</si>
  <si>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</si>
  <si>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</si>
  <si>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</si>
  <si>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</si>
  <si>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</si>
  <si>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</si>
  <si>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</si>
  <si>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</si>
  <si>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</si>
  <si>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</si>
  <si>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</si>
  <si>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</si>
  <si>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</si>
  <si>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</si>
  <si>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</si>
  <si>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</si>
  <si>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</si>
  <si>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</si>
  <si>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</si>
  <si>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</si>
  <si>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</si>
  <si>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</si>
  <si>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</si>
  <si>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</si>
  <si>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</si>
  <si>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</si>
  <si>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</si>
  <si>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齋藤　浩子</t>
    <rPh sb="0" eb="2">
      <t>サイトウ</t>
    </rPh>
    <rPh sb="3" eb="5">
      <t>ヒロコ</t>
    </rPh>
    <phoneticPr fontId="1"/>
  </si>
  <si>
    <t>事務</t>
    <rPh sb="0" eb="2">
      <t>ジム</t>
    </rPh>
    <phoneticPr fontId="1"/>
  </si>
  <si>
    <t>２　法人</t>
  </si>
  <si>
    <t>５　営利法人</t>
  </si>
  <si>
    <t>ゆうげんかいしゃ　らいふ・ふれんど</t>
    <phoneticPr fontId="1"/>
  </si>
  <si>
    <t>有限会社ライフ・フレンド</t>
    <rPh sb="0" eb="4">
      <t>ユウゲンカイシャ</t>
    </rPh>
    <phoneticPr fontId="1"/>
  </si>
  <si>
    <t>202000258891</t>
    <phoneticPr fontId="1"/>
  </si>
  <si>
    <t>神奈川県横浜市神奈川区松ケ丘39-7</t>
    <rPh sb="0" eb="4">
      <t>カナガワケン</t>
    </rPh>
    <rPh sb="4" eb="7">
      <t>ヨコハマシ</t>
    </rPh>
    <rPh sb="7" eb="11">
      <t>カナガワク</t>
    </rPh>
    <rPh sb="11" eb="14">
      <t>マツガオカ</t>
    </rPh>
    <phoneticPr fontId="1"/>
  </si>
  <si>
    <t>045</t>
    <phoneticPr fontId="1"/>
  </si>
  <si>
    <t>290</t>
    <phoneticPr fontId="1"/>
  </si>
  <si>
    <t>3577</t>
    <phoneticPr fontId="1"/>
  </si>
  <si>
    <t>life.friend.u</t>
    <phoneticPr fontId="1"/>
  </si>
  <si>
    <t>ai.wakwak.com</t>
    <phoneticPr fontId="1"/>
  </si>
  <si>
    <t>http://</t>
  </si>
  <si>
    <t>life-friend.biz-agora.com</t>
    <phoneticPr fontId="1"/>
  </si>
  <si>
    <t>宮本　正</t>
    <rPh sb="0" eb="2">
      <t>ミヤモト</t>
    </rPh>
    <rPh sb="3" eb="4">
      <t>タダシ</t>
    </rPh>
    <phoneticPr fontId="1"/>
  </si>
  <si>
    <t>代表取締役</t>
    <rPh sb="0" eb="5">
      <t>ダイヒョウトリシマリヤク</t>
    </rPh>
    <phoneticPr fontId="1"/>
  </si>
  <si>
    <t>有料老人ホーム　ライフ・フレンド</t>
    <phoneticPr fontId="1"/>
  </si>
  <si>
    <t>神奈川県横浜市神奈川区三ツ沢下町7‐12</t>
    <phoneticPr fontId="1"/>
  </si>
  <si>
    <t>コスモAoi三ツ沢１階</t>
    <phoneticPr fontId="1"/>
  </si>
  <si>
    <t>三ツ沢下町</t>
    <rPh sb="0" eb="1">
      <t>ミ</t>
    </rPh>
    <rPh sb="2" eb="5">
      <t>ザワシモチョウ</t>
    </rPh>
    <phoneticPr fontId="1"/>
  </si>
  <si>
    <t>横浜市営地下鉄　三ツ沢下町駅　４番出口より徒歩３分</t>
    <phoneticPr fontId="1"/>
  </si>
  <si>
    <t>312</t>
    <phoneticPr fontId="1"/>
  </si>
  <si>
    <t>8525</t>
    <phoneticPr fontId="1"/>
  </si>
  <si>
    <t>755</t>
    <phoneticPr fontId="1"/>
  </si>
  <si>
    <t>3312</t>
    <phoneticPr fontId="1"/>
  </si>
  <si>
    <t>川口　光則</t>
    <rPh sb="0" eb="2">
      <t>カワグチ</t>
    </rPh>
    <rPh sb="3" eb="5">
      <t>ミツノリ</t>
    </rPh>
    <phoneticPr fontId="1"/>
  </si>
  <si>
    <t>３　住宅型</t>
  </si>
  <si>
    <t>１　あり</t>
  </si>
  <si>
    <t>１　耐火建築物</t>
  </si>
  <si>
    <t>２　事業者が賃借する建物</t>
  </si>
  <si>
    <t>２　なし</t>
  </si>
  <si>
    <t>４　なし</t>
  </si>
  <si>
    <t>３　なし</t>
  </si>
  <si>
    <t>面談室（火災通報装置）・廊下中央（火災報知器）・誘導灯</t>
    <phoneticPr fontId="1"/>
  </si>
  <si>
    <t>介護職員により日中適時、夜間は夜勤職員により３回以上の巡視</t>
    <phoneticPr fontId="1"/>
  </si>
  <si>
    <t>有料老人ホームライフ・フレンドは、入所者等が快適で心身ともに充実、安定した生活を営むことに資するとともに、ホームの良好な生活環境を確保することを目的とする。</t>
    <phoneticPr fontId="1"/>
  </si>
  <si>
    <t>少人数で利用者一人一人のニーズに対応した家庭的な雰囲気のある親身なサービス提供に努めます。</t>
    <phoneticPr fontId="1"/>
  </si>
  <si>
    <t>１　自ら実施</t>
  </si>
  <si>
    <t>○</t>
  </si>
  <si>
    <t>協力医療機関の医師による原則月２回の訪問。協力医院以外の通院介助は１時間1,000円の人件費で対応。</t>
    <phoneticPr fontId="1"/>
  </si>
  <si>
    <t>横浜市神奈川区三ツ沢下町11-22</t>
    <phoneticPr fontId="1"/>
  </si>
  <si>
    <t>内科</t>
    <phoneticPr fontId="1"/>
  </si>
  <si>
    <t>横浜市神奈川区新子安1-33-15　グリシーヌ201</t>
    <phoneticPr fontId="1"/>
  </si>
  <si>
    <t>内科</t>
    <rPh sb="0" eb="2">
      <t>ナイカ</t>
    </rPh>
    <phoneticPr fontId="1"/>
  </si>
  <si>
    <t>三ツ沢上町歯科医院</t>
    <phoneticPr fontId="1"/>
  </si>
  <si>
    <t>横浜市神奈川区三ツ沢上町2-7</t>
    <phoneticPr fontId="1"/>
  </si>
  <si>
    <t>定期健診・訪問診療・緊急時対応・相談</t>
    <phoneticPr fontId="1"/>
  </si>
  <si>
    <t>入居後に介護対応・医療措置が困難な場合は、関係者と相談のうえ退去要請を依頼することがあります。</t>
    <phoneticPr fontId="1"/>
  </si>
  <si>
    <t>一、入居者が死亡したとき
二、事業者が第29条に基づき解除を通告し、予告期間が満了したとき
三、入居者が第30条に基づき解約を行ったとき</t>
    <phoneticPr fontId="1"/>
  </si>
  <si>
    <t>入居契約第29条
一、入居申込書に虚偽の事項を記載する等の不正手段により入居したとき
二、月払い利用料その他の支払いを正当な理由なく、しばしば遅延するとき
三、第20条に違反したとき
四、入居者の行為が、他の入居者又は従業員の生命に危害を及ぼし、又はその危害の切迫した恐れがあり、かつ有料老人ホームにおける通常の介護方法及び接遇方法ではこれを防止することができないとき</t>
    <phoneticPr fontId="1"/>
  </si>
  <si>
    <t>有限会社ライフ・フレンド　ホームヘルプサービス</t>
    <phoneticPr fontId="1"/>
  </si>
  <si>
    <t>介護福祉士</t>
    <phoneticPr fontId="1"/>
  </si>
  <si>
    <t>１　利用権方式</t>
  </si>
  <si>
    <t>３　月払い方式</t>
  </si>
  <si>
    <t>２　日割り計算で減額</t>
  </si>
  <si>
    <t>神奈川県に係る消費者物価指数及び人件費を勘案</t>
    <phoneticPr fontId="1"/>
  </si>
  <si>
    <t>近傍家賃相場及び改修費、設備費を勘案して算出</t>
    <phoneticPr fontId="1"/>
  </si>
  <si>
    <t>事務・管理部門の人件費、事務費、施設の維持管理費</t>
    <phoneticPr fontId="1"/>
  </si>
  <si>
    <t>1ケ月30日で計算（朝食350円、昼食600円、夕食650円）
欠食は2日前までの申し出により精算します</t>
    <phoneticPr fontId="1"/>
  </si>
  <si>
    <t>専用部分の電気及び共有部分の電気代、ガス代、水道料を勘案して算出</t>
    <phoneticPr fontId="1"/>
  </si>
  <si>
    <t>オムツ代、医療費、理美容代、個別の注文による食品、行事食の通常食との差額、介護職員が専属で介助する通院、外出の人件費相当額（1時間1,000円）</t>
    <phoneticPr fontId="1"/>
  </si>
  <si>
    <t>本社　宮本正</t>
    <rPh sb="0" eb="2">
      <t>ホンシャ</t>
    </rPh>
    <rPh sb="3" eb="5">
      <t>ミヤモト</t>
    </rPh>
    <rPh sb="5" eb="6">
      <t>タダシ</t>
    </rPh>
    <phoneticPr fontId="1"/>
  </si>
  <si>
    <t>3566</t>
    <phoneticPr fontId="1"/>
  </si>
  <si>
    <t>土曜日・日曜日・年末年始</t>
    <phoneticPr fontId="1"/>
  </si>
  <si>
    <t>施設管理者　川口光則</t>
    <phoneticPr fontId="1"/>
  </si>
  <si>
    <t>なし</t>
    <phoneticPr fontId="1"/>
  </si>
  <si>
    <t>土曜日・日曜日・祝祭日・年末年始</t>
    <phoneticPr fontId="1"/>
  </si>
  <si>
    <t>はまふくコール（横浜市高齢者施設等苦情相談等受付窓口）</t>
    <rPh sb="8" eb="11">
      <t>ヨコハマシ</t>
    </rPh>
    <rPh sb="11" eb="14">
      <t>コウレイシャ</t>
    </rPh>
    <rPh sb="14" eb="16">
      <t>シセツ</t>
    </rPh>
    <rPh sb="16" eb="17">
      <t>トウ</t>
    </rPh>
    <rPh sb="17" eb="19">
      <t>クジョウ</t>
    </rPh>
    <rPh sb="19" eb="21">
      <t>ソウダン</t>
    </rPh>
    <rPh sb="21" eb="22">
      <t>トウ</t>
    </rPh>
    <rPh sb="22" eb="24">
      <t>ウケツケ</t>
    </rPh>
    <rPh sb="24" eb="26">
      <t>マドグチ</t>
    </rPh>
    <phoneticPr fontId="1"/>
  </si>
  <si>
    <t>263</t>
    <phoneticPr fontId="1"/>
  </si>
  <si>
    <t>8084</t>
    <phoneticPr fontId="1"/>
  </si>
  <si>
    <t>土曜日・日曜日・祝祭日・年末年始（12月29日〜1月3日）</t>
    <rPh sb="19" eb="20">
      <t>ガツ</t>
    </rPh>
    <rPh sb="22" eb="23">
      <t>ヒ</t>
    </rPh>
    <rPh sb="25" eb="26">
      <t>ガツ</t>
    </rPh>
    <rPh sb="27" eb="28">
      <t>ヒ</t>
    </rPh>
    <phoneticPr fontId="1"/>
  </si>
  <si>
    <t>神奈川県国民健康保険団体連合会　介護苦情相談室</t>
    <phoneticPr fontId="1"/>
  </si>
  <si>
    <t>329</t>
    <phoneticPr fontId="1"/>
  </si>
  <si>
    <t>3447</t>
    <phoneticPr fontId="1"/>
  </si>
  <si>
    <t>AIG損害保険株式会社
賠償責任保険</t>
    <phoneticPr fontId="1"/>
  </si>
  <si>
    <t>随時</t>
    <phoneticPr fontId="1"/>
  </si>
  <si>
    <t>２　入居希望者に交付</t>
  </si>
  <si>
    <t>１　入居希望者に公開</t>
  </si>
  <si>
    <t>個室ではない（相部屋）
面積が13㎡以上（夫婦等居室は一人当たり10.65㎡以上）ない</t>
    <phoneticPr fontId="1"/>
  </si>
  <si>
    <t>３　適合していない</t>
  </si>
  <si>
    <t>横浜市神奈川区三ツ沢下町7-12　コスモAoi三ツ沢１階</t>
    <phoneticPr fontId="1"/>
  </si>
  <si>
    <t>小規模多機能　地域の絆　三ツ沢</t>
    <phoneticPr fontId="1"/>
  </si>
  <si>
    <t>横浜市神奈川区三ツ沢中町5-22</t>
    <phoneticPr fontId="1"/>
  </si>
  <si>
    <t>グループホーム地域の絆　横浜</t>
    <phoneticPr fontId="1"/>
  </si>
  <si>
    <t>横浜市神奈川区松ヶ丘39-7</t>
    <phoneticPr fontId="1"/>
  </si>
  <si>
    <t>横浜介護支援センター　ライフ・フレンド</t>
    <phoneticPr fontId="1"/>
  </si>
  <si>
    <t>実費</t>
    <rPh sb="0" eb="2">
      <t>ジッピ</t>
    </rPh>
    <phoneticPr fontId="1"/>
  </si>
  <si>
    <t>1時間
1,000円</t>
    <phoneticPr fontId="1"/>
  </si>
  <si>
    <t>ヘルパーが専属で通院介助する場合</t>
    <phoneticPr fontId="1"/>
  </si>
  <si>
    <t>ヘルパーが専属で買い物代行を行う場合</t>
    <phoneticPr fontId="1"/>
  </si>
  <si>
    <t>ヘルパーが専属で入退院の同行をする場合（1時間1,000円）</t>
    <phoneticPr fontId="1"/>
  </si>
  <si>
    <t>ゆうりょうろうじんほーむ　らいふ・ふれんど</t>
    <phoneticPr fontId="1"/>
  </si>
  <si>
    <t>１　鉄筋コンクリート造</t>
  </si>
  <si>
    <t>運営懇談会の意見を聴いて同意を得る</t>
    <phoneticPr fontId="1"/>
  </si>
  <si>
    <t>要介護2</t>
    <rPh sb="0" eb="3">
      <t>ヨウカイゴ</t>
    </rPh>
    <phoneticPr fontId="1"/>
  </si>
  <si>
    <t>要介護5</t>
    <rPh sb="0" eb="3">
      <t>ヨウカイゴ</t>
    </rPh>
    <phoneticPr fontId="1"/>
  </si>
  <si>
    <t>２　相部屋あり</t>
  </si>
  <si>
    <t>内科・呼吸器内科・消化器内科</t>
    <rPh sb="10" eb="11">
      <t>カ</t>
    </rPh>
    <phoneticPr fontId="1"/>
  </si>
  <si>
    <t>一泊二日　\11,000円
7日間を限度とし体験入居契約を締結します。
介護保険は適用外となります。</t>
    <phoneticPr fontId="1"/>
  </si>
  <si>
    <t>ゆうま会　赤尾内科クリニック</t>
    <rPh sb="3" eb="4">
      <t>カイ</t>
    </rPh>
    <phoneticPr fontId="1"/>
  </si>
  <si>
    <t>ゆうま会　ひらた内科・脳神経外科内科クリニック</t>
    <rPh sb="3" eb="4">
      <t>カイ</t>
    </rPh>
    <rPh sb="8" eb="10">
      <t>ナイカ</t>
    </rPh>
    <rPh sb="11" eb="16">
      <t>ノウシンケイゲカ</t>
    </rPh>
    <rPh sb="16" eb="18">
      <t>ナイカ</t>
    </rPh>
    <phoneticPr fontId="1"/>
  </si>
  <si>
    <t>横浜市神奈川区神大寺1丁目11-12</t>
    <phoneticPr fontId="1"/>
  </si>
  <si>
    <t>一般内科・脳神経内科・呼吸器内科・消化器内科・血液内科</t>
    <phoneticPr fontId="1"/>
  </si>
  <si>
    <t>横浜市神奈川区新町14-1 タナカビル5階</t>
    <phoneticPr fontId="1"/>
  </si>
  <si>
    <t>一般内科・消化器内科・呼吸器内科・血液内科・脳神経内科</t>
    <phoneticPr fontId="1"/>
  </si>
  <si>
    <t>医療法人社団SUI　アーチクリニック</t>
    <rPh sb="0" eb="2">
      <t>イリョウ</t>
    </rPh>
    <rPh sb="2" eb="4">
      <t>ホウジン</t>
    </rPh>
    <rPh sb="4" eb="6">
      <t>シャダン</t>
    </rPh>
    <phoneticPr fontId="1"/>
  </si>
  <si>
    <t>一般内科・脳神経内科・消化器内科・血液内科</t>
    <phoneticPr fontId="1"/>
  </si>
  <si>
    <t>ゆうま会　つよし在宅クリニック</t>
    <rPh sb="3" eb="4">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</si>
</sst>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231" sqref="F231:P23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9</v>
      </c>
      <c r="J4" s="472"/>
      <c r="K4" s="33" t="s">
        <v>2447</v>
      </c>
      <c r="L4" s="472">
        <v>20</v>
      </c>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t="s">
        <v>2529</v>
      </c>
      <c r="G6" s="342"/>
      <c r="H6" s="342"/>
      <c r="I6" s="342"/>
      <c r="J6" s="342"/>
      <c r="K6" s="342"/>
      <c r="L6" s="342"/>
      <c r="M6" s="342"/>
      <c r="N6" s="342"/>
      <c r="O6" s="342"/>
      <c r="P6" s="342"/>
    </row>
    <row r="7" spans="1:20" ht="20.100000000000001" customHeight="1">
      <c r="B7" s="453" t="s">
        <v>415</v>
      </c>
      <c r="C7" s="325"/>
      <c r="D7" s="325"/>
      <c r="E7" s="326"/>
      <c r="F7" s="109"/>
      <c r="G7" s="117"/>
      <c r="H7" s="117"/>
      <c r="I7" s="117"/>
      <c r="J7" s="117"/>
      <c r="K7" s="117"/>
      <c r="L7" s="117"/>
      <c r="M7" s="117"/>
      <c r="N7" s="117"/>
      <c r="O7" s="117"/>
      <c r="P7" s="118"/>
      <c r="S7" s="15" t="str">
        <f>IF(F7="","未記入","")</f>
        <v>未記入</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40" t="s">
        <v>6</v>
      </c>
      <c r="C17" s="97"/>
      <c r="D17" s="97"/>
      <c r="E17" s="267"/>
      <c r="F17" s="34" t="s">
        <v>13</v>
      </c>
      <c r="G17" s="31">
        <v>221</v>
      </c>
      <c r="H17" s="35" t="s">
        <v>468</v>
      </c>
      <c r="I17" s="32">
        <v>843</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2536</v>
      </c>
      <c r="K19" s="35" t="s">
        <v>468</v>
      </c>
      <c r="L19" s="63" t="s">
        <v>2537</v>
      </c>
      <c r="M19" s="35" t="s">
        <v>468</v>
      </c>
      <c r="N19" s="63" t="s">
        <v>2591</v>
      </c>
      <c r="O19" s="313"/>
      <c r="P19" s="314"/>
      <c r="Q19" s="12"/>
    </row>
    <row r="20" spans="1:20" ht="20.100000000000001" customHeight="1">
      <c r="B20" s="365"/>
      <c r="C20" s="366"/>
      <c r="D20" s="366"/>
      <c r="E20" s="367"/>
      <c r="F20" s="130" t="s">
        <v>15</v>
      </c>
      <c r="G20" s="130"/>
      <c r="H20" s="130"/>
      <c r="I20" s="130"/>
      <c r="J20" s="64" t="s">
        <v>2536</v>
      </c>
      <c r="K20" s="35" t="s">
        <v>468</v>
      </c>
      <c r="L20" s="63" t="s">
        <v>2537</v>
      </c>
      <c r="M20" s="35" t="s">
        <v>468</v>
      </c>
      <c r="N20" s="63" t="s">
        <v>2538</v>
      </c>
      <c r="O20" s="313"/>
      <c r="P20" s="314"/>
      <c r="Q20" s="12"/>
    </row>
    <row r="21" spans="1:20" ht="20.100000000000001" customHeight="1">
      <c r="B21" s="365"/>
      <c r="C21" s="366"/>
      <c r="D21" s="366"/>
      <c r="E21" s="367"/>
      <c r="F21" s="194" t="s">
        <v>410</v>
      </c>
      <c r="G21" s="195"/>
      <c r="H21" s="195"/>
      <c r="I21" s="196"/>
      <c r="J21" s="109" t="s">
        <v>2539</v>
      </c>
      <c r="K21" s="117"/>
      <c r="L21" s="117"/>
      <c r="M21" s="35" t="s">
        <v>464</v>
      </c>
      <c r="N21" s="117" t="s">
        <v>2540</v>
      </c>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2541</v>
      </c>
      <c r="K23" s="401"/>
      <c r="L23" s="218" t="s">
        <v>2542</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5">
        <v>1999</v>
      </c>
      <c r="G26" s="446"/>
      <c r="H26" s="35" t="s">
        <v>465</v>
      </c>
      <c r="I26" s="446">
        <v>9</v>
      </c>
      <c r="J26" s="446"/>
      <c r="K26" s="35" t="s">
        <v>466</v>
      </c>
      <c r="L26" s="446">
        <v>22</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2620</v>
      </c>
      <c r="I31" s="464"/>
      <c r="J31" s="464"/>
      <c r="K31" s="464"/>
      <c r="L31" s="464"/>
      <c r="M31" s="464"/>
      <c r="N31" s="464"/>
      <c r="O31" s="464"/>
      <c r="P31" s="465"/>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221</v>
      </c>
      <c r="H33" s="35" t="s">
        <v>468</v>
      </c>
      <c r="I33" s="32">
        <v>852</v>
      </c>
      <c r="J33" s="454"/>
      <c r="K33" s="454"/>
      <c r="L33" s="454"/>
      <c r="M33" s="454"/>
      <c r="N33" s="454"/>
      <c r="O33" s="454"/>
      <c r="P33" s="455"/>
      <c r="S33" s="15" t="str">
        <f>IF(OR(G33="",I33=""),"未記入","")</f>
        <v/>
      </c>
    </row>
    <row r="34" spans="2:20" ht="58.5" customHeight="1">
      <c r="B34" s="301"/>
      <c r="C34" s="323"/>
      <c r="D34" s="323"/>
      <c r="E34" s="302"/>
      <c r="F34" s="131" t="s">
        <v>2546</v>
      </c>
      <c r="G34" s="131"/>
      <c r="H34" s="131"/>
      <c r="I34" s="131"/>
      <c r="J34" s="131"/>
      <c r="K34" s="131"/>
      <c r="L34" s="131"/>
      <c r="M34" s="131"/>
      <c r="N34" s="131"/>
      <c r="O34" s="121"/>
      <c r="P34" s="427"/>
      <c r="S34" s="15" t="str">
        <f>IF(F34="","未記入","")</f>
        <v/>
      </c>
    </row>
    <row r="35" spans="2:20" ht="58.5" customHeight="1">
      <c r="B35" s="142" t="s">
        <v>550</v>
      </c>
      <c r="C35" s="143"/>
      <c r="D35" s="143"/>
      <c r="E35" s="144"/>
      <c r="F35" s="131" t="s">
        <v>2547</v>
      </c>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468</v>
      </c>
      <c r="L43" s="11" t="s">
        <v>2550</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2536</v>
      </c>
      <c r="K44" s="35" t="s">
        <v>468</v>
      </c>
      <c r="L44" s="63" t="s">
        <v>2552</v>
      </c>
      <c r="M44" s="35" t="s">
        <v>468</v>
      </c>
      <c r="N44" s="63" t="s">
        <v>2553</v>
      </c>
      <c r="O44" s="313"/>
      <c r="P44" s="314"/>
    </row>
    <row r="45" spans="2:20" ht="20.100000000000001" customHeight="1">
      <c r="B45" s="186"/>
      <c r="C45" s="130"/>
      <c r="D45" s="130"/>
      <c r="E45" s="130"/>
      <c r="F45" s="194" t="s">
        <v>410</v>
      </c>
      <c r="G45" s="195"/>
      <c r="H45" s="195"/>
      <c r="I45" s="196"/>
      <c r="J45" s="109" t="s">
        <v>2539</v>
      </c>
      <c r="K45" s="117"/>
      <c r="L45" s="117"/>
      <c r="M45" s="35" t="s">
        <v>464</v>
      </c>
      <c r="N45" s="117" t="s">
        <v>2540</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2541</v>
      </c>
      <c r="K47" s="401"/>
      <c r="L47" s="218" t="s">
        <v>2542</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2554</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5">
        <v>1971</v>
      </c>
      <c r="K50" s="446"/>
      <c r="L50" s="35" t="s">
        <v>465</v>
      </c>
      <c r="M50" s="61">
        <v>3</v>
      </c>
      <c r="N50" s="35" t="s">
        <v>466</v>
      </c>
      <c r="O50" s="61">
        <v>15</v>
      </c>
      <c r="P50" s="37" t="s">
        <v>467</v>
      </c>
      <c r="S50" s="15" t="str">
        <f>IF(OR(J50="",M50="",O50=""),"未記入","")</f>
        <v/>
      </c>
    </row>
    <row r="51" spans="1:20" ht="20.100000000000001" customHeight="1" thickBot="1">
      <c r="B51" s="152" t="s">
        <v>29</v>
      </c>
      <c r="C51" s="449"/>
      <c r="D51" s="449"/>
      <c r="E51" s="449"/>
      <c r="F51" s="449"/>
      <c r="G51" s="449"/>
      <c r="H51" s="449"/>
      <c r="I51" s="449"/>
      <c r="J51" s="447">
        <v>2007</v>
      </c>
      <c r="K51" s="448"/>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465</v>
      </c>
      <c r="M57" s="61"/>
      <c r="N57" s="35" t="s">
        <v>466</v>
      </c>
      <c r="O57" s="61"/>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462.84</v>
      </c>
      <c r="H61" s="94"/>
      <c r="I61" s="94"/>
      <c r="J61" s="94"/>
      <c r="K61" s="444"/>
      <c r="L61" s="368" t="s">
        <v>496</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t="s">
        <v>2383</v>
      </c>
      <c r="L64" s="117"/>
      <c r="M64" s="117"/>
      <c r="N64" s="117"/>
      <c r="O64" s="117"/>
      <c r="P64" s="118"/>
    </row>
    <row r="65" spans="2:16" ht="20.100000000000001" customHeight="1">
      <c r="B65" s="186"/>
      <c r="C65" s="130"/>
      <c r="D65" s="437"/>
      <c r="E65" s="366"/>
      <c r="F65" s="367"/>
      <c r="G65" s="119"/>
      <c r="H65" s="102" t="s">
        <v>419</v>
      </c>
      <c r="I65" s="102"/>
      <c r="J65" s="103"/>
      <c r="K65" s="109"/>
      <c r="L65" s="117"/>
      <c r="M65" s="117"/>
      <c r="N65" s="117"/>
      <c r="O65" s="117"/>
      <c r="P65" s="118"/>
    </row>
    <row r="66" spans="2:16" ht="20.100000000000001" customHeight="1">
      <c r="B66" s="186"/>
      <c r="C66" s="130"/>
      <c r="D66" s="437"/>
      <c r="E66" s="366"/>
      <c r="F66" s="367"/>
      <c r="G66" s="119"/>
      <c r="H66" s="96" t="s">
        <v>420</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v>2025</v>
      </c>
      <c r="L68" s="39" t="s">
        <v>465</v>
      </c>
      <c r="M68" s="61">
        <v>4</v>
      </c>
      <c r="N68" s="39" t="s">
        <v>466</v>
      </c>
      <c r="O68" s="61">
        <v>1</v>
      </c>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v>2030</v>
      </c>
      <c r="L70" s="39" t="s">
        <v>465</v>
      </c>
      <c r="M70" s="61">
        <v>3</v>
      </c>
      <c r="N70" s="39" t="s">
        <v>466</v>
      </c>
      <c r="O70" s="61">
        <v>31</v>
      </c>
      <c r="P70" s="40" t="s">
        <v>467</v>
      </c>
    </row>
    <row r="71" spans="2:16" ht="20.100000000000001" customHeight="1">
      <c r="B71" s="186"/>
      <c r="C71" s="130"/>
      <c r="D71" s="322"/>
      <c r="E71" s="323"/>
      <c r="F71" s="302"/>
      <c r="G71" s="99"/>
      <c r="H71" s="102" t="s">
        <v>421</v>
      </c>
      <c r="I71" s="102"/>
      <c r="J71" s="103"/>
      <c r="K71" s="109" t="s">
        <v>2556</v>
      </c>
      <c r="L71" s="117"/>
      <c r="M71" s="117"/>
      <c r="N71" s="117"/>
      <c r="O71" s="117"/>
      <c r="P71" s="118"/>
    </row>
    <row r="72" spans="2:16" ht="20.100000000000001" customHeight="1">
      <c r="B72" s="205" t="s">
        <v>2355</v>
      </c>
      <c r="C72" s="206"/>
      <c r="D72" s="96" t="s">
        <v>40</v>
      </c>
      <c r="E72" s="97"/>
      <c r="F72" s="267"/>
      <c r="G72" s="312" t="s">
        <v>41</v>
      </c>
      <c r="H72" s="313"/>
      <c r="I72" s="313"/>
      <c r="J72" s="387"/>
      <c r="K72" s="109">
        <v>997.92</v>
      </c>
      <c r="L72" s="117"/>
      <c r="M72" s="117"/>
      <c r="N72" s="102" t="s">
        <v>471</v>
      </c>
      <c r="O72" s="102"/>
      <c r="P72" s="263"/>
    </row>
    <row r="73" spans="2:16" ht="20.100000000000001" customHeight="1">
      <c r="B73" s="207"/>
      <c r="C73" s="208"/>
      <c r="D73" s="322"/>
      <c r="E73" s="323"/>
      <c r="F73" s="302"/>
      <c r="G73" s="100" t="s">
        <v>42</v>
      </c>
      <c r="H73" s="100"/>
      <c r="I73" s="100"/>
      <c r="J73" s="100"/>
      <c r="K73" s="109">
        <v>204.39</v>
      </c>
      <c r="L73" s="117"/>
      <c r="M73" s="117"/>
      <c r="N73" s="102" t="s">
        <v>471</v>
      </c>
      <c r="O73" s="102"/>
      <c r="P73" s="263"/>
    </row>
    <row r="74" spans="2:16" ht="20.100000000000001" customHeight="1">
      <c r="B74" s="207"/>
      <c r="C74" s="208"/>
      <c r="D74" s="130" t="s">
        <v>43</v>
      </c>
      <c r="E74" s="130"/>
      <c r="F74" s="130"/>
      <c r="G74" s="108" t="s">
        <v>2557</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2621</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2558</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t="s">
        <v>2556</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2025</v>
      </c>
      <c r="L86" s="39" t="s">
        <v>465</v>
      </c>
      <c r="M86" s="61">
        <v>4</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2030</v>
      </c>
      <c r="L88" s="39" t="s">
        <v>465</v>
      </c>
      <c r="M88" s="61">
        <v>3</v>
      </c>
      <c r="N88" s="39" t="s">
        <v>466</v>
      </c>
      <c r="O88" s="61">
        <v>31</v>
      </c>
      <c r="P88" s="40" t="s">
        <v>467</v>
      </c>
    </row>
    <row r="89" spans="2:19" ht="20.100000000000001" customHeight="1">
      <c r="B89" s="209"/>
      <c r="C89" s="210"/>
      <c r="D89" s="130"/>
      <c r="E89" s="130"/>
      <c r="F89" s="130"/>
      <c r="G89" s="99"/>
      <c r="H89" s="102" t="s">
        <v>421</v>
      </c>
      <c r="I89" s="102"/>
      <c r="J89" s="103"/>
      <c r="K89" s="109" t="s">
        <v>2556</v>
      </c>
      <c r="L89" s="117"/>
      <c r="M89" s="117"/>
      <c r="N89" s="117"/>
      <c r="O89" s="117"/>
      <c r="P89" s="118"/>
    </row>
    <row r="90" spans="2:19" ht="20.100000000000001" customHeight="1">
      <c r="B90" s="186" t="s">
        <v>45</v>
      </c>
      <c r="C90" s="130"/>
      <c r="D90" s="134" t="s">
        <v>46</v>
      </c>
      <c r="E90" s="97"/>
      <c r="F90" s="267"/>
      <c r="G90" s="108" t="s">
        <v>2625</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v>2</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2359</v>
      </c>
      <c r="G95" s="108"/>
      <c r="H95" s="108" t="s">
        <v>2359</v>
      </c>
      <c r="I95" s="108"/>
      <c r="J95" s="23">
        <v>14</v>
      </c>
      <c r="K95" s="50" t="s">
        <v>471</v>
      </c>
      <c r="L95" s="109">
        <v>4</v>
      </c>
      <c r="M95" s="401"/>
      <c r="N95" s="430" t="s">
        <v>2397</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15.5</v>
      </c>
      <c r="K96" s="50" t="s">
        <v>471</v>
      </c>
      <c r="L96" s="109">
        <v>2</v>
      </c>
      <c r="M96" s="401"/>
      <c r="N96" s="430" t="s">
        <v>2397</v>
      </c>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471</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2</v>
      </c>
      <c r="H105" s="103" t="s">
        <v>473</v>
      </c>
      <c r="I105" s="400" t="s">
        <v>66</v>
      </c>
      <c r="J105" s="400"/>
      <c r="K105" s="400"/>
      <c r="L105" s="400"/>
      <c r="M105" s="400"/>
      <c r="N105" s="109"/>
      <c r="O105" s="117"/>
      <c r="P105" s="37" t="s">
        <v>473</v>
      </c>
    </row>
    <row r="106" spans="2:19" ht="20.100000000000001" customHeight="1">
      <c r="B106" s="433"/>
      <c r="C106" s="434"/>
      <c r="D106" s="153"/>
      <c r="E106" s="143"/>
      <c r="F106" s="144"/>
      <c r="G106" s="109"/>
      <c r="H106" s="103"/>
      <c r="I106" s="429" t="s">
        <v>67</v>
      </c>
      <c r="J106" s="429"/>
      <c r="K106" s="429"/>
      <c r="L106" s="429"/>
      <c r="M106" s="429"/>
      <c r="N106" s="109">
        <v>2</v>
      </c>
      <c r="O106" s="117"/>
      <c r="P106" s="37" t="s">
        <v>473</v>
      </c>
    </row>
    <row r="107" spans="2:19" ht="20.100000000000001" customHeight="1">
      <c r="B107" s="433"/>
      <c r="C107" s="434"/>
      <c r="D107" s="96" t="s">
        <v>64</v>
      </c>
      <c r="E107" s="97"/>
      <c r="F107" s="267"/>
      <c r="G107" s="160">
        <v>1</v>
      </c>
      <c r="H107" s="267" t="s">
        <v>473</v>
      </c>
      <c r="I107" s="130" t="s">
        <v>68</v>
      </c>
      <c r="J107" s="130"/>
      <c r="K107" s="130"/>
      <c r="L107" s="130"/>
      <c r="M107" s="130"/>
      <c r="N107" s="109">
        <v>1</v>
      </c>
      <c r="O107" s="117"/>
      <c r="P107" s="37" t="s">
        <v>473</v>
      </c>
    </row>
    <row r="108" spans="2:19" ht="20.100000000000001" customHeight="1">
      <c r="B108" s="433"/>
      <c r="C108" s="434"/>
      <c r="D108" s="322"/>
      <c r="E108" s="323"/>
      <c r="F108" s="302"/>
      <c r="G108" s="166"/>
      <c r="H108" s="302"/>
      <c r="I108" s="130" t="s">
        <v>69</v>
      </c>
      <c r="J108" s="130"/>
      <c r="K108" s="130"/>
      <c r="L108" s="130"/>
      <c r="M108" s="130"/>
      <c r="N108" s="109"/>
      <c r="O108" s="117"/>
      <c r="P108" s="37" t="s">
        <v>473</v>
      </c>
    </row>
    <row r="109" spans="2:19" ht="20.100000000000001" customHeight="1">
      <c r="B109" s="433"/>
      <c r="C109" s="434"/>
      <c r="D109" s="134" t="s">
        <v>65</v>
      </c>
      <c r="E109" s="112"/>
      <c r="F109" s="113"/>
      <c r="G109" s="160"/>
      <c r="H109" s="413" t="s">
        <v>473</v>
      </c>
      <c r="I109" s="130" t="s">
        <v>81</v>
      </c>
      <c r="J109" s="130"/>
      <c r="K109" s="130"/>
      <c r="L109" s="130"/>
      <c r="M109" s="130"/>
      <c r="N109" s="109"/>
      <c r="O109" s="117"/>
      <c r="P109" s="37" t="s">
        <v>473</v>
      </c>
    </row>
    <row r="110" spans="2:19" ht="20.100000000000001" customHeight="1">
      <c r="B110" s="433"/>
      <c r="C110" s="434"/>
      <c r="D110" s="135"/>
      <c r="E110" s="88"/>
      <c r="F110" s="89"/>
      <c r="G110" s="163"/>
      <c r="H110" s="415"/>
      <c r="I110" s="130" t="s">
        <v>82</v>
      </c>
      <c r="J110" s="130"/>
      <c r="K110" s="130"/>
      <c r="L110" s="130"/>
      <c r="M110" s="130"/>
      <c r="N110" s="109"/>
      <c r="O110" s="117"/>
      <c r="P110" s="37" t="s">
        <v>473</v>
      </c>
    </row>
    <row r="111" spans="2:19" ht="20.100000000000001" customHeight="1">
      <c r="B111" s="433"/>
      <c r="C111" s="434"/>
      <c r="D111" s="135"/>
      <c r="E111" s="88"/>
      <c r="F111" s="89"/>
      <c r="G111" s="163"/>
      <c r="H111" s="415"/>
      <c r="I111" s="130" t="s">
        <v>83</v>
      </c>
      <c r="J111" s="130"/>
      <c r="K111" s="130"/>
      <c r="L111" s="130"/>
      <c r="M111" s="130"/>
      <c r="N111" s="109"/>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2556</v>
      </c>
      <c r="H113" s="108"/>
      <c r="I113" s="108"/>
      <c r="J113" s="108"/>
      <c r="K113" s="108"/>
      <c r="L113" s="108"/>
      <c r="M113" s="108"/>
      <c r="N113" s="108"/>
      <c r="O113" s="109"/>
      <c r="P113" s="110"/>
    </row>
    <row r="114" spans="2:16" ht="20.100000000000001" customHeight="1">
      <c r="B114" s="433"/>
      <c r="C114" s="434"/>
      <c r="D114" s="134" t="s">
        <v>79</v>
      </c>
      <c r="E114" s="112"/>
      <c r="F114" s="113"/>
      <c r="G114" s="160" t="s">
        <v>2559</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2560</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2556</v>
      </c>
      <c r="H117" s="108"/>
      <c r="I117" s="108"/>
      <c r="J117" s="108"/>
      <c r="K117" s="108"/>
      <c r="L117" s="108"/>
      <c r="M117" s="108"/>
      <c r="N117" s="108"/>
      <c r="O117" s="109"/>
      <c r="P117" s="110"/>
    </row>
    <row r="118" spans="2:16" ht="20.100000000000001" customHeight="1">
      <c r="B118" s="87"/>
      <c r="C118" s="89"/>
      <c r="D118" s="153" t="s">
        <v>73</v>
      </c>
      <c r="E118" s="143"/>
      <c r="F118" s="144"/>
      <c r="G118" s="108" t="s">
        <v>2556</v>
      </c>
      <c r="H118" s="108"/>
      <c r="I118" s="108"/>
      <c r="J118" s="108"/>
      <c r="K118" s="108"/>
      <c r="L118" s="108"/>
      <c r="M118" s="108"/>
      <c r="N118" s="108"/>
      <c r="O118" s="109"/>
      <c r="P118" s="110"/>
    </row>
    <row r="119" spans="2:16" ht="20.100000000000001" customHeight="1">
      <c r="B119" s="87"/>
      <c r="C119" s="89"/>
      <c r="D119" s="137" t="s">
        <v>74</v>
      </c>
      <c r="E119" s="341"/>
      <c r="F119" s="138"/>
      <c r="G119" s="108" t="s">
        <v>2556</v>
      </c>
      <c r="H119" s="108"/>
      <c r="I119" s="108"/>
      <c r="J119" s="108"/>
      <c r="K119" s="108"/>
      <c r="L119" s="108"/>
      <c r="M119" s="108"/>
      <c r="N119" s="108"/>
      <c r="O119" s="109"/>
      <c r="P119" s="110"/>
    </row>
    <row r="120" spans="2:16" ht="20.100000000000001" customHeight="1">
      <c r="B120" s="87"/>
      <c r="C120" s="89"/>
      <c r="D120" s="101" t="s">
        <v>75</v>
      </c>
      <c r="E120" s="102"/>
      <c r="F120" s="103"/>
      <c r="G120" s="108" t="s">
        <v>2556</v>
      </c>
      <c r="H120" s="108"/>
      <c r="I120" s="108"/>
      <c r="J120" s="108"/>
      <c r="K120" s="108"/>
      <c r="L120" s="108"/>
      <c r="M120" s="108"/>
      <c r="N120" s="108"/>
      <c r="O120" s="109"/>
      <c r="P120" s="110"/>
    </row>
    <row r="121" spans="2:16" ht="20.100000000000001" customHeight="1">
      <c r="B121" s="87"/>
      <c r="C121" s="89"/>
      <c r="D121" s="101" t="s">
        <v>76</v>
      </c>
      <c r="E121" s="102"/>
      <c r="F121" s="103"/>
      <c r="G121" s="108" t="s">
        <v>2556</v>
      </c>
      <c r="H121" s="108"/>
      <c r="I121" s="108"/>
      <c r="J121" s="108"/>
      <c r="K121" s="108"/>
      <c r="L121" s="108"/>
      <c r="M121" s="108"/>
      <c r="N121" s="108"/>
      <c r="O121" s="109"/>
      <c r="P121" s="110"/>
    </row>
    <row r="122" spans="2:16" ht="20.100000000000001" customHeight="1">
      <c r="B122" s="90"/>
      <c r="C122" s="92"/>
      <c r="D122" s="101" t="s">
        <v>77</v>
      </c>
      <c r="E122" s="102"/>
      <c r="F122" s="103"/>
      <c r="G122" s="108" t="s">
        <v>2556</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2561</v>
      </c>
      <c r="H123" s="108"/>
      <c r="I123" s="108"/>
      <c r="J123" s="108"/>
      <c r="K123" s="108"/>
      <c r="L123" s="108"/>
      <c r="M123" s="108"/>
      <c r="N123" s="108"/>
      <c r="O123" s="109"/>
      <c r="P123" s="110"/>
    </row>
    <row r="124" spans="2:16" ht="20.100000000000001" customHeight="1">
      <c r="B124" s="87"/>
      <c r="C124" s="89"/>
      <c r="D124" s="153" t="s">
        <v>430</v>
      </c>
      <c r="E124" s="143"/>
      <c r="F124" s="144"/>
      <c r="G124" s="108" t="s">
        <v>2561</v>
      </c>
      <c r="H124" s="108"/>
      <c r="I124" s="108"/>
      <c r="J124" s="108"/>
      <c r="K124" s="108"/>
      <c r="L124" s="108"/>
      <c r="M124" s="108"/>
      <c r="N124" s="108"/>
      <c r="O124" s="109"/>
      <c r="P124" s="110"/>
    </row>
    <row r="125" spans="2:16" ht="20.100000000000001" customHeight="1">
      <c r="B125" s="87"/>
      <c r="C125" s="89"/>
      <c r="D125" s="137" t="s">
        <v>431</v>
      </c>
      <c r="E125" s="341"/>
      <c r="F125" s="138"/>
      <c r="G125" s="108" t="s">
        <v>2561</v>
      </c>
      <c r="H125" s="108"/>
      <c r="I125" s="108"/>
      <c r="J125" s="108"/>
      <c r="K125" s="108"/>
      <c r="L125" s="108"/>
      <c r="M125" s="108"/>
      <c r="N125" s="108"/>
      <c r="O125" s="109"/>
      <c r="P125" s="110"/>
    </row>
    <row r="126" spans="2:16" ht="39.75" customHeight="1">
      <c r="B126" s="87"/>
      <c r="C126" s="89"/>
      <c r="D126" s="96" t="s">
        <v>432</v>
      </c>
      <c r="E126" s="97"/>
      <c r="F126" s="267"/>
      <c r="G126" s="131" t="s">
        <v>2562</v>
      </c>
      <c r="H126" s="105"/>
      <c r="I126" s="105"/>
      <c r="J126" s="105"/>
      <c r="K126" s="105"/>
      <c r="L126" s="105"/>
      <c r="M126" s="105"/>
      <c r="N126" s="105"/>
      <c r="O126" s="106"/>
      <c r="P126" s="107"/>
    </row>
    <row r="127" spans="2:16" ht="20.100000000000001" customHeight="1">
      <c r="B127" s="87"/>
      <c r="C127" s="89"/>
      <c r="D127" s="322"/>
      <c r="E127" s="323"/>
      <c r="F127" s="302"/>
      <c r="G127" s="108" t="s">
        <v>2556</v>
      </c>
      <c r="H127" s="108"/>
      <c r="I127" s="108"/>
      <c r="J127" s="108"/>
      <c r="K127" s="108"/>
      <c r="L127" s="108"/>
      <c r="M127" s="108"/>
      <c r="N127" s="108"/>
      <c r="O127" s="109"/>
      <c r="P127" s="110"/>
    </row>
    <row r="128" spans="2:16" ht="57.75" customHeight="1" thickBot="1">
      <c r="B128" s="256" t="s">
        <v>71</v>
      </c>
      <c r="C128" s="257"/>
      <c r="D128" s="369" t="s">
        <v>2563</v>
      </c>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2565</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2566</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2566</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2566</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2566</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2566</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2566</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2567</v>
      </c>
      <c r="G197" s="306" t="s">
        <v>455</v>
      </c>
      <c r="H197" s="306"/>
      <c r="I197" s="306"/>
      <c r="J197" s="306"/>
      <c r="K197" s="306"/>
      <c r="L197" s="306"/>
      <c r="M197" s="306"/>
      <c r="N197" s="306"/>
      <c r="O197" s="306"/>
      <c r="P197" s="411"/>
    </row>
    <row r="198" spans="1:20" ht="20.100000000000001" customHeight="1">
      <c r="B198" s="186"/>
      <c r="C198" s="130"/>
      <c r="D198" s="130"/>
      <c r="E198" s="130"/>
      <c r="F198" s="14" t="s">
        <v>2567</v>
      </c>
      <c r="G198" s="102" t="s">
        <v>456</v>
      </c>
      <c r="H198" s="102"/>
      <c r="I198" s="102"/>
      <c r="J198" s="102"/>
      <c r="K198" s="102"/>
      <c r="L198" s="102"/>
      <c r="M198" s="102"/>
      <c r="N198" s="102"/>
      <c r="O198" s="102"/>
      <c r="P198" s="263"/>
    </row>
    <row r="199" spans="1:20" ht="20.100000000000001" customHeight="1">
      <c r="B199" s="186"/>
      <c r="C199" s="130"/>
      <c r="D199" s="130"/>
      <c r="E199" s="130"/>
      <c r="F199" s="14" t="s">
        <v>2567</v>
      </c>
      <c r="G199" s="102" t="s">
        <v>457</v>
      </c>
      <c r="H199" s="102"/>
      <c r="I199" s="102"/>
      <c r="J199" s="102"/>
      <c r="K199" s="102"/>
      <c r="L199" s="102"/>
      <c r="M199" s="102"/>
      <c r="N199" s="102"/>
      <c r="O199" s="102"/>
      <c r="P199" s="263"/>
    </row>
    <row r="200" spans="1:20" ht="79.5" customHeight="1">
      <c r="B200" s="186"/>
      <c r="C200" s="130"/>
      <c r="D200" s="130"/>
      <c r="E200" s="130"/>
      <c r="F200" s="14" t="s">
        <v>2567</v>
      </c>
      <c r="G200" s="102" t="s">
        <v>432</v>
      </c>
      <c r="H200" s="102"/>
      <c r="I200" s="103"/>
      <c r="J200" s="121" t="s">
        <v>2568</v>
      </c>
      <c r="K200" s="122"/>
      <c r="L200" s="122"/>
      <c r="M200" s="122"/>
      <c r="N200" s="122"/>
      <c r="O200" s="122"/>
      <c r="P200" s="123"/>
    </row>
    <row r="201" spans="1:20" ht="39.950000000000003" customHeight="1">
      <c r="B201" s="81" t="s">
        <v>101</v>
      </c>
      <c r="C201" s="76"/>
      <c r="D201" s="454">
        <v>1</v>
      </c>
      <c r="E201" s="413"/>
      <c r="F201" s="130" t="s">
        <v>5</v>
      </c>
      <c r="G201" s="130"/>
      <c r="H201" s="130"/>
      <c r="I201" s="131" t="s">
        <v>2628</v>
      </c>
      <c r="J201" s="105"/>
      <c r="K201" s="105"/>
      <c r="L201" s="105"/>
      <c r="M201" s="105"/>
      <c r="N201" s="105"/>
      <c r="O201" s="106"/>
      <c r="P201" s="107"/>
    </row>
    <row r="202" spans="1:20" ht="39.950000000000003" customHeight="1">
      <c r="B202" s="82"/>
      <c r="C202" s="78"/>
      <c r="D202" s="487"/>
      <c r="E202" s="415"/>
      <c r="F202" s="130" t="s">
        <v>103</v>
      </c>
      <c r="G202" s="130"/>
      <c r="H202" s="130"/>
      <c r="I202" s="131" t="s">
        <v>2569</v>
      </c>
      <c r="J202" s="105"/>
      <c r="K202" s="105"/>
      <c r="L202" s="105"/>
      <c r="M202" s="105"/>
      <c r="N202" s="105"/>
      <c r="O202" s="106"/>
      <c r="P202" s="107"/>
    </row>
    <row r="203" spans="1:20" ht="79.5" customHeight="1">
      <c r="B203" s="82"/>
      <c r="C203" s="78"/>
      <c r="D203" s="487"/>
      <c r="E203" s="415"/>
      <c r="F203" s="130" t="s">
        <v>104</v>
      </c>
      <c r="G203" s="130"/>
      <c r="H203" s="130"/>
      <c r="I203" s="131" t="s">
        <v>2635</v>
      </c>
      <c r="J203" s="105"/>
      <c r="K203" s="105"/>
      <c r="L203" s="105"/>
      <c r="M203" s="105"/>
      <c r="N203" s="105"/>
      <c r="O203" s="106"/>
      <c r="P203" s="107"/>
    </row>
    <row r="204" spans="1:20" ht="79.5" customHeight="1">
      <c r="B204" s="82"/>
      <c r="C204" s="78"/>
      <c r="D204" s="487"/>
      <c r="E204" s="415"/>
      <c r="F204" s="130" t="s">
        <v>413</v>
      </c>
      <c r="G204" s="130"/>
      <c r="H204" s="130"/>
      <c r="I204" s="131" t="s">
        <v>2570</v>
      </c>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2556</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2556</v>
      </c>
      <c r="N206" s="117"/>
      <c r="O206" s="117"/>
      <c r="P206" s="118"/>
      <c r="T206" s="69"/>
    </row>
    <row r="207" spans="1:20" ht="39.950000000000003" customHeight="1">
      <c r="B207" s="82"/>
      <c r="C207" s="78"/>
      <c r="D207" s="454">
        <v>2</v>
      </c>
      <c r="E207" s="413"/>
      <c r="F207" s="130" t="s">
        <v>5</v>
      </c>
      <c r="G207" s="130"/>
      <c r="H207" s="130"/>
      <c r="I207" s="121" t="s">
        <v>2629</v>
      </c>
      <c r="J207" s="268"/>
      <c r="K207" s="268"/>
      <c r="L207" s="268"/>
      <c r="M207" s="268"/>
      <c r="N207" s="268"/>
      <c r="O207" s="268"/>
      <c r="P207" s="269"/>
    </row>
    <row r="208" spans="1:20" ht="39.950000000000003" customHeight="1">
      <c r="B208" s="82"/>
      <c r="C208" s="78"/>
      <c r="D208" s="487"/>
      <c r="E208" s="415"/>
      <c r="F208" s="130" t="s">
        <v>103</v>
      </c>
      <c r="G208" s="130"/>
      <c r="H208" s="130"/>
      <c r="I208" s="131" t="s">
        <v>2630</v>
      </c>
      <c r="J208" s="105"/>
      <c r="K208" s="105"/>
      <c r="L208" s="105"/>
      <c r="M208" s="105"/>
      <c r="N208" s="105"/>
      <c r="O208" s="106"/>
      <c r="P208" s="107"/>
    </row>
    <row r="209" spans="1:20" ht="79.5" customHeight="1">
      <c r="B209" s="82"/>
      <c r="C209" s="78"/>
      <c r="D209" s="487"/>
      <c r="E209" s="415"/>
      <c r="F209" s="130" t="s">
        <v>104</v>
      </c>
      <c r="G209" s="130"/>
      <c r="H209" s="130"/>
      <c r="I209" s="131" t="s">
        <v>2631</v>
      </c>
      <c r="J209" s="105"/>
      <c r="K209" s="105"/>
      <c r="L209" s="105"/>
      <c r="M209" s="105"/>
      <c r="N209" s="105"/>
      <c r="O209" s="106"/>
      <c r="P209" s="107"/>
    </row>
    <row r="210" spans="1:20" ht="79.5" customHeight="1">
      <c r="B210" s="82"/>
      <c r="C210" s="78"/>
      <c r="D210" s="487"/>
      <c r="E210" s="415"/>
      <c r="F210" s="130" t="s">
        <v>413</v>
      </c>
      <c r="G210" s="130"/>
      <c r="H210" s="130"/>
      <c r="I210" s="131" t="s">
        <v>2572</v>
      </c>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t="s">
        <v>2556</v>
      </c>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t="s">
        <v>2556</v>
      </c>
      <c r="N212" s="117"/>
      <c r="O212" s="117"/>
      <c r="P212" s="118"/>
      <c r="T212" s="69"/>
    </row>
    <row r="213" spans="1:20" ht="39.950000000000003" customHeight="1">
      <c r="B213" s="82"/>
      <c r="C213" s="78"/>
      <c r="D213" s="454">
        <v>3</v>
      </c>
      <c r="E213" s="413"/>
      <c r="F213" s="130" t="s">
        <v>5</v>
      </c>
      <c r="G213" s="130"/>
      <c r="H213" s="130"/>
      <c r="I213" s="121" t="s">
        <v>2636</v>
      </c>
      <c r="J213" s="268"/>
      <c r="K213" s="268"/>
      <c r="L213" s="268"/>
      <c r="M213" s="268"/>
      <c r="N213" s="268"/>
      <c r="O213" s="268"/>
      <c r="P213" s="269"/>
    </row>
    <row r="214" spans="1:20" ht="39.950000000000003" customHeight="1">
      <c r="B214" s="82"/>
      <c r="C214" s="78"/>
      <c r="D214" s="487"/>
      <c r="E214" s="415"/>
      <c r="F214" s="130" t="s">
        <v>103</v>
      </c>
      <c r="G214" s="130"/>
      <c r="H214" s="130"/>
      <c r="I214" s="131" t="s">
        <v>2632</v>
      </c>
      <c r="J214" s="105"/>
      <c r="K214" s="105"/>
      <c r="L214" s="105"/>
      <c r="M214" s="105"/>
      <c r="N214" s="105"/>
      <c r="O214" s="106"/>
      <c r="P214" s="107"/>
    </row>
    <row r="215" spans="1:20" ht="79.5" customHeight="1">
      <c r="B215" s="82"/>
      <c r="C215" s="78"/>
      <c r="D215" s="487"/>
      <c r="E215" s="415"/>
      <c r="F215" s="130" t="s">
        <v>104</v>
      </c>
      <c r="G215" s="130"/>
      <c r="H215" s="130"/>
      <c r="I215" s="131" t="s">
        <v>2633</v>
      </c>
      <c r="J215" s="105"/>
      <c r="K215" s="105"/>
      <c r="L215" s="105"/>
      <c r="M215" s="105"/>
      <c r="N215" s="105"/>
      <c r="O215" s="106"/>
      <c r="P215" s="107"/>
    </row>
    <row r="216" spans="1:20" ht="79.5" customHeight="1">
      <c r="B216" s="82"/>
      <c r="C216" s="78"/>
      <c r="D216" s="487"/>
      <c r="E216" s="415"/>
      <c r="F216" s="130" t="s">
        <v>413</v>
      </c>
      <c r="G216" s="130"/>
      <c r="H216" s="130"/>
      <c r="I216" s="131" t="s">
        <v>2572</v>
      </c>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t="s">
        <v>2556</v>
      </c>
      <c r="N217" s="117"/>
      <c r="O217" s="117"/>
      <c r="P217" s="118"/>
      <c r="Q217" s="2"/>
      <c r="R217" s="2"/>
      <c r="S217" s="15"/>
      <c r="T217" s="69"/>
    </row>
    <row r="218" spans="1:20" customFormat="1" ht="39.950000000000003" customHeight="1">
      <c r="A218" s="2"/>
      <c r="B218" s="82"/>
      <c r="C218" s="78"/>
      <c r="D218" s="394"/>
      <c r="E218" s="395"/>
      <c r="F218" s="491"/>
      <c r="G218" s="478"/>
      <c r="H218" s="479"/>
      <c r="I218" s="197" t="s">
        <v>2487</v>
      </c>
      <c r="J218" s="198"/>
      <c r="K218" s="198"/>
      <c r="L218" s="199"/>
      <c r="M218" s="109" t="s">
        <v>2556</v>
      </c>
      <c r="N218" s="117"/>
      <c r="O218" s="117"/>
      <c r="P218" s="118"/>
      <c r="T218" s="69"/>
    </row>
    <row r="219" spans="1:20" ht="39.950000000000003" customHeight="1">
      <c r="B219" s="82"/>
      <c r="C219" s="78"/>
      <c r="D219" s="454">
        <v>4</v>
      </c>
      <c r="E219" s="413"/>
      <c r="F219" s="130" t="s">
        <v>5</v>
      </c>
      <c r="G219" s="130"/>
      <c r="H219" s="130"/>
      <c r="I219" s="121" t="s">
        <v>2634</v>
      </c>
      <c r="J219" s="268"/>
      <c r="K219" s="268"/>
      <c r="L219" s="268"/>
      <c r="M219" s="268"/>
      <c r="N219" s="268"/>
      <c r="O219" s="268"/>
      <c r="P219" s="269"/>
    </row>
    <row r="220" spans="1:20" ht="39.950000000000003" customHeight="1">
      <c r="B220" s="82"/>
      <c r="C220" s="78"/>
      <c r="D220" s="487"/>
      <c r="E220" s="415"/>
      <c r="F220" s="130" t="s">
        <v>103</v>
      </c>
      <c r="G220" s="130"/>
      <c r="H220" s="130"/>
      <c r="I220" s="131" t="s">
        <v>2571</v>
      </c>
      <c r="J220" s="105"/>
      <c r="K220" s="105"/>
      <c r="L220" s="105"/>
      <c r="M220" s="105"/>
      <c r="N220" s="105"/>
      <c r="O220" s="106"/>
      <c r="P220" s="107"/>
    </row>
    <row r="221" spans="1:20" ht="79.5" customHeight="1">
      <c r="B221" s="82"/>
      <c r="C221" s="78"/>
      <c r="D221" s="487"/>
      <c r="E221" s="415"/>
      <c r="F221" s="130" t="s">
        <v>104</v>
      </c>
      <c r="G221" s="130"/>
      <c r="H221" s="130"/>
      <c r="I221" s="131" t="s">
        <v>2626</v>
      </c>
      <c r="J221" s="105"/>
      <c r="K221" s="105"/>
      <c r="L221" s="105"/>
      <c r="M221" s="105"/>
      <c r="N221" s="105"/>
      <c r="O221" s="106"/>
      <c r="P221" s="107"/>
    </row>
    <row r="222" spans="1:20" ht="79.5" customHeight="1">
      <c r="B222" s="82"/>
      <c r="C222" s="78"/>
      <c r="D222" s="487"/>
      <c r="E222" s="415"/>
      <c r="F222" s="130" t="s">
        <v>413</v>
      </c>
      <c r="G222" s="130"/>
      <c r="H222" s="130"/>
      <c r="I222" s="131" t="s">
        <v>2572</v>
      </c>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t="s">
        <v>2556</v>
      </c>
      <c r="N223" s="117"/>
      <c r="O223" s="117"/>
      <c r="P223" s="118"/>
      <c r="Q223" s="2"/>
      <c r="R223" s="2"/>
      <c r="S223" s="15"/>
      <c r="T223" s="69"/>
    </row>
    <row r="224" spans="1:20" customFormat="1" ht="39.950000000000003" customHeight="1">
      <c r="A224" s="2"/>
      <c r="B224" s="82"/>
      <c r="C224" s="78"/>
      <c r="D224" s="394"/>
      <c r="E224" s="395"/>
      <c r="F224" s="491"/>
      <c r="G224" s="478"/>
      <c r="H224" s="479"/>
      <c r="I224" s="197" t="s">
        <v>2487</v>
      </c>
      <c r="J224" s="198"/>
      <c r="K224" s="198"/>
      <c r="L224" s="199"/>
      <c r="M224" s="109" t="s">
        <v>2556</v>
      </c>
      <c r="N224" s="117"/>
      <c r="O224" s="117"/>
      <c r="P224" s="118"/>
      <c r="T224" s="69"/>
    </row>
    <row r="225" spans="1:20" ht="39.950000000000003" customHeight="1">
      <c r="B225" s="82"/>
      <c r="C225" s="78"/>
      <c r="D225" s="454">
        <v>5</v>
      </c>
      <c r="E225" s="413"/>
      <c r="F225" s="130" t="s">
        <v>5</v>
      </c>
      <c r="G225" s="130"/>
      <c r="H225" s="130"/>
      <c r="I225" s="121"/>
      <c r="J225" s="268"/>
      <c r="K225" s="268"/>
      <c r="L225" s="268"/>
      <c r="M225" s="268"/>
      <c r="N225" s="268"/>
      <c r="O225" s="268"/>
      <c r="P225" s="269"/>
    </row>
    <row r="226" spans="1:20" ht="39.950000000000003"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50000000000003"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39.950000000000003" customHeight="1">
      <c r="B235" s="81" t="s">
        <v>102</v>
      </c>
      <c r="C235" s="76"/>
      <c r="D235" s="412">
        <v>1</v>
      </c>
      <c r="E235" s="413"/>
      <c r="F235" s="130" t="s">
        <v>5</v>
      </c>
      <c r="G235" s="130"/>
      <c r="H235" s="130"/>
      <c r="I235" s="131" t="s">
        <v>2573</v>
      </c>
      <c r="J235" s="105"/>
      <c r="K235" s="105"/>
      <c r="L235" s="105"/>
      <c r="M235" s="105"/>
      <c r="N235" s="105"/>
      <c r="O235" s="106"/>
      <c r="P235" s="107"/>
    </row>
    <row r="236" spans="1:20" ht="39.950000000000003" customHeight="1">
      <c r="B236" s="82"/>
      <c r="C236" s="78"/>
      <c r="D236" s="414"/>
      <c r="E236" s="415"/>
      <c r="F236" s="130" t="s">
        <v>103</v>
      </c>
      <c r="G236" s="130"/>
      <c r="H236" s="130"/>
      <c r="I236" s="131" t="s">
        <v>2574</v>
      </c>
      <c r="J236" s="105"/>
      <c r="K236" s="105"/>
      <c r="L236" s="105"/>
      <c r="M236" s="105"/>
      <c r="N236" s="105"/>
      <c r="O236" s="106"/>
      <c r="P236" s="107"/>
    </row>
    <row r="237" spans="1:20" ht="39.950000000000003" customHeight="1">
      <c r="B237" s="82"/>
      <c r="C237" s="78"/>
      <c r="D237" s="414"/>
      <c r="E237" s="415"/>
      <c r="F237" s="260" t="s">
        <v>105</v>
      </c>
      <c r="G237" s="260"/>
      <c r="H237" s="260"/>
      <c r="I237" s="131" t="s">
        <v>2575</v>
      </c>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c r="G245" s="346"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2559</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2559</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2556</v>
      </c>
      <c r="K263" s="108"/>
      <c r="L263" s="108"/>
      <c r="M263" s="108"/>
      <c r="N263" s="108"/>
      <c r="O263" s="109"/>
      <c r="P263" s="110"/>
      <c r="S263" s="15" t="str">
        <f>IF(J263="","未記入","")</f>
        <v/>
      </c>
    </row>
    <row r="264" spans="2:20" ht="120" customHeight="1">
      <c r="B264" s="186" t="s">
        <v>123</v>
      </c>
      <c r="C264" s="130"/>
      <c r="D264" s="130"/>
      <c r="E264" s="130"/>
      <c r="F264" s="121" t="s">
        <v>2576</v>
      </c>
      <c r="G264" s="268"/>
      <c r="H264" s="268"/>
      <c r="I264" s="268"/>
      <c r="J264" s="268"/>
      <c r="K264" s="268"/>
      <c r="L264" s="268"/>
      <c r="M264" s="268"/>
      <c r="N264" s="268"/>
      <c r="O264" s="268"/>
      <c r="P264" s="269"/>
    </row>
    <row r="265" spans="2:20" ht="60" customHeight="1">
      <c r="B265" s="186" t="s">
        <v>474</v>
      </c>
      <c r="C265" s="130"/>
      <c r="D265" s="130"/>
      <c r="E265" s="130"/>
      <c r="F265" s="121" t="s">
        <v>2577</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2578</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2556</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2627</v>
      </c>
      <c r="K271" s="122"/>
      <c r="L271" s="122"/>
      <c r="M271" s="122"/>
      <c r="N271" s="122"/>
      <c r="O271" s="122"/>
      <c r="P271" s="123"/>
    </row>
    <row r="272" spans="2:20" ht="20.100000000000001" customHeight="1">
      <c r="B272" s="186" t="s">
        <v>127</v>
      </c>
      <c r="C272" s="130"/>
      <c r="D272" s="130"/>
      <c r="E272" s="130"/>
      <c r="F272" s="109">
        <v>12</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c r="O282" s="109"/>
      <c r="P282" s="110"/>
    </row>
    <row r="283" spans="1:20" ht="20.100000000000001" customHeight="1">
      <c r="B283" s="186" t="s">
        <v>136</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259" t="s">
        <v>137</v>
      </c>
      <c r="C284" s="130"/>
      <c r="D284" s="130"/>
      <c r="E284" s="400" t="str">
        <f>IF(OR($H$284&lt;&gt;"",$K$284&lt;&gt;""),SUM($H$284,$K$284),"")</f>
        <v/>
      </c>
      <c r="F284" s="400"/>
      <c r="G284" s="400"/>
      <c r="H284" s="109"/>
      <c r="I284" s="117"/>
      <c r="J284" s="401"/>
      <c r="K284" s="108"/>
      <c r="L284" s="108"/>
      <c r="M284" s="108"/>
      <c r="N284" s="108"/>
      <c r="O284" s="109"/>
      <c r="P284" s="110"/>
    </row>
    <row r="285" spans="1:20" ht="20.100000000000001" customHeight="1">
      <c r="B285" s="44"/>
      <c r="C285" s="130" t="s">
        <v>138</v>
      </c>
      <c r="D285" s="130"/>
      <c r="E285" s="400">
        <f>IF(OR($H$285&lt;&gt;"",$K$285&lt;&gt;""),SUM($H$285,$K$285),"")</f>
        <v>8</v>
      </c>
      <c r="F285" s="400"/>
      <c r="G285" s="400"/>
      <c r="H285" s="109">
        <v>5</v>
      </c>
      <c r="I285" s="117"/>
      <c r="J285" s="401"/>
      <c r="K285" s="108">
        <v>3</v>
      </c>
      <c r="L285" s="108"/>
      <c r="M285" s="108"/>
      <c r="N285" s="108">
        <v>6.6</v>
      </c>
      <c r="O285" s="109"/>
      <c r="P285" s="110"/>
    </row>
    <row r="286" spans="1:20" ht="20.100000000000001" customHeight="1">
      <c r="B286" s="45"/>
      <c r="C286" s="130" t="s">
        <v>139</v>
      </c>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140</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141</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f>IF(OR($H$290&lt;&gt;"",$K$290&lt;&gt;""),SUM($H$290,$K$290),"")</f>
        <v>6</v>
      </c>
      <c r="F290" s="400"/>
      <c r="G290" s="400"/>
      <c r="H290" s="109"/>
      <c r="I290" s="117"/>
      <c r="J290" s="401"/>
      <c r="K290" s="108">
        <v>6</v>
      </c>
      <c r="L290" s="108"/>
      <c r="M290" s="108"/>
      <c r="N290" s="108"/>
      <c r="O290" s="109"/>
      <c r="P290" s="110"/>
    </row>
    <row r="291" spans="2:20" ht="20.100000000000001" customHeight="1">
      <c r="B291" s="186" t="s">
        <v>144</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186" t="s">
        <v>145</v>
      </c>
      <c r="C292" s="130"/>
      <c r="D292" s="130"/>
      <c r="E292" s="400" t="str">
        <f>IF(OR($H$292&lt;&gt;"",$K$292&lt;&gt;""),SUM($H$292,$K$292),"")</f>
        <v/>
      </c>
      <c r="F292" s="400"/>
      <c r="G292" s="400"/>
      <c r="H292" s="109"/>
      <c r="I292" s="117"/>
      <c r="J292" s="401"/>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3</v>
      </c>
      <c r="H303" s="195"/>
      <c r="I303" s="196"/>
      <c r="J303" s="108">
        <v>2</v>
      </c>
      <c r="K303" s="108"/>
      <c r="L303" s="108"/>
      <c r="M303" s="108">
        <v>1</v>
      </c>
      <c r="N303" s="108"/>
      <c r="O303" s="109"/>
      <c r="P303" s="110"/>
    </row>
    <row r="304" spans="2:20" ht="20.100000000000001" customHeight="1">
      <c r="B304" s="186" t="s">
        <v>158</v>
      </c>
      <c r="C304" s="130"/>
      <c r="D304" s="130"/>
      <c r="E304" s="130"/>
      <c r="F304" s="130"/>
      <c r="G304" s="194">
        <f>IF(OR($J$304&lt;&gt;"",$M$304&lt;&gt;""),SUM($J$304,$M$304),"")</f>
        <v>1</v>
      </c>
      <c r="H304" s="195"/>
      <c r="I304" s="196"/>
      <c r="J304" s="108">
        <v>1</v>
      </c>
      <c r="K304" s="108"/>
      <c r="L304" s="108"/>
      <c r="M304" s="108"/>
      <c r="N304" s="108"/>
      <c r="O304" s="109"/>
      <c r="P304" s="110"/>
    </row>
    <row r="305" spans="1:20" ht="20.100000000000001" customHeight="1">
      <c r="B305" s="186" t="s">
        <v>390</v>
      </c>
      <c r="C305" s="130"/>
      <c r="D305" s="130"/>
      <c r="E305" s="130"/>
      <c r="F305" s="130"/>
      <c r="G305" s="194">
        <f>IF(OR($J$305&lt;&gt;"",$M$305&lt;&gt;""),SUM($J$305,$M$305),"")</f>
        <v>4</v>
      </c>
      <c r="H305" s="195"/>
      <c r="I305" s="196"/>
      <c r="J305" s="108">
        <v>2</v>
      </c>
      <c r="K305" s="108"/>
      <c r="L305" s="108"/>
      <c r="M305" s="108">
        <v>2</v>
      </c>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v>8</v>
      </c>
      <c r="L333" s="117"/>
      <c r="M333" s="117"/>
      <c r="N333" s="117"/>
      <c r="O333" s="117"/>
      <c r="P333" s="37" t="s">
        <v>478</v>
      </c>
    </row>
    <row r="334" spans="2:20" ht="60" customHeight="1">
      <c r="B334" s="87"/>
      <c r="C334" s="88"/>
      <c r="D334" s="88"/>
      <c r="E334" s="88"/>
      <c r="F334" s="89"/>
      <c r="G334" s="101" t="s">
        <v>175</v>
      </c>
      <c r="H334" s="102"/>
      <c r="I334" s="102"/>
      <c r="J334" s="103"/>
      <c r="K334" s="131" t="s">
        <v>2579</v>
      </c>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2556</v>
      </c>
      <c r="M339" s="94"/>
      <c r="N339" s="94"/>
      <c r="O339" s="94"/>
      <c r="P339" s="95"/>
    </row>
    <row r="340" spans="2:20" ht="20.100000000000001" customHeight="1">
      <c r="B340" s="365"/>
      <c r="C340" s="366"/>
      <c r="D340" s="366"/>
      <c r="E340" s="366"/>
      <c r="F340" s="367"/>
      <c r="G340" s="134" t="s">
        <v>440</v>
      </c>
      <c r="H340" s="113"/>
      <c r="I340" s="109" t="s">
        <v>2556</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2580</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5" t="s">
        <v>182</v>
      </c>
      <c r="C347" s="356"/>
      <c r="D347" s="101" t="s">
        <v>183</v>
      </c>
      <c r="E347" s="102"/>
      <c r="F347" s="103"/>
      <c r="G347" s="28"/>
      <c r="H347" s="28"/>
      <c r="I347" s="28"/>
      <c r="J347" s="28"/>
      <c r="K347" s="28"/>
      <c r="L347" s="28"/>
      <c r="M347" s="28"/>
      <c r="N347" s="28"/>
      <c r="O347" s="28"/>
      <c r="P347" s="28"/>
      <c r="Q347" s="12"/>
    </row>
    <row r="348" spans="2:20" ht="20.100000000000001" customHeight="1">
      <c r="B348" s="357"/>
      <c r="C348" s="358"/>
      <c r="D348" s="134" t="s">
        <v>184</v>
      </c>
      <c r="E348" s="112"/>
      <c r="F348" s="113"/>
      <c r="G348" s="353"/>
      <c r="H348" s="353"/>
      <c r="I348" s="353">
        <v>2</v>
      </c>
      <c r="J348" s="353"/>
      <c r="K348" s="353"/>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c r="I350" s="353">
        <v>2</v>
      </c>
      <c r="J350" s="353">
        <v>2</v>
      </c>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c r="H352" s="353"/>
      <c r="I352" s="353">
        <v>1</v>
      </c>
      <c r="J352" s="353">
        <v>1</v>
      </c>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2556</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2581</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2582</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2559</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2559</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2583</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2584</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2622</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2623</v>
      </c>
      <c r="J376" s="108"/>
      <c r="K376" s="108"/>
      <c r="L376" s="108"/>
      <c r="M376" s="109" t="s">
        <v>2624</v>
      </c>
      <c r="N376" s="117"/>
      <c r="O376" s="117"/>
      <c r="P376" s="118"/>
    </row>
    <row r="377" spans="2:20" ht="20.100000000000001" customHeight="1">
      <c r="B377" s="186"/>
      <c r="C377" s="130"/>
      <c r="D377" s="130"/>
      <c r="E377" s="101" t="s">
        <v>210</v>
      </c>
      <c r="F377" s="102"/>
      <c r="G377" s="102"/>
      <c r="H377" s="103"/>
      <c r="I377" s="109">
        <v>86</v>
      </c>
      <c r="J377" s="117"/>
      <c r="K377" s="117"/>
      <c r="L377" s="55" t="s">
        <v>479</v>
      </c>
      <c r="M377" s="109">
        <v>88</v>
      </c>
      <c r="N377" s="117"/>
      <c r="O377" s="117"/>
      <c r="P377" s="40" t="s">
        <v>479</v>
      </c>
    </row>
    <row r="378" spans="2:20" ht="20.100000000000001" customHeight="1">
      <c r="B378" s="186" t="s">
        <v>45</v>
      </c>
      <c r="C378" s="130"/>
      <c r="D378" s="130"/>
      <c r="E378" s="101" t="s">
        <v>211</v>
      </c>
      <c r="F378" s="102"/>
      <c r="G378" s="102"/>
      <c r="H378" s="103"/>
      <c r="I378" s="109">
        <v>7.75</v>
      </c>
      <c r="J378" s="117"/>
      <c r="K378" s="117"/>
      <c r="L378" s="55" t="s">
        <v>471</v>
      </c>
      <c r="M378" s="109">
        <v>7</v>
      </c>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t="s">
        <v>2359</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40" t="s">
        <v>204</v>
      </c>
      <c r="C384" s="97"/>
      <c r="D384" s="97"/>
      <c r="E384" s="97"/>
      <c r="F384" s="97"/>
      <c r="G384" s="97"/>
      <c r="H384" s="267"/>
      <c r="I384" s="338">
        <v>143000</v>
      </c>
      <c r="J384" s="117"/>
      <c r="K384" s="117"/>
      <c r="L384" s="50" t="s">
        <v>480</v>
      </c>
      <c r="M384" s="338">
        <v>143000</v>
      </c>
      <c r="N384" s="117"/>
      <c r="O384" s="117"/>
      <c r="P384" s="37" t="s">
        <v>480</v>
      </c>
    </row>
    <row r="385" spans="2:20" ht="20.100000000000001" customHeight="1">
      <c r="B385" s="258"/>
      <c r="C385" s="101" t="s">
        <v>205</v>
      </c>
      <c r="D385" s="102"/>
      <c r="E385" s="102"/>
      <c r="F385" s="102"/>
      <c r="G385" s="102"/>
      <c r="H385" s="103"/>
      <c r="I385" s="338">
        <v>40000</v>
      </c>
      <c r="J385" s="117"/>
      <c r="K385" s="117"/>
      <c r="L385" s="50" t="s">
        <v>480</v>
      </c>
      <c r="M385" s="338">
        <v>40000</v>
      </c>
      <c r="N385" s="117"/>
      <c r="O385" s="117"/>
      <c r="P385" s="37" t="s">
        <v>480</v>
      </c>
    </row>
    <row r="386" spans="2:20" ht="20.100000000000001" customHeight="1">
      <c r="B386" s="186"/>
      <c r="C386" s="339"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9"/>
      <c r="D387" s="339" t="s">
        <v>208</v>
      </c>
      <c r="E387" s="101" t="s">
        <v>216</v>
      </c>
      <c r="F387" s="102"/>
      <c r="G387" s="102"/>
      <c r="H387" s="103"/>
      <c r="I387" s="338">
        <v>48000</v>
      </c>
      <c r="J387" s="117"/>
      <c r="K387" s="117"/>
      <c r="L387" s="50" t="s">
        <v>480</v>
      </c>
      <c r="M387" s="338">
        <v>48000</v>
      </c>
      <c r="N387" s="117"/>
      <c r="O387" s="117"/>
      <c r="P387" s="37" t="s">
        <v>480</v>
      </c>
    </row>
    <row r="388" spans="2:20" ht="20.100000000000001" customHeight="1">
      <c r="B388" s="186"/>
      <c r="C388" s="339"/>
      <c r="D388" s="339"/>
      <c r="E388" s="101" t="s">
        <v>217</v>
      </c>
      <c r="F388" s="102"/>
      <c r="G388" s="102"/>
      <c r="H388" s="103"/>
      <c r="I388" s="338">
        <v>15000</v>
      </c>
      <c r="J388" s="117"/>
      <c r="K388" s="117"/>
      <c r="L388" s="50" t="s">
        <v>480</v>
      </c>
      <c r="M388" s="338">
        <v>15000</v>
      </c>
      <c r="N388" s="117"/>
      <c r="O388" s="117"/>
      <c r="P388" s="37" t="s">
        <v>480</v>
      </c>
    </row>
    <row r="389" spans="2:20" ht="20.100000000000001" customHeight="1">
      <c r="B389" s="186"/>
      <c r="C389" s="339"/>
      <c r="D389" s="339"/>
      <c r="E389" s="101" t="s">
        <v>218</v>
      </c>
      <c r="F389" s="102"/>
      <c r="G389" s="102"/>
      <c r="H389" s="103"/>
      <c r="I389" s="109"/>
      <c r="J389" s="117"/>
      <c r="K389" s="117"/>
      <c r="L389" s="50" t="s">
        <v>480</v>
      </c>
      <c r="M389" s="109"/>
      <c r="N389" s="117"/>
      <c r="O389" s="117"/>
      <c r="P389" s="37" t="s">
        <v>480</v>
      </c>
    </row>
    <row r="390" spans="2:20" ht="20.100000000000001" customHeight="1">
      <c r="B390" s="186"/>
      <c r="C390" s="339"/>
      <c r="D390" s="339"/>
      <c r="E390" s="101" t="s">
        <v>219</v>
      </c>
      <c r="F390" s="102"/>
      <c r="G390" s="102"/>
      <c r="H390" s="103"/>
      <c r="I390" s="338">
        <v>15000</v>
      </c>
      <c r="J390" s="117"/>
      <c r="K390" s="117"/>
      <c r="L390" s="50" t="s">
        <v>480</v>
      </c>
      <c r="M390" s="338">
        <v>15000</v>
      </c>
      <c r="N390" s="117"/>
      <c r="O390" s="117"/>
      <c r="P390" s="37" t="s">
        <v>480</v>
      </c>
    </row>
    <row r="391" spans="2:20" ht="20.100000000000001" customHeight="1">
      <c r="B391" s="186"/>
      <c r="C391" s="339"/>
      <c r="D391" s="339"/>
      <c r="E391" s="101" t="s">
        <v>71</v>
      </c>
      <c r="F391" s="102"/>
      <c r="G391" s="102"/>
      <c r="H391" s="103"/>
      <c r="I391" s="338">
        <v>25000</v>
      </c>
      <c r="J391" s="117"/>
      <c r="K391" s="117"/>
      <c r="L391" s="50" t="s">
        <v>480</v>
      </c>
      <c r="M391" s="338">
        <v>25000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2585</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2586</v>
      </c>
      <c r="H401" s="268"/>
      <c r="I401" s="268"/>
      <c r="J401" s="268"/>
      <c r="K401" s="268"/>
      <c r="L401" s="268"/>
      <c r="M401" s="268"/>
      <c r="N401" s="268"/>
      <c r="O401" s="268"/>
      <c r="P401" s="269"/>
    </row>
    <row r="402" spans="2:20" ht="120" customHeight="1">
      <c r="B402" s="303" t="s">
        <v>216</v>
      </c>
      <c r="C402" s="102"/>
      <c r="D402" s="102"/>
      <c r="E402" s="102"/>
      <c r="F402" s="103"/>
      <c r="G402" s="121" t="s">
        <v>2587</v>
      </c>
      <c r="H402" s="268"/>
      <c r="I402" s="268"/>
      <c r="J402" s="268"/>
      <c r="K402" s="268"/>
      <c r="L402" s="268"/>
      <c r="M402" s="268"/>
      <c r="N402" s="268"/>
      <c r="O402" s="268"/>
      <c r="P402" s="269"/>
    </row>
    <row r="403" spans="2:20" ht="120" customHeight="1">
      <c r="B403" s="303" t="s">
        <v>219</v>
      </c>
      <c r="C403" s="102"/>
      <c r="D403" s="102"/>
      <c r="E403" s="102"/>
      <c r="F403" s="103"/>
      <c r="G403" s="121" t="s">
        <v>2588</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2589</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4</v>
      </c>
      <c r="I431" s="94"/>
      <c r="J431" s="94"/>
      <c r="K431" s="94"/>
      <c r="L431" s="94"/>
      <c r="M431" s="94"/>
      <c r="N431" s="94"/>
      <c r="O431" s="94"/>
      <c r="P431" s="49" t="s">
        <v>476</v>
      </c>
    </row>
    <row r="432" spans="1:20" ht="20.100000000000001" customHeight="1">
      <c r="B432" s="301"/>
      <c r="C432" s="302"/>
      <c r="D432" s="130" t="s">
        <v>245</v>
      </c>
      <c r="E432" s="130"/>
      <c r="F432" s="130"/>
      <c r="G432" s="130"/>
      <c r="H432" s="109">
        <v>8</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2</v>
      </c>
      <c r="I434" s="117"/>
      <c r="J434" s="117"/>
      <c r="K434" s="117"/>
      <c r="L434" s="117"/>
      <c r="M434" s="117"/>
      <c r="N434" s="117"/>
      <c r="O434" s="117"/>
      <c r="P434" s="37" t="s">
        <v>478</v>
      </c>
    </row>
    <row r="435" spans="2:16" ht="20.100000000000001" customHeight="1">
      <c r="B435" s="186"/>
      <c r="C435" s="130"/>
      <c r="D435" s="130" t="s">
        <v>248</v>
      </c>
      <c r="E435" s="130"/>
      <c r="F435" s="130"/>
      <c r="G435" s="130"/>
      <c r="H435" s="109">
        <v>3</v>
      </c>
      <c r="I435" s="117"/>
      <c r="J435" s="117"/>
      <c r="K435" s="117"/>
      <c r="L435" s="117"/>
      <c r="M435" s="117"/>
      <c r="N435" s="117"/>
      <c r="O435" s="117"/>
      <c r="P435" s="37" t="s">
        <v>478</v>
      </c>
    </row>
    <row r="436" spans="2:16" ht="20.100000000000001" customHeight="1">
      <c r="B436" s="186"/>
      <c r="C436" s="130"/>
      <c r="D436" s="130" t="s">
        <v>249</v>
      </c>
      <c r="E436" s="130"/>
      <c r="F436" s="130"/>
      <c r="G436" s="130"/>
      <c r="H436" s="109">
        <v>7</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v>2</v>
      </c>
      <c r="I441" s="117"/>
      <c r="J441" s="117"/>
      <c r="K441" s="117"/>
      <c r="L441" s="117"/>
      <c r="M441" s="117"/>
      <c r="N441" s="117"/>
      <c r="O441" s="117"/>
      <c r="P441" s="37" t="s">
        <v>478</v>
      </c>
    </row>
    <row r="442" spans="2:16" ht="20.100000000000001" customHeight="1">
      <c r="B442" s="287"/>
      <c r="C442" s="288"/>
      <c r="D442" s="130" t="s">
        <v>255</v>
      </c>
      <c r="E442" s="130"/>
      <c r="F442" s="130"/>
      <c r="G442" s="130"/>
      <c r="H442" s="109">
        <v>2</v>
      </c>
      <c r="I442" s="117"/>
      <c r="J442" s="117"/>
      <c r="K442" s="117"/>
      <c r="L442" s="117"/>
      <c r="M442" s="117"/>
      <c r="N442" s="117"/>
      <c r="O442" s="117"/>
      <c r="P442" s="37" t="s">
        <v>478</v>
      </c>
    </row>
    <row r="443" spans="2:16" ht="20.100000000000001" customHeight="1">
      <c r="B443" s="287"/>
      <c r="C443" s="288"/>
      <c r="D443" s="130" t="s">
        <v>256</v>
      </c>
      <c r="E443" s="130"/>
      <c r="F443" s="130"/>
      <c r="G443" s="130"/>
      <c r="H443" s="109">
        <v>4</v>
      </c>
      <c r="I443" s="117"/>
      <c r="J443" s="117"/>
      <c r="K443" s="117"/>
      <c r="L443" s="117"/>
      <c r="M443" s="117"/>
      <c r="N443" s="117"/>
      <c r="O443" s="117"/>
      <c r="P443" s="37" t="s">
        <v>478</v>
      </c>
    </row>
    <row r="444" spans="2:16" ht="20.100000000000001" customHeight="1">
      <c r="B444" s="289"/>
      <c r="C444" s="290"/>
      <c r="D444" s="130" t="s">
        <v>257</v>
      </c>
      <c r="E444" s="130"/>
      <c r="F444" s="130"/>
      <c r="G444" s="130"/>
      <c r="H444" s="109">
        <v>4</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c r="I445" s="117"/>
      <c r="J445" s="117"/>
      <c r="K445" s="117"/>
      <c r="L445" s="117"/>
      <c r="M445" s="117"/>
      <c r="N445" s="117"/>
      <c r="O445" s="117"/>
      <c r="P445" s="37" t="s">
        <v>478</v>
      </c>
    </row>
    <row r="446" spans="2:16" ht="20.100000000000001" customHeight="1">
      <c r="B446" s="186"/>
      <c r="C446" s="130"/>
      <c r="D446" s="130" t="s">
        <v>259</v>
      </c>
      <c r="E446" s="130"/>
      <c r="F446" s="130"/>
      <c r="G446" s="130"/>
      <c r="H446" s="109">
        <v>1</v>
      </c>
      <c r="I446" s="117"/>
      <c r="J446" s="117"/>
      <c r="K446" s="117"/>
      <c r="L446" s="117"/>
      <c r="M446" s="117"/>
      <c r="N446" s="117"/>
      <c r="O446" s="117"/>
      <c r="P446" s="37" t="s">
        <v>478</v>
      </c>
    </row>
    <row r="447" spans="2:16" ht="20.100000000000001" customHeight="1">
      <c r="B447" s="186"/>
      <c r="C447" s="130"/>
      <c r="D447" s="130" t="s">
        <v>260</v>
      </c>
      <c r="E447" s="130"/>
      <c r="F447" s="130"/>
      <c r="G447" s="130"/>
      <c r="H447" s="109">
        <v>7</v>
      </c>
      <c r="I447" s="117"/>
      <c r="J447" s="117"/>
      <c r="K447" s="117"/>
      <c r="L447" s="117"/>
      <c r="M447" s="117"/>
      <c r="N447" s="117"/>
      <c r="O447" s="117"/>
      <c r="P447" s="37" t="s">
        <v>478</v>
      </c>
    </row>
    <row r="448" spans="2:16" ht="20.100000000000001" customHeight="1">
      <c r="B448" s="186"/>
      <c r="C448" s="130"/>
      <c r="D448" s="130" t="s">
        <v>261</v>
      </c>
      <c r="E448" s="130"/>
      <c r="F448" s="130"/>
      <c r="G448" s="130"/>
      <c r="H448" s="109">
        <v>3</v>
      </c>
      <c r="I448" s="117"/>
      <c r="J448" s="117"/>
      <c r="K448" s="117"/>
      <c r="L448" s="117"/>
      <c r="M448" s="117"/>
      <c r="N448" s="117"/>
      <c r="O448" s="117"/>
      <c r="P448" s="37" t="s">
        <v>478</v>
      </c>
    </row>
    <row r="449" spans="2:20" ht="20.100000000000001" customHeight="1">
      <c r="B449" s="186"/>
      <c r="C449" s="130"/>
      <c r="D449" s="130" t="s">
        <v>262</v>
      </c>
      <c r="E449" s="130"/>
      <c r="F449" s="130"/>
      <c r="G449" s="130"/>
      <c r="H449" s="109">
        <v>1</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87.1</v>
      </c>
      <c r="I453" s="94"/>
      <c r="J453" s="94"/>
      <c r="K453" s="94"/>
      <c r="L453" s="94"/>
      <c r="M453" s="94"/>
      <c r="N453" s="94"/>
      <c r="O453" s="94"/>
      <c r="P453" s="49" t="s">
        <v>484</v>
      </c>
    </row>
    <row r="454" spans="2:20" ht="20.100000000000001" customHeight="1">
      <c r="B454" s="186" t="s">
        <v>266</v>
      </c>
      <c r="C454" s="130"/>
      <c r="D454" s="130"/>
      <c r="E454" s="130"/>
      <c r="F454" s="130"/>
      <c r="G454" s="130"/>
      <c r="H454" s="109">
        <v>12</v>
      </c>
      <c r="I454" s="117"/>
      <c r="J454" s="117"/>
      <c r="K454" s="117"/>
      <c r="L454" s="117"/>
      <c r="M454" s="117"/>
      <c r="N454" s="117"/>
      <c r="O454" s="117"/>
      <c r="P454" s="37" t="s">
        <v>476</v>
      </c>
    </row>
    <row r="455" spans="2:20" ht="20.100000000000001" customHeight="1">
      <c r="B455" s="186" t="s">
        <v>267</v>
      </c>
      <c r="C455" s="130"/>
      <c r="D455" s="130"/>
      <c r="E455" s="130"/>
      <c r="F455" s="130"/>
      <c r="G455" s="130"/>
      <c r="H455" s="109">
        <v>100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0</v>
      </c>
      <c r="I462" s="117"/>
      <c r="J462" s="117"/>
      <c r="K462" s="117"/>
      <c r="L462" s="117"/>
      <c r="M462" s="117"/>
      <c r="N462" s="117"/>
      <c r="O462" s="117"/>
      <c r="P462" s="37" t="s">
        <v>478</v>
      </c>
    </row>
    <row r="463" spans="2:20" ht="20.100000000000001" customHeight="1">
      <c r="B463" s="283"/>
      <c r="C463" s="284"/>
      <c r="D463" s="284"/>
      <c r="E463" s="130" t="s">
        <v>414</v>
      </c>
      <c r="F463" s="130"/>
      <c r="G463" s="130"/>
      <c r="H463" s="109">
        <v>1</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2590</v>
      </c>
      <c r="I475" s="268"/>
      <c r="J475" s="268"/>
      <c r="K475" s="268"/>
      <c r="L475" s="268"/>
      <c r="M475" s="268"/>
      <c r="N475" s="268"/>
      <c r="O475" s="268"/>
      <c r="P475" s="269"/>
    </row>
    <row r="476" spans="1:20" ht="20.100000000000001" customHeight="1">
      <c r="B476" s="280"/>
      <c r="C476" s="101" t="s">
        <v>14</v>
      </c>
      <c r="D476" s="102"/>
      <c r="E476" s="102"/>
      <c r="F476" s="102"/>
      <c r="G476" s="103"/>
      <c r="H476" s="217" t="s">
        <v>2536</v>
      </c>
      <c r="I476" s="132"/>
      <c r="J476" s="35" t="s">
        <v>468</v>
      </c>
      <c r="K476" s="132" t="s">
        <v>2537</v>
      </c>
      <c r="L476" s="132"/>
      <c r="M476" s="35" t="s">
        <v>468</v>
      </c>
      <c r="N476" s="132" t="s">
        <v>2591</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t="s">
        <v>2592</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2593</v>
      </c>
      <c r="I482" s="268"/>
      <c r="J482" s="268"/>
      <c r="K482" s="268"/>
      <c r="L482" s="268"/>
      <c r="M482" s="268"/>
      <c r="N482" s="268"/>
      <c r="O482" s="268"/>
      <c r="P482" s="269"/>
    </row>
    <row r="483" spans="2:16" ht="20.100000000000001" customHeight="1">
      <c r="B483" s="273"/>
      <c r="C483" s="101" t="s">
        <v>14</v>
      </c>
      <c r="D483" s="102"/>
      <c r="E483" s="102"/>
      <c r="F483" s="102"/>
      <c r="G483" s="103"/>
      <c r="H483" s="217" t="s">
        <v>2536</v>
      </c>
      <c r="I483" s="132"/>
      <c r="J483" s="35" t="s">
        <v>468</v>
      </c>
      <c r="K483" s="132" t="s">
        <v>2550</v>
      </c>
      <c r="L483" s="132"/>
      <c r="M483" s="35" t="s">
        <v>468</v>
      </c>
      <c r="N483" s="132" t="s">
        <v>2551</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2594</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2596</v>
      </c>
      <c r="I489" s="268"/>
      <c r="J489" s="268"/>
      <c r="K489" s="268"/>
      <c r="L489" s="268"/>
      <c r="M489" s="268"/>
      <c r="N489" s="268"/>
      <c r="O489" s="268"/>
      <c r="P489" s="269"/>
    </row>
    <row r="490" spans="2:16" ht="20.100000000000001" customHeight="1">
      <c r="B490" s="273"/>
      <c r="C490" s="101" t="s">
        <v>14</v>
      </c>
      <c r="D490" s="102"/>
      <c r="E490" s="102"/>
      <c r="F490" s="102"/>
      <c r="G490" s="103"/>
      <c r="H490" s="217" t="s">
        <v>2536</v>
      </c>
      <c r="I490" s="132"/>
      <c r="J490" s="35" t="s">
        <v>468</v>
      </c>
      <c r="K490" s="132" t="s">
        <v>2597</v>
      </c>
      <c r="L490" s="132"/>
      <c r="M490" s="35" t="s">
        <v>468</v>
      </c>
      <c r="N490" s="132" t="s">
        <v>2598</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2599</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2600</v>
      </c>
      <c r="I496" s="268"/>
      <c r="J496" s="268"/>
      <c r="K496" s="268"/>
      <c r="L496" s="268"/>
      <c r="M496" s="268"/>
      <c r="N496" s="268"/>
      <c r="O496" s="268"/>
      <c r="P496" s="269"/>
    </row>
    <row r="497" spans="2:20" ht="20.100000000000001" customHeight="1">
      <c r="B497" s="273"/>
      <c r="C497" s="101" t="s">
        <v>14</v>
      </c>
      <c r="D497" s="102"/>
      <c r="E497" s="102"/>
      <c r="F497" s="102"/>
      <c r="G497" s="103"/>
      <c r="H497" s="217" t="s">
        <v>2536</v>
      </c>
      <c r="I497" s="132"/>
      <c r="J497" s="35" t="s">
        <v>468</v>
      </c>
      <c r="K497" s="132" t="s">
        <v>2601</v>
      </c>
      <c r="L497" s="132"/>
      <c r="M497" s="35" t="s">
        <v>468</v>
      </c>
      <c r="N497" s="132" t="s">
        <v>2602</v>
      </c>
      <c r="O497" s="132"/>
      <c r="P497" s="133"/>
    </row>
    <row r="498" spans="2:20" ht="20.100000000000001" customHeight="1">
      <c r="B498" s="273"/>
      <c r="C498" s="134" t="s">
        <v>280</v>
      </c>
      <c r="D498" s="112"/>
      <c r="E498" s="113"/>
      <c r="F498" s="137" t="s">
        <v>281</v>
      </c>
      <c r="G498" s="138"/>
      <c r="H498" s="23">
        <v>8</v>
      </c>
      <c r="I498" s="35" t="s">
        <v>485</v>
      </c>
      <c r="J498" s="24">
        <v>30</v>
      </c>
      <c r="K498" s="35" t="s">
        <v>486</v>
      </c>
      <c r="L498" s="56" t="s">
        <v>434</v>
      </c>
      <c r="M498" s="24">
        <v>17</v>
      </c>
      <c r="N498" s="35" t="s">
        <v>485</v>
      </c>
      <c r="O498" s="24">
        <v>15</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2595</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2556</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2603</v>
      </c>
      <c r="M513" s="105"/>
      <c r="N513" s="105"/>
      <c r="O513" s="106"/>
      <c r="P513" s="107"/>
    </row>
    <row r="514" spans="2:20" ht="20.100000000000001" customHeight="1">
      <c r="B514" s="111" t="s">
        <v>287</v>
      </c>
      <c r="C514" s="112"/>
      <c r="D514" s="112"/>
      <c r="E514" s="112"/>
      <c r="F514" s="112"/>
      <c r="G514" s="113"/>
      <c r="H514" s="109"/>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2556</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2604</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2556</v>
      </c>
      <c r="K523" s="108"/>
      <c r="L523" s="108"/>
      <c r="M523" s="108"/>
      <c r="N523" s="108"/>
      <c r="O523" s="109"/>
      <c r="P523" s="110"/>
      <c r="S523" s="15" t="str">
        <f>IF($F$520=MST!$I$6,IF(J523="","未記入",""),"")</f>
        <v/>
      </c>
    </row>
    <row r="524" spans="2:20" ht="20.100000000000001" customHeight="1">
      <c r="B524" s="111" t="s">
        <v>2503</v>
      </c>
      <c r="C524" s="112"/>
      <c r="D524" s="112"/>
      <c r="E524" s="113"/>
      <c r="F524" s="109" t="s">
        <v>2559</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2605</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2605</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2606</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2606</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2606</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2556</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2556</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2556</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2556</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2556</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2556</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2556</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2556</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2559</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2556</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2556</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2556</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2556</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2556</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2559</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2556</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2559</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2556</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2607</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2608</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9" manualBreakCount="29">
    <brk id="28" max="16" man="1"/>
    <brk id="52" max="16" man="1"/>
    <brk id="79" max="16" man="1"/>
    <brk id="104" max="16" man="1"/>
    <brk id="129" max="16" man="1"/>
    <brk id="142" max="16" man="1"/>
    <brk id="170" max="16" man="1"/>
    <brk id="195" max="16" man="1"/>
    <brk id="206" max="16" man="1"/>
    <brk id="218" max="16" man="1"/>
    <brk id="234"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37" zoomScaleNormal="85" zoomScaleSheetLayoutView="100" workbookViewId="0">
      <selection activeCell="J40" sqref="J40:L4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2358</v>
      </c>
      <c r="I4" s="496"/>
      <c r="J4" s="497" t="s">
        <v>2579</v>
      </c>
      <c r="K4" s="498"/>
      <c r="L4" s="498"/>
      <c r="M4" s="497" t="s">
        <v>2609</v>
      </c>
      <c r="N4" s="498"/>
      <c r="O4" s="498"/>
      <c r="P4" s="498"/>
      <c r="Q4" s="498"/>
      <c r="R4" s="65" t="s">
        <v>2567</v>
      </c>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405</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t="s">
        <v>2358</v>
      </c>
      <c r="I21" s="496"/>
      <c r="J21" s="497" t="s">
        <v>2610</v>
      </c>
      <c r="K21" s="498"/>
      <c r="L21" s="498"/>
      <c r="M21" s="497" t="s">
        <v>2611</v>
      </c>
      <c r="N21" s="498"/>
      <c r="O21" s="498"/>
      <c r="P21" s="498"/>
      <c r="Q21" s="498"/>
      <c r="R21" s="65"/>
      <c r="S21" s="25" t="s">
        <v>2567</v>
      </c>
    </row>
    <row r="22" spans="2:19" ht="50.1" customHeight="1">
      <c r="B22" s="59"/>
      <c r="C22" s="505" t="s">
        <v>337</v>
      </c>
      <c r="D22" s="505"/>
      <c r="E22" s="505"/>
      <c r="F22" s="505"/>
      <c r="G22" s="505"/>
      <c r="H22" s="495" t="s">
        <v>2358</v>
      </c>
      <c r="I22" s="496"/>
      <c r="J22" s="497" t="s">
        <v>2612</v>
      </c>
      <c r="K22" s="498"/>
      <c r="L22" s="498"/>
      <c r="M22" s="497" t="s">
        <v>2613</v>
      </c>
      <c r="N22" s="498"/>
      <c r="O22" s="498"/>
      <c r="P22" s="498"/>
      <c r="Q22" s="498"/>
      <c r="R22" s="65"/>
      <c r="S22" s="25" t="s">
        <v>2567</v>
      </c>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2358</v>
      </c>
      <c r="I26" s="502"/>
      <c r="J26" s="521" t="s">
        <v>2614</v>
      </c>
      <c r="K26" s="522"/>
      <c r="L26" s="522"/>
      <c r="M26" s="521" t="s">
        <v>2613</v>
      </c>
      <c r="N26" s="522"/>
      <c r="O26" s="522"/>
      <c r="P26" s="522"/>
      <c r="Q26" s="522"/>
      <c r="R26" s="67"/>
      <c r="S26" s="27" t="s">
        <v>2567</v>
      </c>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t="s">
        <v>2358</v>
      </c>
      <c r="I40" s="496"/>
      <c r="J40" s="497" t="s">
        <v>2610</v>
      </c>
      <c r="K40" s="498"/>
      <c r="L40" s="498"/>
      <c r="M40" s="497" t="s">
        <v>2611</v>
      </c>
      <c r="N40" s="498"/>
      <c r="O40" s="498"/>
      <c r="P40" s="498"/>
      <c r="Q40" s="498"/>
      <c r="R40" s="65"/>
      <c r="S40" s="25" t="s">
        <v>2567</v>
      </c>
    </row>
    <row r="41" spans="2:19" ht="50.1" customHeight="1" thickBot="1">
      <c r="B41" s="503"/>
      <c r="C41" s="517" t="s">
        <v>336</v>
      </c>
      <c r="D41" s="517"/>
      <c r="E41" s="517"/>
      <c r="F41" s="517"/>
      <c r="G41" s="517"/>
      <c r="H41" s="499" t="s">
        <v>2358</v>
      </c>
      <c r="I41" s="500"/>
      <c r="J41" s="512" t="s">
        <v>2612</v>
      </c>
      <c r="K41" s="513"/>
      <c r="L41" s="513"/>
      <c r="M41" s="512" t="s">
        <v>2613</v>
      </c>
      <c r="N41" s="513"/>
      <c r="O41" s="513"/>
      <c r="P41" s="513"/>
      <c r="Q41" s="513"/>
      <c r="R41" s="66"/>
      <c r="S41" s="26" t="s">
        <v>2567</v>
      </c>
    </row>
    <row r="42" spans="2:19" ht="50.1" customHeight="1" thickBot="1">
      <c r="B42" s="518" t="s">
        <v>343</v>
      </c>
      <c r="C42" s="519"/>
      <c r="D42" s="519"/>
      <c r="E42" s="519"/>
      <c r="F42" s="519"/>
      <c r="G42" s="520"/>
      <c r="H42" s="501" t="s">
        <v>2358</v>
      </c>
      <c r="I42" s="502"/>
      <c r="J42" s="521" t="s">
        <v>2614</v>
      </c>
      <c r="K42" s="522"/>
      <c r="L42" s="522"/>
      <c r="M42" s="521" t="s">
        <v>2613</v>
      </c>
      <c r="N42" s="522"/>
      <c r="O42" s="522"/>
      <c r="P42" s="522"/>
      <c r="Q42" s="522"/>
      <c r="R42" s="67"/>
      <c r="S42" s="27" t="s">
        <v>2567</v>
      </c>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t="s">
        <v>2358</v>
      </c>
      <c r="I48" s="496"/>
      <c r="J48" s="497" t="s">
        <v>2614</v>
      </c>
      <c r="K48" s="498"/>
      <c r="L48" s="498"/>
      <c r="M48" s="497" t="s">
        <v>2613</v>
      </c>
      <c r="N48" s="498"/>
      <c r="O48" s="498"/>
      <c r="P48" s="498"/>
      <c r="Q48" s="498"/>
      <c r="R48" s="65"/>
      <c r="S48" s="25" t="s">
        <v>2567</v>
      </c>
    </row>
    <row r="49" spans="2:19" ht="50.1" customHeight="1">
      <c r="B49" s="503"/>
      <c r="C49" s="505" t="s">
        <v>408</v>
      </c>
      <c r="D49" s="505"/>
      <c r="E49" s="505"/>
      <c r="F49" s="505"/>
      <c r="G49" s="505"/>
      <c r="H49" s="495"/>
      <c r="I49" s="496"/>
      <c r="J49" s="497"/>
      <c r="K49" s="498"/>
      <c r="L49" s="498"/>
      <c r="M49" s="497"/>
      <c r="N49" s="498"/>
      <c r="O49" s="498"/>
      <c r="P49" s="498"/>
      <c r="Q49" s="498"/>
      <c r="R49" s="65"/>
      <c r="S49" s="25"/>
    </row>
    <row r="50" spans="2:19" ht="50.1" customHeight="1" thickBot="1">
      <c r="B50" s="504"/>
      <c r="C50" s="535" t="s">
        <v>409</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78" zoomScaleNormal="85" zoomScaleSheetLayoutView="78" workbookViewId="0">
      <selection activeCell="AE23" sqref="AE23:AN23"/>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2559</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2556</v>
      </c>
      <c r="Q7" s="548"/>
      <c r="R7" s="548"/>
      <c r="S7" s="548"/>
      <c r="T7" s="548"/>
      <c r="U7" s="549"/>
      <c r="V7" s="590" t="s">
        <v>2567</v>
      </c>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2556</v>
      </c>
      <c r="Q8" s="551"/>
      <c r="R8" s="551"/>
      <c r="S8" s="551"/>
      <c r="T8" s="551"/>
      <c r="U8" s="552"/>
      <c r="V8" s="546" t="s">
        <v>2567</v>
      </c>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2556</v>
      </c>
      <c r="Q9" s="551"/>
      <c r="R9" s="551"/>
      <c r="S9" s="551"/>
      <c r="T9" s="551"/>
      <c r="U9" s="552"/>
      <c r="V9" s="546"/>
      <c r="W9" s="546"/>
      <c r="X9" s="546"/>
      <c r="Y9" s="546" t="s">
        <v>2567</v>
      </c>
      <c r="Z9" s="546"/>
      <c r="AA9" s="546"/>
      <c r="AB9" s="555" t="s">
        <v>2615</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2556</v>
      </c>
      <c r="Q10" s="551"/>
      <c r="R10" s="551"/>
      <c r="S10" s="551"/>
      <c r="T10" s="551"/>
      <c r="U10" s="552"/>
      <c r="V10" s="546" t="s">
        <v>2567</v>
      </c>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2559</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2556</v>
      </c>
      <c r="Q12" s="551"/>
      <c r="R12" s="551"/>
      <c r="S12" s="551"/>
      <c r="T12" s="551"/>
      <c r="U12" s="552"/>
      <c r="V12" s="546" t="s">
        <v>2567</v>
      </c>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2559</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2556</v>
      </c>
      <c r="Q14" s="551"/>
      <c r="R14" s="551"/>
      <c r="S14" s="551"/>
      <c r="T14" s="551"/>
      <c r="U14" s="552"/>
      <c r="V14" s="546"/>
      <c r="W14" s="546"/>
      <c r="X14" s="546"/>
      <c r="Y14" s="546" t="s">
        <v>2567</v>
      </c>
      <c r="Z14" s="546"/>
      <c r="AA14" s="546"/>
      <c r="AB14" s="555" t="s">
        <v>2616</v>
      </c>
      <c r="AC14" s="556"/>
      <c r="AD14" s="556"/>
      <c r="AE14" s="555" t="s">
        <v>2617</v>
      </c>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c r="K15" s="538"/>
      <c r="L15" s="538"/>
      <c r="M15" s="538"/>
      <c r="N15" s="538"/>
      <c r="O15" s="539"/>
      <c r="P15" s="537" t="s">
        <v>2556</v>
      </c>
      <c r="Q15" s="538"/>
      <c r="R15" s="538"/>
      <c r="S15" s="538"/>
      <c r="T15" s="538"/>
      <c r="U15" s="539"/>
      <c r="V15" s="540"/>
      <c r="W15" s="540"/>
      <c r="X15" s="540"/>
      <c r="Y15" s="540" t="s">
        <v>2567</v>
      </c>
      <c r="Z15" s="540"/>
      <c r="AA15" s="540"/>
      <c r="AB15" s="541" t="s">
        <v>2615</v>
      </c>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2556</v>
      </c>
      <c r="Q17" s="548"/>
      <c r="R17" s="548"/>
      <c r="S17" s="548"/>
      <c r="T17" s="548"/>
      <c r="U17" s="549"/>
      <c r="V17" s="590" t="s">
        <v>2567</v>
      </c>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2556</v>
      </c>
      <c r="Q18" s="551"/>
      <c r="R18" s="551"/>
      <c r="S18" s="551"/>
      <c r="T18" s="551"/>
      <c r="U18" s="552"/>
      <c r="V18" s="546" t="s">
        <v>2567</v>
      </c>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2556</v>
      </c>
      <c r="Q19" s="551"/>
      <c r="R19" s="551"/>
      <c r="S19" s="551"/>
      <c r="T19" s="551"/>
      <c r="U19" s="552"/>
      <c r="V19" s="546" t="s">
        <v>2567</v>
      </c>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2556</v>
      </c>
      <c r="Q20" s="551"/>
      <c r="R20" s="551"/>
      <c r="S20" s="551"/>
      <c r="T20" s="551"/>
      <c r="U20" s="552"/>
      <c r="V20" s="546" t="s">
        <v>2567</v>
      </c>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2556</v>
      </c>
      <c r="Q21" s="551"/>
      <c r="R21" s="551"/>
      <c r="S21" s="551"/>
      <c r="T21" s="551"/>
      <c r="U21" s="552"/>
      <c r="V21" s="546"/>
      <c r="W21" s="546"/>
      <c r="X21" s="546"/>
      <c r="Y21" s="546" t="s">
        <v>2567</v>
      </c>
      <c r="Z21" s="546"/>
      <c r="AA21" s="546"/>
      <c r="AB21" s="555" t="s">
        <v>2615</v>
      </c>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2556</v>
      </c>
      <c r="Q22" s="551"/>
      <c r="R22" s="551"/>
      <c r="S22" s="551"/>
      <c r="T22" s="551"/>
      <c r="U22" s="552"/>
      <c r="V22" s="546" t="s">
        <v>2567</v>
      </c>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2556</v>
      </c>
      <c r="Q23" s="551"/>
      <c r="R23" s="551"/>
      <c r="S23" s="551"/>
      <c r="T23" s="551"/>
      <c r="U23" s="552"/>
      <c r="V23" s="546"/>
      <c r="W23" s="546"/>
      <c r="X23" s="546"/>
      <c r="Y23" s="546" t="s">
        <v>2567</v>
      </c>
      <c r="Z23" s="546"/>
      <c r="AA23" s="546"/>
      <c r="AB23" s="555" t="s">
        <v>2615</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2556</v>
      </c>
      <c r="Q24" s="551"/>
      <c r="R24" s="551"/>
      <c r="S24" s="551"/>
      <c r="T24" s="551"/>
      <c r="U24" s="552"/>
      <c r="V24" s="546"/>
      <c r="W24" s="546"/>
      <c r="X24" s="546"/>
      <c r="Y24" s="546" t="s">
        <v>2567</v>
      </c>
      <c r="Z24" s="546"/>
      <c r="AA24" s="546"/>
      <c r="AB24" s="555" t="s">
        <v>2616</v>
      </c>
      <c r="AC24" s="556"/>
      <c r="AD24" s="556"/>
      <c r="AE24" s="555" t="s">
        <v>2618</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2556</v>
      </c>
      <c r="Q25" s="551"/>
      <c r="R25" s="551"/>
      <c r="S25" s="551"/>
      <c r="T25" s="551"/>
      <c r="U25" s="552"/>
      <c r="V25" s="546"/>
      <c r="W25" s="546"/>
      <c r="X25" s="546"/>
      <c r="Y25" s="546" t="s">
        <v>2567</v>
      </c>
      <c r="Z25" s="546"/>
      <c r="AA25" s="546"/>
      <c r="AB25" s="555" t="s">
        <v>2616</v>
      </c>
      <c r="AC25" s="556"/>
      <c r="AD25" s="556"/>
      <c r="AE25" s="555" t="s">
        <v>2618</v>
      </c>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2559</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2556</v>
      </c>
      <c r="Q28" s="548"/>
      <c r="R28" s="548"/>
      <c r="S28" s="548"/>
      <c r="T28" s="548"/>
      <c r="U28" s="549"/>
      <c r="V28" s="590"/>
      <c r="W28" s="590"/>
      <c r="X28" s="590"/>
      <c r="Y28" s="590" t="s">
        <v>2567</v>
      </c>
      <c r="Z28" s="590"/>
      <c r="AA28" s="590"/>
      <c r="AB28" s="588" t="s">
        <v>2615</v>
      </c>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2556</v>
      </c>
      <c r="Q29" s="551"/>
      <c r="R29" s="551"/>
      <c r="S29" s="551"/>
      <c r="T29" s="551"/>
      <c r="U29" s="552"/>
      <c r="V29" s="546" t="s">
        <v>2567</v>
      </c>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2556</v>
      </c>
      <c r="Q30" s="551"/>
      <c r="R30" s="551"/>
      <c r="S30" s="551"/>
      <c r="T30" s="551"/>
      <c r="U30" s="552"/>
      <c r="V30" s="546" t="s">
        <v>2567</v>
      </c>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2556</v>
      </c>
      <c r="Q31" s="551"/>
      <c r="R31" s="551"/>
      <c r="S31" s="551"/>
      <c r="T31" s="551"/>
      <c r="U31" s="552"/>
      <c r="V31" s="546" t="s">
        <v>2567</v>
      </c>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2556</v>
      </c>
      <c r="Q32" s="558"/>
      <c r="R32" s="558"/>
      <c r="S32" s="558"/>
      <c r="T32" s="558"/>
      <c r="U32" s="559"/>
      <c r="V32" s="591" t="s">
        <v>2567</v>
      </c>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2556</v>
      </c>
      <c r="Q34" s="548"/>
      <c r="R34" s="548"/>
      <c r="S34" s="548"/>
      <c r="T34" s="548"/>
      <c r="U34" s="549"/>
      <c r="V34" s="590"/>
      <c r="W34" s="590"/>
      <c r="X34" s="590"/>
      <c r="Y34" s="590" t="s">
        <v>2567</v>
      </c>
      <c r="Z34" s="590"/>
      <c r="AA34" s="590"/>
      <c r="AB34" s="588"/>
      <c r="AC34" s="589"/>
      <c r="AD34" s="589"/>
      <c r="AE34" s="588" t="s">
        <v>2619</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2559</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2559</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2026-03-17T06:09:41Z</dcterms:modified>
</cp:coreProperties>
</file>