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6305" windowHeight="691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<sst xmlns="http://schemas.openxmlformats.org/spreadsheetml/2006/main" count="3132" uniqueCount="2618">
  <si>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</si>
  <si>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</si>
  <si>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</si>
  <si>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</si>
  <si>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</si>
  <si>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</si>
  <si>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</si>
  <si>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</si>
  <si>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</si>
  <si>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</si>
  <si>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</si>
  <si>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</si>
  <si>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</si>
  <si>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</si>
  <si>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</si>
  <si>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</si>
  <si>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</si>
  <si>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</si>
  <si>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</si>
  <si>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</si>
  <si>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</si>
  <si>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</si>
  <si>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</si>
  <si>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</si>
  <si>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</si>
  <si>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</si>
  <si>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</si>
  <si>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</si>
  <si>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</si>
  <si>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</si>
  <si>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</si>
  <si>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</si>
  <si>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</si>
  <si>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</si>
  <si>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</si>
  <si>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</si>
  <si>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</si>
  <si>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</si>
  <si>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</si>
  <si>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</si>
  <si>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</si>
  <si>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</si>
  <si>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</si>
  <si>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</si>
  <si>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</si>
  <si>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</si>
  <si>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</si>
  <si>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</si>
  <si>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</si>
  <si>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</si>
  <si>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</si>
  <si>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</si>
  <si>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</si>
  <si>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</si>
  <si>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</si>
  <si>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</si>
  <si>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</si>
  <si>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</si>
  <si>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</si>
  <si>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</si>
  <si>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</si>
  <si>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</si>
  <si>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</si>
  <si>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</si>
  <si>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</si>
  <si>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</si>
  <si>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</si>
  <si>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</si>
  <si>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</si>
  <si>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</si>
  <si>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</si>
  <si>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</si>
  <si>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</si>
  <si>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</si>
  <si>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</si>
  <si>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</si>
  <si>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</si>
  <si>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</si>
  <si>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</si>
  <si>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</si>
  <si>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</si>
  <si>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</si>
  <si>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</si>
  <si>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</si>
  <si>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</si>
  <si>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</si>
  <si>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</si>
  <si>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</si>
  <si>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</si>
  <si>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</si>
  <si>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</si>
  <si>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</si>
  <si>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</si>
  <si>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</si>
  <si>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</si>
  <si>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</si>
  <si>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</si>
  <si>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</si>
  <si>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</si>
  <si>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</si>
  <si>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</si>
  <si>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</si>
  <si>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</si>
  <si>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</si>
  <si>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</si>
  <si>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</si>
  <si>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</si>
  <si>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</si>
  <si>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</si>
  <si>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</si>
  <si>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</si>
  <si>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</si>
  <si>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</si>
  <si>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</si>
  <si>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</si>
  <si>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</si>
  <si>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</si>
  <si>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</si>
  <si>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</si>
  <si>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</si>
  <si>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</si>
  <si>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</si>
  <si>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</si>
  <si>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</si>
  <si>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</si>
  <si>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</si>
  <si>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</si>
  <si>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</si>
  <si>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</si>
  <si>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</si>
  <si>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</si>
  <si>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</si>
  <si>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</si>
  <si>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</si>
  <si>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</si>
  <si>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</si>
  <si>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</si>
  <si>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</si>
  <si>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</si>
  <si>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</si>
  <si>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</si>
  <si>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</si>
  <si>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</si>
  <si>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</si>
  <si>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</si>
  <si>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</si>
  <si>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</si>
  <si>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</si>
  <si>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</si>
  <si>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</si>
  <si>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</si>
  <si>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</si>
  <si>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</si>
  <si>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</si>
  <si>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</si>
  <si>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</si>
  <si>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</si>
  <si>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</si>
  <si>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</si>
  <si>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</si>
  <si>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</si>
  <si>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</si>
  <si>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</si>
  <si>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</si>
  <si>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</si>
  <si>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</si>
  <si>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</si>
  <si>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</si>
  <si>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</si>
  <si>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</si>
  <si>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</si>
  <si>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</si>
  <si>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</si>
  <si>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</si>
  <si>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</si>
  <si>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</si>
  <si>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</si>
  <si>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</si>
  <si>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</si>
  <si>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</si>
  <si>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</si>
  <si>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</si>
  <si>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</si>
  <si>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</si>
  <si>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</si>
  <si>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</si>
  <si>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</si>
  <si>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</si>
  <si>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</si>
  <si>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</si>
  <si>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</si>
  <si>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</si>
  <si>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</si>
  <si>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</si>
  <si>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</si>
  <si>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</si>
  <si>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</si>
  <si>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</si>
  <si>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</si>
  <si>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</si>
  <si>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</si>
  <si>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</si>
  <si>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</si>
  <si>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</si>
  <si>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</si>
  <si>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</si>
  <si>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</si>
  <si>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</si>
  <si>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</si>
  <si>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</si>
  <si>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</si>
  <si>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</si>
  <si>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</si>
  <si>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</si>
  <si>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</si>
  <si>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</si>
  <si>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</si>
  <si>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</si>
  <si>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</si>
  <si>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</si>
  <si>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</si>
  <si>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</si>
  <si>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</si>
  <si>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</si>
  <si>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</si>
  <si>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</si>
  <si>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</si>
  <si>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</si>
  <si>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</si>
  <si>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</si>
  <si>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</si>
  <si>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</si>
  <si>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</si>
  <si>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</si>
  <si>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</si>
  <si>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</si>
  <si>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</si>
  <si>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</si>
  <si>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</si>
  <si>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</si>
  <si>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</si>
  <si>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</si>
  <si>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</si>
  <si>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</si>
  <si>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</si>
  <si>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</si>
  <si>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</si>
  <si>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</si>
  <si>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</si>
  <si>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</si>
  <si>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</si>
  <si>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</si>
  <si>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</si>
  <si>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</si>
  <si>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</si>
  <si>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</si>
  <si>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</si>
  <si>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</si>
  <si>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</si>
  <si>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</si>
  <si>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</si>
  <si>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</si>
  <si>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</si>
  <si>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</si>
  <si>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</si>
  <si>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</si>
  <si>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</si>
  <si>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</si>
  <si>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</si>
  <si>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</si>
  <si>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</si>
  <si>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</si>
  <si>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</si>
  <si>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</si>
  <si>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</si>
  <si>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</si>
  <si>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</si>
  <si>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</si>
  <si>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</si>
  <si>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</si>
  <si>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</si>
  <si>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</si>
  <si>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</si>
  <si>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</si>
  <si>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</si>
  <si>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</si>
  <si>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</si>
  <si>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</si>
  <si>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</si>
  <si>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</si>
  <si>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</si>
  <si>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</si>
  <si>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</si>
  <si>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</si>
  <si>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</si>
  <si>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</si>
  <si>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</si>
  <si>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</si>
  <si>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</si>
  <si>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</si>
  <si>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</si>
  <si>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</si>
  <si>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</si>
  <si>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</si>
  <si>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</si>
  <si>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</si>
  <si>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</si>
  <si>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</si>
  <si>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</si>
  <si>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</si>
  <si>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</si>
  <si>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</si>
  <si>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</si>
  <si>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</si>
  <si>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</si>
  <si>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</si>
  <si>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</si>
  <si>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</si>
  <si>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</si>
  <si>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</si>
  <si>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</si>
  <si>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</si>
  <si>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</si>
  <si>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</si>
  <si>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</si>
  <si>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</si>
  <si>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</si>
  <si>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</si>
  <si>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</si>
  <si>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</si>
  <si>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</si>
  <si>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</si>
  <si>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</si>
  <si>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</si>
  <si>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</si>
  <si>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</si>
  <si>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</si>
  <si>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</si>
  <si>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</si>
  <si>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</si>
  <si>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</si>
  <si>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</si>
  <si>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</si>
  <si>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</si>
  <si>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</si>
  <si>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</si>
  <si>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</si>
  <si>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</si>
  <si>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</si>
  <si>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</si>
  <si>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</si>
  <si>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</si>
  <si>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</si>
  <si>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</si>
  <si>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</si>
  <si>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</si>
  <si>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</si>
  <si>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</si>
  <si>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</si>
  <si>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</si>
  <si>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</si>
  <si>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</si>
  <si>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</si>
  <si>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</si>
  <si>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</si>
  <si>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</si>
  <si>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</si>
  <si>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</si>
  <si>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</si>
  <si>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</si>
  <si>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</si>
  <si>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</si>
  <si>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</si>
  <si>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</si>
  <si>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</si>
  <si>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</si>
  <si>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</si>
  <si>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</si>
  <si>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</si>
  <si>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</si>
  <si>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</si>
  <si>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</si>
  <si>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</si>
  <si>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</si>
  <si>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</si>
  <si>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</si>
  <si>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</si>
  <si>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</si>
  <si>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</si>
  <si>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</si>
  <si>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</si>
  <si>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</si>
  <si>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</si>
  <si>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</si>
  <si>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</si>
  <si>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</si>
  <si>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</si>
  <si>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</si>
  <si>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</si>
  <si>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</si>
  <si>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</si>
  <si>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</si>
  <si>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</si>
  <si>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</si>
  <si>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</si>
  <si>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</si>
  <si>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</si>
  <si>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</si>
  <si>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</si>
  <si>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</si>
  <si>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</si>
  <si>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</si>
  <si>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</si>
  <si>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</si>
  <si>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</si>
  <si>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</si>
  <si>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</si>
  <si>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</si>
  <si>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</si>
  <si>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</si>
  <si>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</si>
  <si>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</si>
  <si>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</si>
  <si>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</si>
  <si>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</si>
  <si>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</si>
  <si>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</si>
  <si>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</si>
  <si>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</si>
  <si>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</si>
  <si>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</si>
  <si>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</si>
  <si>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</si>
  <si>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</si>
  <si>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</si>
  <si>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</si>
  <si>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</si>
  <si>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</si>
  <si>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</si>
  <si>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</si>
  <si>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</si>
  <si>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</si>
  <si>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</si>
  <si>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</si>
  <si>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</si>
  <si>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</si>
  <si>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</si>
  <si>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</si>
  <si>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</si>
  <si>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</si>
  <si>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</si>
  <si>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</si>
  <si>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</si>
  <si>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</si>
  <si>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</si>
  <si>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</si>
  <si>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</si>
  <si>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</si>
  <si>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</si>
  <si>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</si>
  <si>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</si>
  <si>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</si>
  <si>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</si>
  <si>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</si>
  <si>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</si>
  <si>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</si>
  <si>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</si>
  <si>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</si>
  <si>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</si>
  <si>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</si>
  <si>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</si>
  <si>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</si>
  <si>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</si>
  <si>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</si>
  <si>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</si>
  <si>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</si>
  <si>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</si>
  <si>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</si>
  <si>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</si>
  <si>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</si>
  <si>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</si>
  <si>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</si>
  <si>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</si>
  <si>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</si>
  <si>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</si>
  <si>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</si>
  <si>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</si>
  <si>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</si>
  <si>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</si>
  <si>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</si>
  <si>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</si>
  <si>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</si>
  <si>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</si>
  <si>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</si>
  <si>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</si>
  <si>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</si>
  <si>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</si>
  <si>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</si>
  <si>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</si>
  <si>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</si>
  <si>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</si>
  <si>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</si>
  <si>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</si>
  <si>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</si>
  <si>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</si>
  <si>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</si>
  <si>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</si>
  <si>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</si>
  <si>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</si>
  <si>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</si>
  <si>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</si>
  <si>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</si>
  <si>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</si>
  <si>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</si>
  <si>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</si>
  <si>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</si>
  <si>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</si>
  <si>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</si>
  <si>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</si>
  <si>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</si>
  <si>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</si>
  <si>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</si>
  <si>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</si>
  <si>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</si>
  <si>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</si>
  <si>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</si>
  <si>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</si>
  <si>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</si>
  <si>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</si>
  <si>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</si>
  <si>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</si>
  <si>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</si>
  <si>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</si>
  <si>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</si>
  <si>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</si>
  <si>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</si>
  <si>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</si>
  <si>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</si>
  <si>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</si>
  <si>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</si>
  <si>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</si>
  <si>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</si>
  <si>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</si>
  <si>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</si>
  <si>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</si>
  <si>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</si>
  <si>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</si>
  <si>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</si>
  <si>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</si>
  <si>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</si>
  <si>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</si>
  <si>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</si>
  <si>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</si>
  <si>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</si>
  <si>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</si>
  <si>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</si>
  <si>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</si>
  <si>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</si>
  <si>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</si>
  <si>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</si>
  <si>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</si>
  <si>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</si>
  <si>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</si>
  <si>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</si>
  <si>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</si>
  <si>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</si>
  <si>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</si>
  <si>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</si>
  <si>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</si>
  <si>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</si>
  <si>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</si>
  <si>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</si>
  <si>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</si>
  <si>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</si>
  <si>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</si>
  <si>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</si>
  <si>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</si>
  <si>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</si>
  <si>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</si>
  <si>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</si>
  <si>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</si>
  <si>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</si>
  <si>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</si>
  <si>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</si>
  <si>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</si>
  <si>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</si>
  <si>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</si>
  <si>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</si>
  <si>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</si>
  <si>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</si>
  <si>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</si>
  <si>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</si>
  <si>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</si>
  <si>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</si>
  <si>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</si>
  <si>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</si>
  <si>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</si>
  <si>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</si>
  <si>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</si>
  <si>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</si>
  <si>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</si>
  <si>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</si>
  <si>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</si>
  <si>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</si>
  <si>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</si>
  <si>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</si>
  <si>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</si>
  <si>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</si>
  <si>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</si>
  <si>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</si>
  <si>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</si>
  <si>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</si>
  <si>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</si>
  <si>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</si>
  <si>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</si>
  <si>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</si>
  <si>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</si>
  <si>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</si>
  <si>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</si>
  <si>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</si>
  <si>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</si>
  <si>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</si>
  <si>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</si>
  <si>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</si>
  <si>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</si>
  <si>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</si>
  <si>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</si>
  <si>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</si>
  <si>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</si>
  <si>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</si>
  <si>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</si>
  <si>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</si>
  <si>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</si>
  <si>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</si>
  <si>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</si>
  <si>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</si>
  <si>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</si>
  <si>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</si>
  <si>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</si>
  <si>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</si>
  <si>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</si>
  <si>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</si>
  <si>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</si>
  <si>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</si>
  <si>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</si>
  <si>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</si>
  <si>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</si>
  <si>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</si>
  <si>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</si>
  <si>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</si>
  <si>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</si>
  <si>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</si>
  <si>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</si>
  <si>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</si>
  <si>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</si>
  <si>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</si>
  <si>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</si>
  <si>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</si>
  <si>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</si>
  <si>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</si>
  <si>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</si>
  <si>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</si>
  <si>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</si>
  <si>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</si>
  <si>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</si>
  <si>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</si>
  <si>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</si>
  <si>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</si>
  <si>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</si>
  <si>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</si>
  <si>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</si>
  <si>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</si>
  <si>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</si>
  <si>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</si>
  <si>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</si>
  <si>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</si>
  <si>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</si>
  <si>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</si>
  <si>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</si>
  <si>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</si>
  <si>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</si>
  <si>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</si>
  <si>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</si>
  <si>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</si>
  <si>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</si>
  <si>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</si>
  <si>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</si>
  <si>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</si>
  <si>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</si>
  <si>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</si>
  <si>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</si>
  <si>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</si>
  <si>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</si>
  <si>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</si>
  <si>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</si>
  <si>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</si>
  <si>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</si>
  <si>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</si>
  <si>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</si>
  <si>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</si>
  <si>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</si>
  <si>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</si>
  <si>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</si>
  <si>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</si>
  <si>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</si>
  <si>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</si>
  <si>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</si>
  <si>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</si>
  <si>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</si>
  <si>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</si>
  <si>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</si>
  <si>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</si>
  <si>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</si>
  <si>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</si>
  <si>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</si>
  <si>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</si>
  <si>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</si>
  <si>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</si>
  <si>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</si>
  <si>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</si>
  <si>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</si>
  <si>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</si>
  <si>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</si>
  <si>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</si>
  <si>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</si>
  <si>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</si>
  <si>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</si>
  <si>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</si>
  <si>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</si>
  <si>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</si>
  <si>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</si>
  <si>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</si>
  <si>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</si>
  <si>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</si>
  <si>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</si>
  <si>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</si>
  <si>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</si>
  <si>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</si>
  <si>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</si>
  <si>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</si>
  <si>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</si>
  <si>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</si>
  <si>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</si>
  <si>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</si>
  <si>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</si>
  <si>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</si>
  <si>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</si>
  <si>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</si>
  <si>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</si>
  <si>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</si>
  <si>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</si>
  <si>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</si>
  <si>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</si>
  <si>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</si>
  <si>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</si>
  <si>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</si>
  <si>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</si>
  <si>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</si>
  <si>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</si>
  <si>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</si>
  <si>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</si>
  <si>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</si>
  <si>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</si>
  <si>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</si>
  <si>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</si>
  <si>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</si>
  <si>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</si>
  <si>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</si>
  <si>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</si>
  <si>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</si>
  <si>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</si>
  <si>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</si>
  <si>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</si>
  <si>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</si>
  <si>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</si>
  <si>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</si>
  <si>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</si>
  <si>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</si>
  <si>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</si>
  <si>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</si>
  <si>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</si>
  <si>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</si>
  <si>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</si>
  <si>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</si>
  <si>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</si>
  <si>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</si>
  <si>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</si>
  <si>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</si>
  <si>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</si>
  <si>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</si>
  <si>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</si>
  <si>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</si>
  <si>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</si>
  <si>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</si>
  <si>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</si>
  <si>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</si>
  <si>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</si>
  <si>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</si>
  <si>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</si>
  <si>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</si>
  <si>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</si>
  <si>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</si>
  <si>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</si>
  <si>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</si>
  <si>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</si>
  <si>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</si>
  <si>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</si>
  <si>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</si>
  <si>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</si>
  <si>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</si>
  <si>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</si>
  <si>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</si>
  <si>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</si>
  <si>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</si>
  <si>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</si>
  <si>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</si>
  <si>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</si>
  <si>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</si>
  <si>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</si>
  <si>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</si>
  <si>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</si>
  <si>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</si>
  <si>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</si>
  <si>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</si>
  <si>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</si>
  <si>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</si>
  <si>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</si>
  <si>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</si>
  <si>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</si>
  <si>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</si>
  <si>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</si>
  <si>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</si>
  <si>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</si>
  <si>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</si>
  <si>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</si>
  <si>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</si>
  <si>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</si>
  <si>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</si>
  <si>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</si>
  <si>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</si>
  <si>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</si>
  <si>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</si>
  <si>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</si>
  <si>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</si>
  <si>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</si>
  <si>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</si>
  <si>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</si>
  <si>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</si>
  <si>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</si>
  <si>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</si>
  <si>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</si>
  <si>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</si>
  <si>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</si>
  <si>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</si>
  <si>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</si>
  <si>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</si>
  <si>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</si>
  <si>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</si>
  <si>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</si>
  <si>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</si>
  <si>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</si>
  <si>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</si>
  <si>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</si>
  <si>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</si>
  <si>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</si>
  <si>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</si>
  <si>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</si>
  <si>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</si>
  <si>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</si>
  <si>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</si>
  <si>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</si>
  <si>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</si>
  <si>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</si>
  <si>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</si>
  <si>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</si>
  <si>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</si>
  <si>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</si>
  <si>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</si>
  <si>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</si>
  <si>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</si>
  <si>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</si>
  <si>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</si>
  <si>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</si>
  <si>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</si>
  <si>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</si>
  <si>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</si>
  <si>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</si>
  <si>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</si>
  <si>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</si>
  <si>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</si>
  <si>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</si>
  <si>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</si>
  <si>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</si>
  <si>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</si>
  <si>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</si>
  <si>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</si>
  <si>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</si>
  <si>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</si>
  <si>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</si>
  <si>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</si>
  <si>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</si>
  <si>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</si>
  <si>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</si>
  <si>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</si>
  <si>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</si>
  <si>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</si>
  <si>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</si>
  <si>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</si>
  <si>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</si>
  <si>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</si>
  <si>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</si>
  <si>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</si>
  <si>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</si>
  <si>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</si>
  <si>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</si>
  <si>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</si>
  <si>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</si>
  <si>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</si>
  <si>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</si>
  <si>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</si>
  <si>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</si>
  <si>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</si>
  <si>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</si>
  <si>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</si>
  <si>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</si>
  <si>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</si>
  <si>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</si>
  <si>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</si>
  <si>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</si>
  <si>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</si>
  <si>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</si>
  <si>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</si>
  <si>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</si>
  <si>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</si>
  <si>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</si>
  <si>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</si>
  <si>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</si>
  <si>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</si>
  <si>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</si>
  <si>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</si>
  <si>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</si>
  <si>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</si>
  <si>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</si>
  <si>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</si>
  <si>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</si>
  <si>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</si>
  <si>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</si>
  <si>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</si>
  <si>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</si>
  <si>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</si>
  <si>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</si>
  <si>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</si>
  <si>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</si>
  <si>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</si>
  <si>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</si>
  <si>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</si>
  <si>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</si>
  <si>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</si>
  <si>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</si>
  <si>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</si>
  <si>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</si>
  <si>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</si>
  <si>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</si>
  <si>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</si>
  <si>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</si>
  <si>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</si>
  <si>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</si>
  <si>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</si>
  <si>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</si>
  <si>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</si>
  <si>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</si>
  <si>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</si>
  <si>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</si>
  <si>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</si>
  <si>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</si>
  <si>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</si>
  <si>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</si>
  <si>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</si>
  <si>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</si>
  <si>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</si>
  <si>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</si>
  <si>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</si>
  <si>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</si>
  <si>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</si>
  <si>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</si>
  <si>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</si>
  <si>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</si>
  <si>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</si>
  <si>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</si>
  <si>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</si>
  <si>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</si>
  <si>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</si>
  <si>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</si>
  <si>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</si>
  <si>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</si>
  <si>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</si>
  <si>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</si>
  <si>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</si>
  <si>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</si>
  <si>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</si>
  <si>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</si>
  <si>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</si>
  <si>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</si>
  <si>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</si>
  <si>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</si>
  <si>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</si>
  <si>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</si>
  <si>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</si>
  <si>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</si>
  <si>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</si>
  <si>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</si>
  <si>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</si>
  <si>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</si>
  <si>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</si>
  <si>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</si>
  <si>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</si>
  <si>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</si>
  <si>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</si>
  <si>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</si>
  <si>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</si>
  <si>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</si>
  <si>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</si>
  <si>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</si>
  <si>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</si>
  <si>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</si>
  <si>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</si>
  <si>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</si>
  <si>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</si>
  <si>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</si>
  <si>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</si>
  <si>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</si>
  <si>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</si>
  <si>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</si>
  <si>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</si>
  <si>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</si>
  <si>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</si>
  <si>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</si>
  <si>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</si>
  <si>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</si>
  <si>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</si>
  <si>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</si>
  <si>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</si>
  <si>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</si>
  <si>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</si>
  <si>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</si>
  <si>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</si>
  <si>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</si>
  <si>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</si>
  <si>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</si>
  <si>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</si>
  <si>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</si>
  <si>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</si>
  <si>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</si>
  <si>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</si>
  <si>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</si>
  <si>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</si>
  <si>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</si>
  <si>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</si>
  <si>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</si>
  <si>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</si>
  <si>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</si>
  <si>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</si>
  <si>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</si>
  <si>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</si>
  <si>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</si>
  <si>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</si>
  <si>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</si>
  <si>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</si>
  <si>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</si>
  <si>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</si>
  <si>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</si>
  <si>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</si>
  <si>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</si>
  <si>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</si>
  <si>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</si>
  <si>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</si>
  <si>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</si>
  <si>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</si>
  <si>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</si>
  <si>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</si>
  <si>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</si>
  <si>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</si>
  <si>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</si>
  <si>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</si>
  <si>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</si>
  <si>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</si>
  <si>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</si>
  <si>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</si>
  <si>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</si>
  <si>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</si>
  <si>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</si>
  <si>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</si>
  <si>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</si>
  <si>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</si>
  <si>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</si>
  <si>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</si>
  <si>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</si>
  <si>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</si>
  <si>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</si>
  <si>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</si>
  <si>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</si>
  <si>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</si>
  <si>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</si>
  <si>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</si>
  <si>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</si>
  <si>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</si>
  <si>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</si>
  <si>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</si>
  <si>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</si>
  <si>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</si>
  <si>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</si>
  <si>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</si>
  <si>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</si>
  <si>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</si>
  <si>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</si>
  <si>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</si>
  <si>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</si>
  <si>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</si>
  <si>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</si>
  <si>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</si>
  <si>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</si>
  <si>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</si>
  <si>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</si>
  <si>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</si>
  <si>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</si>
  <si>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</si>
  <si>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</si>
  <si>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</si>
  <si>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</si>
  <si>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</si>
  <si>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</si>
  <si>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</si>
  <si>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</si>
  <si>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</si>
  <si>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</si>
  <si>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</si>
  <si>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</si>
  <si>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</si>
  <si>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</si>
  <si>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</si>
  <si>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</si>
  <si>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</si>
  <si>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</si>
  <si>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</si>
  <si>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</si>
  <si>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</si>
  <si>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</si>
  <si>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</si>
  <si>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</si>
  <si>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</si>
  <si>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</si>
  <si>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</si>
  <si>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</si>
  <si>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</si>
  <si>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</si>
  <si>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</si>
  <si>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</si>
  <si>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</si>
  <si>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</si>
  <si>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</si>
  <si>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</si>
  <si>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</si>
  <si>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</si>
  <si>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</si>
  <si>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</si>
  <si>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</si>
  <si>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</si>
  <si>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</si>
  <si>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</si>
  <si>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</si>
  <si>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</si>
  <si>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</si>
  <si>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</si>
  <si>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</si>
  <si>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</si>
  <si>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</si>
  <si>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</si>
  <si>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</si>
  <si>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</si>
  <si>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</si>
  <si>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</si>
  <si>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</si>
  <si>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</si>
  <si>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</si>
  <si>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</si>
  <si>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</si>
  <si>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</si>
  <si>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</si>
  <si>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</si>
  <si>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</si>
  <si>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</si>
  <si>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</si>
  <si>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</si>
  <si>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</si>
  <si>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</si>
  <si>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</si>
  <si>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</si>
  <si>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</si>
  <si>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</si>
  <si>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</si>
  <si>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</si>
  <si>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</si>
  <si>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</si>
  <si>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</si>
  <si>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</si>
  <si>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</si>
  <si>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</si>
  <si>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</si>
  <si>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</si>
  <si>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</si>
  <si>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</si>
  <si>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</si>
  <si>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</si>
  <si>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</si>
  <si>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</si>
  <si>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</si>
  <si>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</si>
  <si>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</si>
  <si>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</si>
  <si>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</si>
  <si>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</si>
  <si>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</si>
  <si>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</si>
  <si>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</si>
  <si>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</si>
  <si>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</si>
  <si>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</si>
  <si>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</si>
  <si>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</si>
  <si>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</si>
  <si>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</si>
  <si>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</si>
  <si>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</si>
  <si>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</si>
  <si>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</si>
  <si>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</si>
  <si>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</si>
  <si>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</si>
  <si>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</si>
  <si>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</si>
  <si>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</si>
  <si>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</si>
  <si>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</si>
  <si>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</si>
  <si>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</si>
  <si>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</si>
  <si>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</si>
  <si>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</si>
  <si>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</si>
  <si>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</si>
  <si>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</si>
  <si>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</si>
  <si>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</si>
  <si>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</si>
  <si>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</si>
  <si>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</si>
  <si>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</si>
  <si>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</si>
  <si>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</si>
  <si>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</si>
  <si>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</si>
  <si>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</si>
  <si>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</si>
  <si>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</si>
  <si>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</si>
  <si>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</si>
  <si>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</si>
  <si>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</si>
  <si>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</si>
  <si>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</si>
  <si>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</si>
  <si>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</si>
  <si>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</si>
  <si>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</si>
  <si>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</si>
  <si>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</si>
  <si>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</si>
  <si>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</si>
  <si>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</si>
  <si>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</si>
  <si>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</si>
  <si>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</si>
  <si>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</si>
  <si>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</si>
  <si>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</si>
  <si>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</si>
  <si>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</si>
  <si>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</si>
  <si>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</si>
  <si>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</si>
  <si>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</si>
  <si>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</si>
  <si>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</si>
  <si>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</si>
  <si>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</si>
  <si>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</si>
  <si>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</si>
  <si>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</si>
  <si>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</si>
  <si>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</si>
  <si>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</si>
  <si>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</si>
  <si>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</si>
  <si>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</si>
  <si>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</si>
  <si>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</si>
  <si>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</si>
  <si>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</si>
  <si>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</si>
  <si>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</si>
  <si>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</si>
  <si>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</si>
  <si>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</si>
  <si>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</si>
  <si>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</si>
  <si>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</si>
  <si>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</si>
  <si>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</si>
  <si>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</si>
  <si>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</si>
  <si>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</si>
  <si>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</si>
  <si>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</si>
  <si>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</si>
  <si>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</si>
  <si>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</si>
  <si>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</si>
  <si>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</si>
  <si>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</si>
  <si>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</si>
  <si>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</si>
  <si>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</si>
  <si>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</si>
  <si>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</si>
  <si>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</si>
  <si>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</si>
  <si>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</si>
  <si>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</si>
  <si>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</si>
  <si>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</si>
  <si>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</si>
  <si>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</si>
  <si>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</si>
  <si>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</si>
  <si>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</si>
  <si>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</si>
  <si>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</si>
  <si>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</si>
  <si>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</si>
  <si>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</si>
  <si>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</si>
  <si>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</si>
  <si>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</si>
  <si>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</si>
  <si>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</si>
  <si>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</si>
  <si>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</si>
  <si>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</si>
  <si>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</si>
  <si>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</si>
  <si>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</si>
  <si>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</si>
  <si>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</si>
  <si>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</si>
  <si>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</si>
  <si>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</si>
  <si>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</si>
  <si>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</si>
  <si>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</si>
  <si>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</si>
  <si>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</si>
  <si>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</si>
  <si>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</si>
  <si>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</si>
  <si>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</si>
  <si>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</si>
  <si>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</si>
  <si>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</si>
  <si>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</si>
  <si>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</si>
  <si>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</si>
  <si>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</si>
  <si>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</si>
  <si>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</si>
  <si>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</si>
  <si>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</si>
  <si>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</si>
  <si>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</si>
  <si>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</si>
  <si>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</si>
  <si>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</si>
  <si>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</si>
  <si>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</si>
  <si>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</si>
  <si>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</si>
  <si>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</si>
  <si>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</si>
  <si>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</si>
  <si>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</si>
  <si>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</si>
  <si>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</si>
  <si>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</si>
  <si>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</si>
  <si>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</si>
  <si>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</si>
  <si>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</si>
  <si>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</si>
  <si>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</si>
  <si>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</si>
  <si>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</si>
  <si>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</si>
  <si>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</si>
  <si>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</si>
  <si>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</si>
  <si>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</si>
  <si>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</si>
  <si>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</si>
  <si>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</si>
  <si>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</si>
  <si>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</si>
  <si>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</si>
  <si>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</si>
  <si>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</si>
  <si>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</si>
  <si>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</si>
  <si>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</si>
  <si>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</si>
  <si>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</si>
  <si>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</si>
  <si>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</si>
  <si>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</si>
  <si>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</si>
  <si>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</si>
  <si>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</si>
  <si>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</si>
  <si>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</si>
  <si>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</si>
  <si>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</si>
  <si>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</si>
  <si>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</si>
  <si>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</si>
  <si>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</si>
  <si>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</si>
  <si>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</si>
  <si>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</si>
  <si>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</si>
  <si>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</si>
  <si>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</si>
  <si>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</si>
  <si>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</si>
  <si>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</si>
  <si>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</si>
  <si>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</si>
  <si>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</si>
  <si>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</si>
  <si>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</si>
  <si>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</si>
  <si>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</si>
  <si>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</si>
  <si>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</si>
  <si>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</si>
  <si>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</si>
  <si>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</si>
  <si>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</si>
  <si>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</si>
  <si>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</si>
  <si>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</si>
  <si>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</si>
  <si>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</si>
  <si>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</si>
  <si>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</si>
  <si>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</si>
  <si>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</si>
  <si>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</si>
  <si>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</si>
  <si>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</si>
  <si>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</si>
  <si>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</si>
  <si>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</si>
  <si>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</si>
  <si>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</si>
  <si>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</si>
  <si>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</si>
  <si>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</si>
  <si>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</si>
  <si>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</si>
  <si>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</si>
  <si>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</si>
  <si>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</si>
  <si>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</si>
  <si>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</si>
  <si>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</si>
  <si>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</si>
  <si>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</si>
  <si>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</si>
  <si>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</si>
  <si>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</si>
  <si>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</si>
  <si>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</si>
  <si>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</si>
  <si>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</si>
  <si>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</si>
  <si>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</si>
  <si>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</si>
  <si>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</si>
  <si>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</si>
  <si>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</si>
  <si>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</si>
  <si>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</si>
  <si>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</si>
  <si>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</si>
  <si>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</si>
  <si>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</si>
  <si>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</si>
  <si>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</si>
  <si>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</si>
  <si>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</si>
  <si>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</si>
  <si>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</si>
  <si>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</si>
  <si>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</si>
  <si>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</si>
  <si>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</si>
  <si>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</si>
  <si>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</si>
  <si>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</si>
  <si>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</si>
  <si>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</si>
  <si>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</si>
  <si>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</si>
  <si>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</si>
  <si>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</si>
  <si>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</si>
  <si>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</si>
  <si>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</si>
  <si>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</si>
  <si>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</si>
  <si>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</si>
  <si>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</si>
  <si>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</si>
  <si>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</si>
  <si>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</si>
  <si>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</si>
  <si>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</si>
  <si>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</si>
  <si>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</si>
  <si>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</si>
  <si>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</si>
  <si>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</si>
  <si>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</si>
  <si>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</si>
  <si>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</si>
  <si>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</si>
  <si>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</si>
  <si>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</si>
  <si>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</si>
  <si>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</si>
  <si>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</si>
  <si>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</si>
  <si>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</si>
  <si>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</si>
  <si>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</si>
  <si>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</si>
  <si>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</si>
  <si>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</si>
  <si>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</si>
  <si>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</si>
  <si>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</si>
  <si>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</si>
  <si>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</si>
  <si>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</si>
  <si>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</si>
  <si>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</si>
  <si>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</si>
  <si>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</si>
  <si>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</si>
  <si>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</si>
  <si>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</si>
  <si>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</si>
  <si>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</si>
  <si>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</si>
  <si>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</si>
  <si>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</si>
  <si>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</si>
  <si>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</si>
  <si>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</si>
  <si>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</si>
  <si>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</si>
  <si>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</si>
  <si>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</si>
  <si>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</si>
  <si>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</si>
  <si>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</si>
  <si>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</si>
  <si>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</si>
  <si>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</si>
  <si>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</si>
  <si>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</si>
  <si>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</si>
  <si>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</si>
  <si>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</si>
  <si>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</si>
  <si>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</si>
  <si>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</si>
  <si>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</si>
  <si>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</si>
  <si>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</si>
  <si>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</si>
  <si>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</si>
  <si>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</si>
  <si>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</si>
  <si>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</si>
  <si>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</si>
  <si>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</si>
  <si>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</si>
  <si>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</si>
  <si>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</si>
  <si>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</si>
  <si>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</si>
  <si>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</si>
  <si>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</si>
  <si>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</si>
  <si>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</si>
  <si>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</si>
  <si>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</si>
  <si>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</si>
  <si>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</si>
  <si>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</si>
  <si>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</si>
  <si>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</si>
  <si>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</si>
  <si>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</si>
  <si>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</si>
  <si>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</si>
  <si>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</si>
  <si>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</si>
  <si>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</si>
  <si>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</si>
  <si>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</si>
  <si>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</si>
  <si>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</si>
  <si>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</si>
  <si>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</si>
  <si>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</si>
  <si>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</si>
  <si>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</si>
  <si>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</si>
  <si>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</si>
  <si>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</si>
  <si>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</si>
  <si>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</si>
  <si>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</si>
  <si>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</si>
  <si>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</si>
  <si>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</si>
  <si>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</si>
  <si>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</si>
  <si>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</si>
  <si>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</si>
  <si>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</si>
  <si>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</si>
  <si>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</si>
  <si>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</si>
  <si>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</si>
  <si>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</si>
  <si>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</si>
  <si>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</si>
  <si>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</si>
  <si>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</si>
  <si>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</si>
  <si>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</si>
  <si>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</si>
  <si>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</si>
  <si>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</si>
  <si>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</si>
  <si>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</si>
  <si>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</si>
  <si>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</si>
  <si>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</si>
  <si>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</si>
  <si>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</si>
  <si>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</si>
  <si>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</si>
  <si>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</si>
  <si>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</si>
  <si>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</si>
  <si>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</si>
  <si>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</si>
  <si>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</si>
  <si>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</si>
  <si>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</si>
  <si>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</si>
  <si>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</si>
  <si>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</si>
  <si>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</si>
  <si>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</si>
  <si>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</si>
  <si>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</si>
  <si>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</si>
  <si>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</si>
  <si>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</si>
  <si>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</si>
  <si>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</si>
  <si>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</si>
  <si>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</si>
  <si>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</si>
  <si>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</si>
  <si>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</si>
  <si>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</si>
  <si>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</si>
  <si>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</si>
  <si>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</si>
  <si>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</si>
  <si>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</si>
  <si>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</si>
  <si>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</si>
  <si>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</si>
  <si>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</si>
  <si>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</si>
  <si>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</si>
  <si>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</si>
  <si>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</si>
  <si>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</si>
  <si>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</si>
  <si>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</si>
  <si>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</si>
  <si>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</si>
  <si>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</si>
  <si>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</si>
  <si>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</si>
  <si>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</si>
  <si>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</si>
  <si>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</si>
  <si>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</si>
  <si>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</si>
  <si>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</si>
  <si>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</si>
  <si>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</si>
  <si>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</si>
  <si>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</si>
  <si>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</si>
  <si>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</si>
  <si>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</si>
  <si>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</si>
  <si>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</si>
  <si>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</si>
  <si>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</si>
  <si>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</si>
  <si>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</si>
  <si>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</si>
  <si>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</si>
  <si>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</si>
  <si>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</si>
  <si>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</si>
  <si>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</si>
  <si>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</si>
  <si>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</si>
  <si>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</si>
  <si>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</si>
  <si>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</si>
  <si>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</si>
  <si>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</si>
  <si>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</si>
  <si>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</si>
  <si>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</si>
  <si>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</si>
  <si>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</si>
  <si>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</si>
  <si>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</si>
  <si>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</si>
  <si>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</si>
  <si>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</si>
  <si>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</si>
  <si>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</si>
  <si>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</si>
  <si>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</si>
  <si>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</si>
  <si>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</si>
  <si>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</si>
  <si>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</si>
  <si>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</si>
  <si>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</si>
  <si>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</si>
  <si>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</si>
  <si>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</si>
  <si>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</si>
  <si>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</si>
  <si>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</si>
  <si>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</si>
  <si>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</si>
  <si>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</si>
  <si>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</si>
  <si>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</si>
  <si>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</si>
  <si>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</si>
  <si>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</si>
  <si>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</si>
  <si>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</si>
  <si>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</si>
  <si>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</si>
  <si>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</si>
  <si>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</si>
  <si>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</si>
  <si>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</si>
  <si>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</si>
  <si>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</si>
  <si>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</si>
  <si>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</si>
  <si>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</si>
  <si>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</si>
  <si>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</si>
  <si>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</si>
  <si>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</si>
  <si>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</si>
  <si>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</si>
  <si>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</si>
  <si>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</si>
  <si>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</si>
  <si>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</si>
  <si>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</si>
  <si>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</si>
  <si>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</si>
  <si>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</si>
  <si>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</si>
  <si>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</si>
  <si>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</si>
  <si>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</si>
  <si>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</si>
  <si>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</si>
  <si>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</si>
  <si>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</si>
  <si>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</si>
  <si>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</si>
  <si>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</si>
  <si>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</si>
  <si>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</si>
  <si>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</si>
  <si>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</si>
  <si>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</si>
  <si>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</si>
  <si>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</si>
  <si>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</si>
  <si>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</si>
  <si>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</si>
  <si>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</si>
  <si>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</si>
  <si>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</si>
  <si>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</si>
  <si>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</si>
  <si>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</si>
  <si>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</si>
  <si>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</si>
  <si>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</si>
  <si>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</si>
  <si>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</si>
  <si>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</si>
  <si>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</si>
  <si>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</si>
  <si>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</si>
  <si>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</si>
  <si>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</si>
  <si>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</si>
  <si>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</si>
  <si>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</si>
  <si>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</si>
  <si>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</si>
  <si>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</si>
  <si>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</si>
  <si>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</si>
  <si>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</si>
  <si>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</si>
  <si>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</si>
  <si>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</si>
  <si>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</si>
  <si>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</si>
  <si>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</si>
  <si>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</si>
  <si>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</si>
  <si>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</si>
  <si>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</si>
  <si>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</si>
  <si>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</si>
  <si>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</si>
  <si>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</si>
  <si>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</si>
  <si>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</si>
  <si>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</si>
  <si>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</si>
  <si>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</si>
  <si>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</si>
  <si>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</si>
  <si>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</si>
  <si>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</si>
  <si>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</si>
  <si>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</si>
  <si>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</si>
  <si>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</si>
  <si>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</si>
  <si>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</si>
  <si>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</si>
  <si>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</si>
  <si>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</si>
  <si>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</si>
  <si>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</si>
  <si>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</si>
  <si>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</si>
  <si>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</si>
  <si>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</si>
  <si>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</si>
  <si>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</si>
  <si>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</si>
  <si>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</si>
  <si>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</si>
  <si>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</si>
  <si>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</si>
  <si>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</si>
  <si>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</si>
  <si>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</si>
  <si>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</si>
  <si>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</si>
  <si>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</si>
  <si>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</si>
  <si>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</si>
  <si>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</si>
  <si>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</si>
  <si>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</si>
  <si>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</si>
  <si>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</si>
  <si>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</si>
  <si>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</si>
  <si>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</si>
  <si>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</si>
  <si>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</si>
  <si>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</si>
  <si>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</si>
  <si>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</si>
  <si>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</si>
  <si>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</si>
  <si>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</si>
  <si>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</si>
  <si>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</si>
  <si>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</si>
  <si>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</si>
  <si>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</si>
  <si>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</si>
  <si>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</si>
  <si>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</si>
  <si>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</si>
  <si>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</si>
  <si>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</si>
  <si>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</si>
  <si>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</si>
  <si>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</si>
  <si>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</si>
  <si>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</si>
  <si>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</si>
  <si>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</si>
  <si>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</si>
  <si>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</si>
  <si>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</si>
  <si>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</si>
  <si>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</si>
  <si>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</si>
  <si>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</si>
  <si>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</si>
  <si>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</si>
  <si>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</si>
  <si>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</si>
  <si>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</si>
  <si>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</si>
  <si>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</si>
  <si>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</si>
  <si>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</si>
  <si>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</si>
  <si>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</si>
  <si>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</si>
  <si>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</si>
  <si>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</si>
  <si>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</si>
  <si>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</si>
  <si>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</si>
  <si>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</si>
  <si>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</si>
  <si>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</si>
  <si>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</si>
  <si>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</si>
  <si>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</si>
  <si>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</si>
  <si>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</si>
  <si>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</si>
  <si>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</si>
  <si>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</si>
  <si>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</si>
  <si>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</si>
  <si>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</si>
  <si>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</si>
  <si>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</si>
  <si>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</si>
  <si>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</si>
  <si>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</si>
  <si>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</si>
  <si>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</si>
  <si>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</si>
  <si>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</si>
  <si>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</si>
  <si>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</si>
  <si>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</si>
  <si>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</si>
  <si>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</si>
  <si>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</si>
  <si>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</si>
  <si>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</si>
  <si>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</si>
  <si>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</si>
  <si>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</si>
  <si>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</si>
  <si>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</si>
  <si>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</si>
  <si>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</si>
  <si>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</si>
  <si>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</si>
  <si>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</si>
  <si>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</si>
  <si>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</si>
  <si>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</si>
  <si>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</si>
  <si>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</si>
  <si>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</si>
  <si>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</si>
  <si>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</si>
  <si>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</si>
  <si>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</si>
  <si>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</si>
  <si>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</si>
  <si>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</si>
  <si>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</si>
  <si>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</si>
  <si>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</si>
  <si>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</si>
  <si>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</si>
  <si>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</si>
  <si>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</si>
  <si>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</si>
  <si>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</si>
  <si>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</si>
  <si>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</si>
  <si>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</si>
  <si>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</si>
  <si>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</si>
  <si>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</si>
  <si>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</si>
  <si>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</si>
  <si>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</si>
  <si>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</si>
  <si>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</si>
  <si>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</si>
  <si>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</si>
  <si>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</si>
  <si>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</si>
  <si>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</si>
  <si>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</si>
  <si>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</si>
  <si>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</si>
  <si>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</si>
  <si>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</si>
  <si>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</si>
  <si>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</si>
  <si>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</si>
  <si>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</si>
  <si>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</si>
  <si>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</si>
  <si>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</si>
  <si>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</si>
  <si>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</si>
  <si>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</si>
  <si>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</si>
  <si>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</si>
  <si>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</si>
  <si>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</si>
  <si>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</si>
  <si>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</si>
  <si>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</si>
  <si>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</si>
  <si>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</si>
  <si>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</si>
  <si>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</si>
  <si>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</si>
  <si>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</si>
  <si>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</si>
  <si>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</si>
  <si>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</si>
  <si>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</si>
  <si>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</si>
  <si>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</si>
  <si>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</si>
  <si>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</si>
  <si>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</si>
  <si>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</si>
  <si>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</si>
  <si>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</si>
  <si>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</si>
  <si>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</si>
  <si>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</si>
  <si>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</si>
  <si>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</si>
  <si>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</si>
  <si>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</si>
  <si>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</si>
  <si>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</si>
  <si>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</si>
  <si>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</si>
  <si>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</si>
  <si>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</si>
  <si>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</si>
  <si>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</si>
  <si>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</si>
  <si>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</si>
  <si>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</si>
  <si>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</si>
  <si>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</si>
  <si>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</si>
  <si>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</si>
  <si>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</si>
  <si>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</si>
  <si>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</si>
  <si>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</si>
  <si>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</si>
  <si>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</si>
  <si>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</si>
  <si>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</si>
  <si>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</si>
  <si>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</si>
  <si>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</si>
  <si>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</si>
  <si>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</si>
  <si>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</si>
  <si>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</si>
  <si>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</si>
  <si>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</si>
  <si>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</si>
  <si>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</si>
  <si>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</si>
  <si>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</si>
  <si>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</si>
  <si>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</si>
  <si>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</si>
  <si>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</si>
  <si>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</si>
  <si>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</si>
  <si>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</si>
  <si>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</si>
  <si>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</si>
  <si>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</si>
  <si>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</si>
  <si>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</si>
  <si>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</si>
  <si>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</si>
  <si>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</si>
  <si>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</si>
  <si>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</si>
  <si>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</si>
  <si>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</si>
  <si>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</si>
  <si>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</si>
  <si>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</si>
  <si>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</si>
  <si>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</si>
  <si>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</si>
  <si>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</si>
  <si>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</si>
  <si>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</si>
  <si>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</si>
  <si>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</si>
  <si>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</si>
  <si>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</si>
  <si>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</si>
  <si>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</si>
  <si>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</si>
  <si>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</si>
  <si>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</si>
  <si>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</si>
  <si>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</si>
  <si>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</si>
  <si>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</si>
  <si>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</si>
  <si>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</si>
  <si>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</si>
  <si>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</si>
  <si>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</si>
  <si>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</si>
  <si>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</si>
  <si>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</si>
  <si>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</si>
  <si>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</si>
  <si>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</si>
  <si>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</si>
  <si>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</si>
  <si>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</si>
  <si>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</si>
  <si>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</si>
  <si>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</si>
  <si>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</si>
  <si>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</si>
  <si>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</si>
  <si>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</si>
  <si>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</si>
  <si>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</si>
  <si>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</si>
  <si>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</si>
  <si>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</si>
  <si>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</si>
  <si>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</si>
  <si>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</si>
  <si>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</si>
  <si>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</si>
  <si>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</si>
  <si>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</si>
  <si>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</si>
  <si>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</si>
  <si>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</si>
  <si>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</si>
  <si>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</si>
  <si>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</si>
  <si>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</si>
  <si>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</si>
  <si>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</si>
  <si>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</si>
  <si>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</si>
  <si>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</si>
  <si>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</si>
  <si>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</si>
  <si>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</si>
  <si>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</si>
  <si>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</si>
  <si>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</si>
  <si>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</si>
  <si>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</si>
  <si>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</si>
  <si>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</si>
  <si>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</si>
  <si>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</si>
  <si>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</si>
  <si>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</si>
  <si>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</si>
  <si>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</si>
  <si>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</si>
  <si>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</si>
  <si>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</si>
  <si>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</si>
  <si>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</si>
  <si>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</si>
  <si>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</si>
  <si>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</si>
  <si>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</si>
  <si>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</si>
  <si>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</si>
  <si>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</si>
  <si>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</si>
  <si>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</si>
  <si>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</si>
  <si>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</si>
  <si>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</si>
  <si>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</si>
  <si>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</si>
  <si>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</si>
  <si>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</si>
  <si>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</si>
  <si>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</si>
  <si>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</si>
  <si>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</si>
  <si>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</si>
  <si>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</si>
  <si>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</si>
  <si>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</si>
  <si>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</si>
  <si>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</si>
  <si>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</si>
  <si>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</si>
  <si>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</si>
  <si>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</si>
  <si>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</si>
  <si>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</si>
  <si>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</si>
  <si>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</si>
  <si>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</si>
  <si>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</si>
  <si>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</si>
  <si>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</si>
  <si>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</si>
  <si>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</si>
  <si>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</si>
  <si>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</si>
  <si>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</si>
  <si>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</si>
  <si>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</si>
  <si>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</si>
  <si>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</si>
  <si>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</si>
  <si>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</si>
  <si>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</si>
  <si>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</si>
  <si>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</si>
  <si>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</si>
  <si>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</si>
  <si>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</si>
  <si>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</si>
  <si>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</si>
  <si>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</si>
  <si>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</si>
  <si>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</si>
  <si>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</si>
  <si>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</si>
  <si>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</si>
  <si>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</si>
  <si>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</si>
  <si>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</si>
  <si>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</si>
  <si>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</si>
  <si>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</si>
  <si>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</si>
  <si>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</si>
  <si>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</si>
  <si>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</si>
  <si>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</si>
  <si>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</si>
  <si>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</si>
  <si>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</si>
  <si>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</si>
  <si>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</si>
  <si>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</si>
  <si>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</si>
  <si>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</si>
  <si>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</si>
  <si>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</si>
  <si>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</si>
  <si>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</si>
  <si>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</si>
  <si>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</si>
  <si>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</si>
  <si>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</si>
  <si>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</si>
  <si>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</si>
  <si>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</si>
  <si>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</si>
  <si>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</si>
  <si>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</si>
  <si>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</si>
  <si>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</si>
  <si>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</si>
  <si>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</si>
  <si>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</si>
  <si>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</si>
  <si>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</si>
  <si>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</si>
  <si>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</si>
  <si>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</si>
  <si>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</si>
  <si>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</si>
  <si>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</si>
  <si>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</si>
  <si>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</si>
  <si>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</si>
  <si>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</si>
  <si>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</si>
  <si>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</si>
  <si>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</si>
  <si>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</si>
  <si>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</si>
  <si>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</si>
  <si>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</si>
  <si>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</si>
  <si>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</si>
  <si>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</si>
  <si>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</si>
  <si>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</si>
  <si>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</si>
  <si>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</si>
  <si>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</si>
  <si>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</si>
  <si>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</si>
  <si>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</si>
  <si>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</si>
  <si>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</si>
  <si>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</si>
  <si>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</si>
  <si>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</si>
  <si>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</si>
  <si>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</si>
  <si>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</si>
  <si>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</si>
  <si>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</si>
  <si>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</si>
  <si>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</si>
  <si>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</si>
  <si>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</si>
  <si>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</si>
  <si>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</si>
  <si>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</si>
  <si>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</si>
  <si>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</si>
  <si>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</si>
  <si>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</si>
  <si>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</si>
  <si>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</si>
  <si>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</si>
  <si>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</si>
  <si>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</si>
  <si>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</si>
  <si>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</si>
  <si>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</si>
  <si>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</si>
  <si>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</si>
  <si>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</si>
  <si>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</si>
  <si>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</si>
  <si>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</si>
  <si>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</si>
  <si>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</si>
  <si>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</si>
  <si>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</si>
  <si>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</si>
  <si>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</si>
  <si>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</si>
  <si>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</si>
  <si>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</si>
  <si>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</si>
  <si>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</si>
  <si>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</si>
  <si>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</si>
  <si>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</si>
  <si>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</si>
  <si>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</si>
  <si>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</si>
  <si>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</si>
  <si>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</si>
  <si>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</si>
  <si>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</si>
  <si>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</si>
  <si>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</si>
  <si>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</si>
  <si>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</si>
  <si>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</si>
  <si>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</si>
  <si>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</si>
  <si>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</si>
  <si>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</si>
  <si>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</si>
  <si>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</si>
  <si>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</si>
  <si>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</si>
  <si>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</si>
  <si>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</si>
  <si>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</si>
  <si>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</si>
  <si>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</si>
  <si>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</si>
  <si>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</si>
  <si>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</si>
  <si>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</si>
  <si>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</si>
  <si>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</si>
  <si>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</si>
  <si>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</si>
  <si>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</si>
  <si>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</si>
  <si>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</si>
  <si>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</si>
  <si>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</si>
  <si>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</si>
  <si>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</si>
  <si>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</si>
  <si>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</si>
  <si>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</si>
  <si>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</si>
  <si>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</si>
  <si>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</si>
  <si>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</si>
  <si>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</si>
  <si>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</si>
  <si>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</si>
  <si>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</si>
  <si>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</si>
  <si>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</si>
  <si>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</si>
  <si>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</si>
  <si>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</si>
  <si>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</si>
  <si>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</si>
  <si>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</si>
  <si>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</si>
  <si>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</si>
  <si>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</si>
  <si>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</si>
  <si>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</si>
  <si>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</si>
  <si>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</si>
  <si>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</si>
  <si>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</si>
  <si>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</si>
  <si>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</si>
  <si>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</si>
  <si>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</si>
  <si>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</si>
  <si>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</si>
  <si>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</si>
  <si>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</si>
  <si>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</si>
  <si>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</si>
  <si>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</si>
  <si>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</si>
  <si>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</si>
  <si>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</si>
  <si>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</si>
  <si>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</si>
  <si>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</si>
  <si>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</si>
  <si>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</si>
  <si>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</si>
  <si>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</si>
  <si>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</si>
  <si>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</si>
  <si>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</si>
  <si>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</si>
  <si>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</si>
  <si>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</si>
  <si>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</si>
  <si>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</si>
  <si>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平良　友涼</t>
    <phoneticPr fontId="1"/>
  </si>
  <si>
    <t>株式会社マナルル　本社事務</t>
    <phoneticPr fontId="1"/>
  </si>
  <si>
    <t>２　法人</t>
  </si>
  <si>
    <t>５　営利法人</t>
  </si>
  <si>
    <t>かぶしきがいしゃまなるる</t>
    <phoneticPr fontId="1"/>
  </si>
  <si>
    <t>株式会社マナルル</t>
    <phoneticPr fontId="1"/>
  </si>
  <si>
    <t>7020001144325</t>
    <phoneticPr fontId="1"/>
  </si>
  <si>
    <t>神奈川県横浜市鶴見区潮田町1-77-7</t>
    <rPh sb="0" eb="4">
      <t>カナガワケン</t>
    </rPh>
    <rPh sb="4" eb="7">
      <t>ヨコハマシ</t>
    </rPh>
    <rPh sb="7" eb="10">
      <t>ツルミク</t>
    </rPh>
    <rPh sb="10" eb="13">
      <t>ウシオダチョウ</t>
    </rPh>
    <phoneticPr fontId="1"/>
  </si>
  <si>
    <t>045</t>
    <phoneticPr fontId="1"/>
  </si>
  <si>
    <t>642</t>
    <phoneticPr fontId="1"/>
  </si>
  <si>
    <t>8947</t>
    <phoneticPr fontId="1"/>
  </si>
  <si>
    <t>8948</t>
    <phoneticPr fontId="1"/>
  </si>
  <si>
    <t>info</t>
    <phoneticPr fontId="1"/>
  </si>
  <si>
    <t>manalulu.biz</t>
    <phoneticPr fontId="1"/>
  </si>
  <si>
    <t>https://</t>
  </si>
  <si>
    <t>www.manalulu.biz/index.html</t>
    <phoneticPr fontId="1"/>
  </si>
  <si>
    <t>平良　美佳</t>
    <rPh sb="0" eb="2">
      <t>タイラ</t>
    </rPh>
    <rPh sb="3" eb="5">
      <t>ミカ</t>
    </rPh>
    <phoneticPr fontId="1"/>
  </si>
  <si>
    <t>代表取締役</t>
    <rPh sb="0" eb="5">
      <t>ダイヒョウトリシマリヤク</t>
    </rPh>
    <phoneticPr fontId="1"/>
  </si>
  <si>
    <t>あーるえむうしおだ</t>
    <phoneticPr fontId="1"/>
  </si>
  <si>
    <t>RM潮田</t>
    <rPh sb="2" eb="4">
      <t>ウシオダ</t>
    </rPh>
    <phoneticPr fontId="1"/>
  </si>
  <si>
    <t>神奈川県横浜市鶴見区潮田町1-67</t>
    <rPh sb="0" eb="4">
      <t>カナガワケン</t>
    </rPh>
    <rPh sb="4" eb="10">
      <t>ヨコハマシツルミク</t>
    </rPh>
    <rPh sb="10" eb="12">
      <t>ウシオダ</t>
    </rPh>
    <rPh sb="12" eb="13">
      <t>マチ</t>
    </rPh>
    <phoneticPr fontId="1"/>
  </si>
  <si>
    <t>JR鶴見駅</t>
    <rPh sb="2" eb="5">
      <t>ツルミエキ</t>
    </rPh>
    <phoneticPr fontId="1"/>
  </si>
  <si>
    <t>JR鶴見駅⇒横浜市営バス15系統(向井町1丁目経由)鶴見駅前⇒汐鶴橋から徒歩6分(450m)</t>
    <rPh sb="17" eb="20">
      <t>ムカイチョウ</t>
    </rPh>
    <rPh sb="21" eb="23">
      <t>チョウメ</t>
    </rPh>
    <rPh sb="23" eb="25">
      <t>ケイユ</t>
    </rPh>
    <rPh sb="26" eb="29">
      <t>ツルミエキ</t>
    </rPh>
    <rPh sb="29" eb="30">
      <t>マエ</t>
    </rPh>
    <rPh sb="31" eb="32">
      <t>シオ</t>
    </rPh>
    <rPh sb="32" eb="33">
      <t>ツル</t>
    </rPh>
    <rPh sb="33" eb="34">
      <t>ハシ</t>
    </rPh>
    <rPh sb="36" eb="38">
      <t>トホ</t>
    </rPh>
    <rPh sb="39" eb="40">
      <t>フン</t>
    </rPh>
    <phoneticPr fontId="1"/>
  </si>
  <si>
    <t>947</t>
    <phoneticPr fontId="1"/>
  </si>
  <si>
    <t>3616</t>
    <phoneticPr fontId="1"/>
  </si>
  <si>
    <t>3617</t>
    <phoneticPr fontId="1"/>
  </si>
  <si>
    <t>鈴木　薫</t>
    <rPh sb="0" eb="2">
      <t>スズキ</t>
    </rPh>
    <rPh sb="3" eb="4">
      <t>カオル</t>
    </rPh>
    <phoneticPr fontId="1"/>
  </si>
  <si>
    <t>施設長</t>
    <rPh sb="0" eb="3">
      <t>シセツチョウ</t>
    </rPh>
    <phoneticPr fontId="1"/>
  </si>
  <si>
    <t>３　住宅型</t>
  </si>
  <si>
    <t>２　事業者が賃借する土地</t>
  </si>
  <si>
    <t>２　準耐火建築物</t>
  </si>
  <si>
    <t>３　木造</t>
  </si>
  <si>
    <t>２　事業者が賃借する建物</t>
  </si>
  <si>
    <t>１　あり</t>
  </si>
  <si>
    <t>１　全室個室（縁故者個室含む）</t>
  </si>
  <si>
    <t>２　なし</t>
  </si>
  <si>
    <t>４　なし</t>
  </si>
  <si>
    <t>１　全ての居室あり</t>
  </si>
  <si>
    <t>１　全ての便所あり</t>
  </si>
  <si>
    <t>１　全ての浴室あり</t>
  </si>
  <si>
    <t>(1)利用者様の豊かな生活や社会参画を尊重した生活と介護の提供
(2)共同生活とプライベートの両立を目指した住空間とサービスの提供
(3)常時サポート体制による、安心安全な利用者様の介護と自立の支援</t>
    <rPh sb="3" eb="6">
      <t>リヨウシャ</t>
    </rPh>
    <rPh sb="6" eb="7">
      <t>サマ</t>
    </rPh>
    <rPh sb="8" eb="9">
      <t>ユタ</t>
    </rPh>
    <rPh sb="11" eb="13">
      <t>セイカツ</t>
    </rPh>
    <rPh sb="14" eb="16">
      <t>シャカイ</t>
    </rPh>
    <rPh sb="16" eb="18">
      <t>サンカク</t>
    </rPh>
    <rPh sb="19" eb="21">
      <t>ソンチョウ</t>
    </rPh>
    <rPh sb="23" eb="25">
      <t>セイカツ</t>
    </rPh>
    <rPh sb="26" eb="28">
      <t>カイゴ</t>
    </rPh>
    <rPh sb="29" eb="31">
      <t>テイキョウ</t>
    </rPh>
    <rPh sb="36" eb="40">
      <t>キョウドウセイカツ</t>
    </rPh>
    <rPh sb="48" eb="50">
      <t>リョウリツ</t>
    </rPh>
    <rPh sb="51" eb="53">
      <t>メザ</t>
    </rPh>
    <rPh sb="55" eb="58">
      <t>ジュウクウカン</t>
    </rPh>
    <rPh sb="64" eb="66">
      <t>テイキョウ</t>
    </rPh>
    <rPh sb="71" eb="73">
      <t>ジョウジ</t>
    </rPh>
    <rPh sb="77" eb="79">
      <t>タイセイ</t>
    </rPh>
    <rPh sb="83" eb="87">
      <t>アンシンアンゼン</t>
    </rPh>
    <rPh sb="88" eb="91">
      <t>リヨウシャ</t>
    </rPh>
    <rPh sb="91" eb="92">
      <t>サマ</t>
    </rPh>
    <rPh sb="93" eb="95">
      <t>カイゴ</t>
    </rPh>
    <rPh sb="96" eb="98">
      <t>ジリツ</t>
    </rPh>
    <rPh sb="99" eb="101">
      <t>シエン</t>
    </rPh>
    <phoneticPr fontId="1"/>
  </si>
  <si>
    <t>利用者様の身体状況や生活スタイルに応じた、地域・他事業所サービス連携による支援</t>
    <rPh sb="0" eb="3">
      <t>リヨウシャ</t>
    </rPh>
    <rPh sb="3" eb="4">
      <t>サマ</t>
    </rPh>
    <rPh sb="5" eb="9">
      <t>シンタイジョウキョウ</t>
    </rPh>
    <rPh sb="10" eb="12">
      <t>セイカツ</t>
    </rPh>
    <rPh sb="17" eb="18">
      <t>オウ</t>
    </rPh>
    <rPh sb="21" eb="23">
      <t>チイキ</t>
    </rPh>
    <rPh sb="24" eb="28">
      <t>タジギョウショ</t>
    </rPh>
    <rPh sb="32" eb="34">
      <t>レンケイ</t>
    </rPh>
    <rPh sb="37" eb="39">
      <t>シエン</t>
    </rPh>
    <phoneticPr fontId="1"/>
  </si>
  <si>
    <t>３　なし</t>
  </si>
  <si>
    <t>１　自ら実施</t>
  </si>
  <si>
    <t>○</t>
  </si>
  <si>
    <t>原則、入退院の付き添い、通院介助はご家族等にお願いしております。</t>
    <rPh sb="0" eb="2">
      <t>ゲンソク</t>
    </rPh>
    <rPh sb="3" eb="6">
      <t>ニュウタイイン</t>
    </rPh>
    <rPh sb="7" eb="8">
      <t>ツ</t>
    </rPh>
    <rPh sb="9" eb="10">
      <t>ソ</t>
    </rPh>
    <rPh sb="12" eb="16">
      <t>ツウインカイジョ</t>
    </rPh>
    <rPh sb="18" eb="20">
      <t>カゾク</t>
    </rPh>
    <rPh sb="20" eb="21">
      <t>ナド</t>
    </rPh>
    <rPh sb="23" eb="24">
      <t>ネガ</t>
    </rPh>
    <phoneticPr fontId="1"/>
  </si>
  <si>
    <t>つるみクローバークリニック</t>
    <phoneticPr fontId="1"/>
  </si>
  <si>
    <t>横浜市鶴見区下末吉6-3-25</t>
    <rPh sb="0" eb="3">
      <t>ヨコハマシ</t>
    </rPh>
    <rPh sb="3" eb="6">
      <t>ツルミク</t>
    </rPh>
    <rPh sb="6" eb="9">
      <t>シモスエヨシ</t>
    </rPh>
    <phoneticPr fontId="1"/>
  </si>
  <si>
    <t>内科・神経内科・整形外科・皮膚科・アレルギー科</t>
    <rPh sb="0" eb="2">
      <t>ナイカ</t>
    </rPh>
    <rPh sb="3" eb="7">
      <t>シンケイナイカ</t>
    </rPh>
    <rPh sb="8" eb="12">
      <t>セイケイゲカ</t>
    </rPh>
    <rPh sb="13" eb="16">
      <t>ヒフカ</t>
    </rPh>
    <rPh sb="22" eb="23">
      <t>カ</t>
    </rPh>
    <phoneticPr fontId="1"/>
  </si>
  <si>
    <t>総合診療により、必要に応じて治療や他医療機関への受診・入院の紹介など。</t>
    <rPh sb="0" eb="4">
      <t>ソウゴウシンリョウ</t>
    </rPh>
    <rPh sb="8" eb="10">
      <t>ヒツヨウ</t>
    </rPh>
    <rPh sb="11" eb="12">
      <t>オウ</t>
    </rPh>
    <rPh sb="14" eb="16">
      <t>チリョウ</t>
    </rPh>
    <rPh sb="17" eb="18">
      <t>タ</t>
    </rPh>
    <rPh sb="18" eb="22">
      <t>イリョウキカン</t>
    </rPh>
    <rPh sb="24" eb="26">
      <t>ジュシン</t>
    </rPh>
    <rPh sb="27" eb="29">
      <t>ニュウイン</t>
    </rPh>
    <rPh sb="30" eb="32">
      <t>ショウカイ</t>
    </rPh>
    <phoneticPr fontId="1"/>
  </si>
  <si>
    <t>レアール訪問歯科横浜鶴見院</t>
    <rPh sb="4" eb="8">
      <t>ホウモンシカ</t>
    </rPh>
    <rPh sb="8" eb="13">
      <t>ヨコハマツルミイン</t>
    </rPh>
    <phoneticPr fontId="1"/>
  </si>
  <si>
    <t>横浜市鶴見区佃野町22-1-301</t>
    <rPh sb="0" eb="6">
      <t>ヨコハマシツルミク</t>
    </rPh>
    <rPh sb="6" eb="9">
      <t>ツクノチョウ</t>
    </rPh>
    <phoneticPr fontId="1"/>
  </si>
  <si>
    <t>口腔内すべて</t>
    <rPh sb="0" eb="3">
      <t>コウクウナイ</t>
    </rPh>
    <phoneticPr fontId="1"/>
  </si>
  <si>
    <t xml:space="preserve">入居者様の状態により、トイレや事務所の近い居室へ移っていただく場合があります。						</t>
    <phoneticPr fontId="1"/>
  </si>
  <si>
    <t>介護度に応じて判断</t>
    <rPh sb="0" eb="3">
      <t>カイゴド</t>
    </rPh>
    <rPh sb="4" eb="5">
      <t>オウ</t>
    </rPh>
    <rPh sb="7" eb="9">
      <t>ハンダン</t>
    </rPh>
    <phoneticPr fontId="1"/>
  </si>
  <si>
    <t>ご家族やケアマネージャーと相談し決定する</t>
    <rPh sb="1" eb="3">
      <t>カゾク</t>
    </rPh>
    <rPh sb="13" eb="15">
      <t>ソウダン</t>
    </rPh>
    <rPh sb="16" eb="18">
      <t>ケッテイ</t>
    </rPh>
    <phoneticPr fontId="1"/>
  </si>
  <si>
    <t xml:space="preserve">入院中も居室利用権は存続し、家賃および管理費は発生するが、施設の都合で居室を利用することはない。										</t>
    <phoneticPr fontId="1"/>
  </si>
  <si>
    <t xml:space="preserve">身元引受人の有無については、個人の状況により相談応じます。
要支援や自立の認定となった場合、提携施設への住み替えをご提案させていただきます。
</t>
    <rPh sb="0" eb="5">
      <t>ミモトヒキウケニン</t>
    </rPh>
    <rPh sb="6" eb="8">
      <t>ウム</t>
    </rPh>
    <rPh sb="14" eb="16">
      <t>コジン</t>
    </rPh>
    <rPh sb="17" eb="19">
      <t>ジョウキョウ</t>
    </rPh>
    <rPh sb="22" eb="25">
      <t>ソウダンオウ</t>
    </rPh>
    <phoneticPr fontId="1"/>
  </si>
  <si>
    <t>入居契約書第15条に基づき、第16条の手続きを経て行います。
ただし、同契約書第14条の義務違反が人命や施設運営に重大な影響を及ぼす場合、迅速かつ適切に契約解除の手続きを進めます。</t>
    <rPh sb="44" eb="48">
      <t>ギムイハン</t>
    </rPh>
    <rPh sb="76" eb="80">
      <t>ケイヤクカイジョ</t>
    </rPh>
    <phoneticPr fontId="1"/>
  </si>
  <si>
    <t>入居契約第14条各項の利用料支払い義務が履行されない場合、および第11条の禁止行為をした場合。</t>
    <phoneticPr fontId="1"/>
  </si>
  <si>
    <t>初任者研修</t>
    <rPh sb="0" eb="5">
      <t>ショニンシャケンシュウ</t>
    </rPh>
    <phoneticPr fontId="1"/>
  </si>
  <si>
    <t>３　月払い方式</t>
  </si>
  <si>
    <t>１　減額なし</t>
  </si>
  <si>
    <t>神奈川県に係る消費者物価指数及び人件費を勘案し、料金体系の変更が必要な場合。</t>
    <phoneticPr fontId="1"/>
  </si>
  <si>
    <t>運営懇談会の意見を聴いて、同意を得たうえで行う。</t>
    <phoneticPr fontId="1"/>
  </si>
  <si>
    <t>要介護2</t>
    <rPh sb="0" eb="3">
      <t>ヨウカイゴ</t>
    </rPh>
    <phoneticPr fontId="1"/>
  </si>
  <si>
    <t>要介護3</t>
    <rPh sb="0" eb="3">
      <t>ヨウカイゴ</t>
    </rPh>
    <phoneticPr fontId="1"/>
  </si>
  <si>
    <t>生活保護の住宅扶助額に基づいて算出。</t>
    <rPh sb="0" eb="4">
      <t>セイカツホゴ</t>
    </rPh>
    <rPh sb="5" eb="10">
      <t>ジュウタクフジョガク</t>
    </rPh>
    <rPh sb="11" eb="12">
      <t>モト</t>
    </rPh>
    <rPh sb="15" eb="17">
      <t>サンシュツ</t>
    </rPh>
    <phoneticPr fontId="1"/>
  </si>
  <si>
    <t>共用施設の維持管理費、事務経費、管理部門の人件費等を勘案して算出。</t>
    <rPh sb="0" eb="4">
      <t>キョウヨウシセツ</t>
    </rPh>
    <rPh sb="5" eb="10">
      <t>イジカンリヒ</t>
    </rPh>
    <rPh sb="11" eb="15">
      <t>ジムケイヒ</t>
    </rPh>
    <rPh sb="16" eb="20">
      <t>カンリブモン</t>
    </rPh>
    <rPh sb="21" eb="24">
      <t>ジンケンヒ</t>
    </rPh>
    <rPh sb="24" eb="25">
      <t>ナド</t>
    </rPh>
    <rPh sb="26" eb="28">
      <t>カンアン</t>
    </rPh>
    <rPh sb="30" eb="32">
      <t>サンシュツ</t>
    </rPh>
    <phoneticPr fontId="1"/>
  </si>
  <si>
    <t>1ヶ月30日で計算(1日1,100円)2日前までに欠食の申出ある場合は無し</t>
    <phoneticPr fontId="1"/>
  </si>
  <si>
    <t>居室および共用部分の電気・ガス・水道料金を勘案して算出。</t>
    <rPh sb="0" eb="2">
      <t>キョシツ</t>
    </rPh>
    <rPh sb="5" eb="7">
      <t>キョウヨウ</t>
    </rPh>
    <rPh sb="7" eb="9">
      <t>ブブン</t>
    </rPh>
    <rPh sb="10" eb="12">
      <t>デンキ</t>
    </rPh>
    <rPh sb="16" eb="20">
      <t>スイドウリョウキン</t>
    </rPh>
    <rPh sb="21" eb="23">
      <t>カンアン</t>
    </rPh>
    <rPh sb="25" eb="27">
      <t>サンシュツ</t>
    </rPh>
    <phoneticPr fontId="1"/>
  </si>
  <si>
    <t>11月から3月まで冬季暖房費として月額2,600円が発生。</t>
    <rPh sb="2" eb="3">
      <t>ガツ</t>
    </rPh>
    <rPh sb="6" eb="7">
      <t>ガツ</t>
    </rPh>
    <rPh sb="9" eb="14">
      <t>トウキダンボウヒ</t>
    </rPh>
    <rPh sb="17" eb="19">
      <t>ゲツガク</t>
    </rPh>
    <rPh sb="24" eb="25">
      <t>エン</t>
    </rPh>
    <rPh sb="26" eb="28">
      <t>ハッセイ</t>
    </rPh>
    <phoneticPr fontId="1"/>
  </si>
  <si>
    <t>長期入院のため</t>
    <rPh sb="0" eb="2">
      <t>チョウキ</t>
    </rPh>
    <rPh sb="2" eb="4">
      <t>ニュウイン</t>
    </rPh>
    <phoneticPr fontId="1"/>
  </si>
  <si>
    <t>株式会社マナルル 代表取締役 平良　美佳</t>
    <rPh sb="0" eb="4">
      <t>カブシキガイシャ</t>
    </rPh>
    <rPh sb="9" eb="14">
      <t>ダイヒョウトリシマリヤク</t>
    </rPh>
    <rPh sb="15" eb="17">
      <t>タイラ</t>
    </rPh>
    <rPh sb="18" eb="20">
      <t>ミカ</t>
    </rPh>
    <phoneticPr fontId="1"/>
  </si>
  <si>
    <t>土日祝日、年末年始12月29日から1月3日</t>
    <rPh sb="0" eb="4">
      <t>ドニチシュクジツ</t>
    </rPh>
    <rPh sb="5" eb="9">
      <t>ネンマツネンシ</t>
    </rPh>
    <rPh sb="11" eb="12">
      <t>ガツ</t>
    </rPh>
    <rPh sb="14" eb="15">
      <t>ニチ</t>
    </rPh>
    <rPh sb="18" eb="19">
      <t>ガツ</t>
    </rPh>
    <rPh sb="20" eb="21">
      <t>ヒ</t>
    </rPh>
    <phoneticPr fontId="1"/>
  </si>
  <si>
    <t>横浜市健康福祉局高齢施設課</t>
    <rPh sb="0" eb="3">
      <t>ヨコハマシ</t>
    </rPh>
    <rPh sb="3" eb="8">
      <t>ケンコウフクシキョク</t>
    </rPh>
    <rPh sb="8" eb="10">
      <t>コウレイ</t>
    </rPh>
    <rPh sb="10" eb="13">
      <t>シセツカ</t>
    </rPh>
    <phoneticPr fontId="1"/>
  </si>
  <si>
    <t>671</t>
    <phoneticPr fontId="1"/>
  </si>
  <si>
    <t>3923</t>
    <phoneticPr fontId="1"/>
  </si>
  <si>
    <t>神奈川県国民健康保険団体連合会</t>
    <phoneticPr fontId="1"/>
  </si>
  <si>
    <t>329</t>
    <phoneticPr fontId="1"/>
  </si>
  <si>
    <t>3447</t>
    <phoneticPr fontId="1"/>
  </si>
  <si>
    <t>土日祝日、年末年始12月29日から1月3日</t>
    <phoneticPr fontId="1"/>
  </si>
  <si>
    <t>あいおいニッセイ同和損害保険株式会社
対人賠償責任
1事故につき限度額5千万円
対物賠償責任
1事故につき限度額5百万円</t>
    <rPh sb="8" eb="10">
      <t>ドウワ</t>
    </rPh>
    <rPh sb="10" eb="14">
      <t>ソンガイホケン</t>
    </rPh>
    <rPh sb="14" eb="18">
      <t>カブシキガイシャ</t>
    </rPh>
    <rPh sb="19" eb="21">
      <t>タイジン</t>
    </rPh>
    <rPh sb="21" eb="25">
      <t>バイショウセキニン</t>
    </rPh>
    <rPh sb="27" eb="29">
      <t>ジコ</t>
    </rPh>
    <rPh sb="32" eb="35">
      <t>ゲンドガク</t>
    </rPh>
    <rPh sb="36" eb="39">
      <t>センマンエン</t>
    </rPh>
    <rPh sb="40" eb="42">
      <t>タイブツ</t>
    </rPh>
    <rPh sb="42" eb="44">
      <t>バイショウ</t>
    </rPh>
    <rPh sb="44" eb="46">
      <t>セキニン</t>
    </rPh>
    <rPh sb="48" eb="50">
      <t>ジコ</t>
    </rPh>
    <rPh sb="53" eb="56">
      <t>ゲンドガク</t>
    </rPh>
    <rPh sb="57" eb="58">
      <t>ヒャク</t>
    </rPh>
    <rPh sb="58" eb="60">
      <t>マンエン</t>
    </rPh>
    <phoneticPr fontId="1"/>
  </si>
  <si>
    <t>速やかに利用者様の緊急連絡先としてご登録頂いているご家族、担当行政部署、横浜市等へ連絡を行うとともに、必要な措置を講じます。</t>
    <rPh sb="0" eb="1">
      <t>スミ</t>
    </rPh>
    <rPh sb="4" eb="7">
      <t>リヨウシャ</t>
    </rPh>
    <rPh sb="7" eb="8">
      <t>サマ</t>
    </rPh>
    <rPh sb="9" eb="14">
      <t>キンキュウレンラクサキ</t>
    </rPh>
    <rPh sb="18" eb="20">
      <t>トウロク</t>
    </rPh>
    <rPh sb="20" eb="21">
      <t>イタダ</t>
    </rPh>
    <rPh sb="26" eb="28">
      <t>カゾク</t>
    </rPh>
    <rPh sb="29" eb="31">
      <t>タントウ</t>
    </rPh>
    <rPh sb="31" eb="33">
      <t>ギョウセイ</t>
    </rPh>
    <rPh sb="33" eb="35">
      <t>ブショ</t>
    </rPh>
    <rPh sb="36" eb="39">
      <t>ヨコハマシ</t>
    </rPh>
    <rPh sb="39" eb="40">
      <t>ナド</t>
    </rPh>
    <rPh sb="41" eb="43">
      <t>レンラク</t>
    </rPh>
    <rPh sb="44" eb="45">
      <t>オコナ</t>
    </rPh>
    <rPh sb="51" eb="53">
      <t>ヒツヨウ</t>
    </rPh>
    <rPh sb="54" eb="56">
      <t>ソチ</t>
    </rPh>
    <rPh sb="57" eb="58">
      <t>コウ</t>
    </rPh>
    <phoneticPr fontId="1"/>
  </si>
  <si>
    <t>２　入居希望者に交付</t>
  </si>
  <si>
    <t>１　入居希望者に公開</t>
  </si>
  <si>
    <t xml:space="preserve">居室面積が13㎡ない
</t>
    <rPh sb="0" eb="2">
      <t>キョシツ</t>
    </rPh>
    <rPh sb="2" eb="4">
      <t>メンセキ</t>
    </rPh>
    <phoneticPr fontId="1"/>
  </si>
  <si>
    <t>１　適合している（代替措置）</t>
  </si>
  <si>
    <t>・運営法人代表の出資比率100%のため、指針4(4)より不適合
・居室面積13㎡未満のため、指針6(9)ア①より不適合
・浴槽は一般浴槽のみのため、指針6(9)より不適合
・面談室未設置のため、指針6(9)クより不適合
・1週間程度の体験入居を定めていないため、指針13(4)より不適合
・建物延べ床面積200㎡以上ある建物だが、建物用途が寄宿舎である。</t>
    <rPh sb="1" eb="5">
      <t>ウンエイホウジン</t>
    </rPh>
    <rPh sb="5" eb="7">
      <t>ダイヒョウ</t>
    </rPh>
    <rPh sb="8" eb="12">
      <t>シュッシヒリツ</t>
    </rPh>
    <rPh sb="20" eb="22">
      <t>シシン</t>
    </rPh>
    <rPh sb="28" eb="31">
      <t>フテキゴウ</t>
    </rPh>
    <rPh sb="33" eb="37">
      <t>キョシツメンセキ</t>
    </rPh>
    <rPh sb="40" eb="42">
      <t>ミマン</t>
    </rPh>
    <rPh sb="46" eb="48">
      <t>シシン</t>
    </rPh>
    <rPh sb="56" eb="59">
      <t>フテキゴウ</t>
    </rPh>
    <rPh sb="61" eb="63">
      <t>ヨクソウ</t>
    </rPh>
    <rPh sb="64" eb="68">
      <t>イッパンヨクソウ</t>
    </rPh>
    <rPh sb="74" eb="76">
      <t>シシン</t>
    </rPh>
    <rPh sb="82" eb="85">
      <t>フテキゴウ</t>
    </rPh>
    <rPh sb="87" eb="90">
      <t>メンダンシツ</t>
    </rPh>
    <rPh sb="90" eb="93">
      <t>ミセッチ</t>
    </rPh>
    <rPh sb="97" eb="99">
      <t>シシン</t>
    </rPh>
    <rPh sb="106" eb="109">
      <t>フテキゴウ</t>
    </rPh>
    <rPh sb="112" eb="114">
      <t>シュウカン</t>
    </rPh>
    <rPh sb="114" eb="116">
      <t>テイド</t>
    </rPh>
    <rPh sb="117" eb="119">
      <t>タイケン</t>
    </rPh>
    <rPh sb="119" eb="121">
      <t>ニュウキョ</t>
    </rPh>
    <rPh sb="122" eb="123">
      <t>サダ</t>
    </rPh>
    <rPh sb="131" eb="133">
      <t>シシン</t>
    </rPh>
    <rPh sb="140" eb="143">
      <t>フテキゴウ</t>
    </rPh>
    <rPh sb="160" eb="162">
      <t>タテモノ</t>
    </rPh>
    <phoneticPr fontId="1"/>
  </si>
  <si>
    <t>マナルル</t>
    <phoneticPr fontId="1"/>
  </si>
  <si>
    <t>横浜市鶴見区潮田町1-77-7</t>
    <rPh sb="0" eb="9">
      <t>ヨコハマシツルミクウシオダチョウ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</si>
</sst>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225" zoomScale="70" zoomScaleNormal="100" zoomScaleSheetLayoutView="7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12</v>
      </c>
      <c r="J4" s="448"/>
      <c r="K4" s="25" t="s">
        <v>2448</v>
      </c>
      <c r="L4" s="568">
        <v>24</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2357</v>
      </c>
      <c r="G7" s="100"/>
      <c r="H7" s="100"/>
      <c r="I7" s="100"/>
      <c r="J7" s="100"/>
      <c r="K7" s="100"/>
      <c r="L7" s="100"/>
      <c r="M7" s="100"/>
      <c r="N7" s="100"/>
      <c r="O7" s="100"/>
      <c r="P7" s="101"/>
      <c r="S7" s="12" t="str">
        <f>IF(F7="","未記入","")</f>
        <v/>
      </c>
    </row>
    <row r="8" spans="1:20" ht="20.100000000000001" customHeight="1" thickBot="1">
      <c r="B8" s="437" t="s">
        <v>470</v>
      </c>
      <c r="C8" s="438"/>
      <c r="D8" s="438"/>
      <c r="E8" s="439"/>
      <c r="F8" s="571"/>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230</v>
      </c>
      <c r="H17" s="27" t="s">
        <v>469</v>
      </c>
      <c r="I17" s="578">
        <v>41</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2536</v>
      </c>
      <c r="M20" s="27" t="s">
        <v>469</v>
      </c>
      <c r="N20" s="581" t="s">
        <v>2538</v>
      </c>
      <c r="O20" s="295"/>
      <c r="P20" s="296"/>
      <c r="Q20" s="11"/>
    </row>
    <row r="21" spans="1:20" ht="20.100000000000001" customHeight="1">
      <c r="B21" s="345"/>
      <c r="C21" s="346"/>
      <c r="D21" s="346"/>
      <c r="E21" s="347"/>
      <c r="F21" s="177" t="s">
        <v>411</v>
      </c>
      <c r="G21" s="178"/>
      <c r="H21" s="178"/>
      <c r="I21" s="179"/>
      <c r="J21" s="570" t="s">
        <v>2539</v>
      </c>
      <c r="K21" s="100"/>
      <c r="L21" s="100"/>
      <c r="M21" s="27" t="s">
        <v>465</v>
      </c>
      <c r="N21" s="582" t="s">
        <v>2540</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2541</v>
      </c>
      <c r="K23" s="381"/>
      <c r="L23" s="583" t="s">
        <v>2542</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2543</v>
      </c>
      <c r="K24" s="91"/>
      <c r="L24" s="91"/>
      <c r="M24" s="91"/>
      <c r="N24" s="91"/>
      <c r="O24" s="92"/>
      <c r="P24" s="93"/>
    </row>
    <row r="25" spans="1:20" ht="20.100000000000001" customHeight="1">
      <c r="B25" s="283"/>
      <c r="C25" s="305"/>
      <c r="D25" s="305"/>
      <c r="E25" s="284"/>
      <c r="F25" s="242" t="s">
        <v>18</v>
      </c>
      <c r="G25" s="242"/>
      <c r="H25" s="113"/>
      <c r="I25" s="113"/>
      <c r="J25" s="91" t="s">
        <v>2544</v>
      </c>
      <c r="K25" s="91"/>
      <c r="L25" s="91"/>
      <c r="M25" s="91"/>
      <c r="N25" s="91"/>
      <c r="O25" s="92"/>
      <c r="P25" s="93"/>
    </row>
    <row r="26" spans="1:20" ht="20.100000000000001" customHeight="1">
      <c r="B26" s="169" t="s">
        <v>9</v>
      </c>
      <c r="C26" s="113"/>
      <c r="D26" s="113"/>
      <c r="E26" s="113"/>
      <c r="F26" s="584">
        <v>2021</v>
      </c>
      <c r="G26" s="425"/>
      <c r="H26" s="27" t="s">
        <v>466</v>
      </c>
      <c r="I26" s="585">
        <v>12</v>
      </c>
      <c r="J26" s="425"/>
      <c r="K26" s="27" t="s">
        <v>467</v>
      </c>
      <c r="L26" s="585">
        <v>10</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2545</v>
      </c>
      <c r="I31" s="441"/>
      <c r="J31" s="441"/>
      <c r="K31" s="441"/>
      <c r="L31" s="441"/>
      <c r="M31" s="441"/>
      <c r="N31" s="441"/>
      <c r="O31" s="441"/>
      <c r="P31" s="442"/>
      <c r="S31" s="12" t="str">
        <f>IF(H31="","未記入","")</f>
        <v/>
      </c>
    </row>
    <row r="32" spans="1:20" ht="39" customHeight="1">
      <c r="B32" s="283"/>
      <c r="C32" s="305"/>
      <c r="D32" s="305"/>
      <c r="E32" s="284"/>
      <c r="F32" s="575" t="s">
        <v>2546</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230</v>
      </c>
      <c r="H33" s="27" t="s">
        <v>469</v>
      </c>
      <c r="I33" s="578">
        <v>41</v>
      </c>
      <c r="J33" s="431"/>
      <c r="K33" s="431"/>
      <c r="L33" s="431"/>
      <c r="M33" s="431"/>
      <c r="N33" s="431"/>
      <c r="O33" s="431"/>
      <c r="P33" s="432"/>
      <c r="S33" s="12" t="str">
        <f>IF(OR(G33="",I33=""),"未記入","")</f>
        <v/>
      </c>
    </row>
    <row r="34" spans="2:20" ht="58.5" customHeight="1">
      <c r="B34" s="283"/>
      <c r="C34" s="305"/>
      <c r="D34" s="305"/>
      <c r="E34" s="284"/>
      <c r="F34" s="579" t="s">
        <v>2547</v>
      </c>
      <c r="G34" s="114"/>
      <c r="H34" s="114"/>
      <c r="I34" s="114"/>
      <c r="J34" s="114"/>
      <c r="K34" s="114"/>
      <c r="L34" s="114"/>
      <c r="M34" s="114"/>
      <c r="N34" s="114"/>
      <c r="O34" s="104"/>
      <c r="P34" s="407"/>
      <c r="S34" s="12" t="str">
        <f>IF(F34="","未記入","")</f>
        <v/>
      </c>
    </row>
    <row r="35" spans="2:20" ht="58.5" customHeight="1">
      <c r="B35" s="125" t="s">
        <v>551</v>
      </c>
      <c r="C35" s="126"/>
      <c r="D35" s="126"/>
      <c r="E35" s="127"/>
      <c r="F35" s="114" t="s">
        <v>2546</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2548</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2549</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2535</v>
      </c>
      <c r="K43" s="27" t="s">
        <v>469</v>
      </c>
      <c r="L43" s="589" t="s">
        <v>2550</v>
      </c>
      <c r="M43" s="27" t="s">
        <v>469</v>
      </c>
      <c r="N43" s="589" t="s">
        <v>2551</v>
      </c>
      <c r="O43" s="295"/>
      <c r="P43" s="296"/>
      <c r="S43" s="12" t="str">
        <f>IF(OR(J43="",L43="",N43=""),"未記入","")</f>
        <v/>
      </c>
    </row>
    <row r="44" spans="2:20" ht="20.100000000000001" customHeight="1">
      <c r="B44" s="169"/>
      <c r="C44" s="113"/>
      <c r="D44" s="113"/>
      <c r="E44" s="113"/>
      <c r="F44" s="113" t="s">
        <v>15</v>
      </c>
      <c r="G44" s="113"/>
      <c r="H44" s="113"/>
      <c r="I44" s="113"/>
      <c r="J44" s="580" t="s">
        <v>2535</v>
      </c>
      <c r="K44" s="27" t="s">
        <v>469</v>
      </c>
      <c r="L44" s="581" t="s">
        <v>2550</v>
      </c>
      <c r="M44" s="27" t="s">
        <v>469</v>
      </c>
      <c r="N44" s="581" t="s">
        <v>2552</v>
      </c>
      <c r="O44" s="295"/>
      <c r="P44" s="296"/>
    </row>
    <row r="45" spans="2:20" ht="20.100000000000001" customHeight="1">
      <c r="B45" s="169"/>
      <c r="C45" s="113"/>
      <c r="D45" s="113"/>
      <c r="E45" s="113"/>
      <c r="F45" s="177" t="s">
        <v>411</v>
      </c>
      <c r="G45" s="178"/>
      <c r="H45" s="178"/>
      <c r="I45" s="179"/>
      <c r="J45" s="570"/>
      <c r="K45" s="100"/>
      <c r="L45" s="100"/>
      <c r="M45" s="27" t="s">
        <v>465</v>
      </c>
      <c r="N45" s="582"/>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2541</v>
      </c>
      <c r="K47" s="381"/>
      <c r="L47" s="583" t="s">
        <v>2542</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2553</v>
      </c>
      <c r="K48" s="91"/>
      <c r="L48" s="91"/>
      <c r="M48" s="91"/>
      <c r="N48" s="91"/>
      <c r="O48" s="92"/>
      <c r="P48" s="93"/>
    </row>
    <row r="49" spans="1:20" ht="20.100000000000001" customHeight="1">
      <c r="B49" s="169"/>
      <c r="C49" s="113"/>
      <c r="D49" s="113"/>
      <c r="E49" s="113"/>
      <c r="F49" s="113" t="s">
        <v>18</v>
      </c>
      <c r="G49" s="113"/>
      <c r="H49" s="113"/>
      <c r="I49" s="113"/>
      <c r="J49" s="91" t="s">
        <v>2554</v>
      </c>
      <c r="K49" s="91"/>
      <c r="L49" s="91"/>
      <c r="M49" s="91"/>
      <c r="N49" s="91"/>
      <c r="O49" s="92"/>
      <c r="P49" s="93"/>
    </row>
    <row r="50" spans="1:20" ht="20.100000000000001" customHeight="1">
      <c r="B50" s="134" t="s">
        <v>28</v>
      </c>
      <c r="C50" s="84"/>
      <c r="D50" s="84"/>
      <c r="E50" s="84"/>
      <c r="F50" s="84"/>
      <c r="G50" s="84"/>
      <c r="H50" s="84"/>
      <c r="I50" s="84"/>
      <c r="J50" s="584">
        <v>1988</v>
      </c>
      <c r="K50" s="425"/>
      <c r="L50" s="27" t="s">
        <v>466</v>
      </c>
      <c r="M50" s="591">
        <v>4</v>
      </c>
      <c r="N50" s="27" t="s">
        <v>467</v>
      </c>
      <c r="O50" s="591">
        <v>28</v>
      </c>
      <c r="P50" s="29" t="s">
        <v>468</v>
      </c>
      <c r="S50" s="12" t="str">
        <f>IF(OR(J50="",M50="",O50=""),"未記入","")</f>
        <v/>
      </c>
    </row>
    <row r="51" spans="1:20" ht="20.100000000000001" customHeight="1" thickBot="1">
      <c r="B51" s="135" t="s">
        <v>29</v>
      </c>
      <c r="C51" s="427"/>
      <c r="D51" s="427"/>
      <c r="E51" s="427"/>
      <c r="F51" s="427"/>
      <c r="G51" s="427"/>
      <c r="H51" s="427"/>
      <c r="I51" s="427"/>
      <c r="J51" s="592">
        <v>2023</v>
      </c>
      <c r="K51" s="426"/>
      <c r="L51" s="28" t="s">
        <v>466</v>
      </c>
      <c r="M51" s="593">
        <v>8</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2555</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c r="H61" s="78"/>
      <c r="I61" s="78"/>
      <c r="J61" s="78"/>
      <c r="K61" s="424"/>
      <c r="L61" s="348" t="s">
        <v>497</v>
      </c>
      <c r="M61" s="288"/>
      <c r="N61" s="288"/>
      <c r="O61" s="288"/>
      <c r="P61" s="391"/>
    </row>
    <row r="62" spans="1:20" ht="20.100000000000001" customHeight="1">
      <c r="B62" s="169"/>
      <c r="C62" s="113"/>
      <c r="D62" s="80" t="s">
        <v>39</v>
      </c>
      <c r="E62" s="81"/>
      <c r="F62" s="249"/>
      <c r="G62" s="590" t="s">
        <v>2556</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63.97</v>
      </c>
      <c r="L72" s="100"/>
      <c r="M72" s="100"/>
      <c r="N72" s="86" t="s">
        <v>472</v>
      </c>
      <c r="O72" s="86"/>
      <c r="P72" s="245"/>
    </row>
    <row r="73" spans="2:16" ht="20.100000000000001" customHeight="1">
      <c r="B73" s="190"/>
      <c r="C73" s="191"/>
      <c r="D73" s="304"/>
      <c r="E73" s="305"/>
      <c r="F73" s="284"/>
      <c r="G73" s="84" t="s">
        <v>42</v>
      </c>
      <c r="H73" s="84"/>
      <c r="I73" s="84"/>
      <c r="J73" s="84"/>
      <c r="K73" s="92">
        <v>93.97</v>
      </c>
      <c r="L73" s="100"/>
      <c r="M73" s="100"/>
      <c r="N73" s="86" t="s">
        <v>472</v>
      </c>
      <c r="O73" s="86"/>
      <c r="P73" s="245"/>
    </row>
    <row r="74" spans="2:16" ht="20.100000000000001" customHeight="1">
      <c r="B74" s="190"/>
      <c r="C74" s="191"/>
      <c r="D74" s="113" t="s">
        <v>43</v>
      </c>
      <c r="E74" s="113"/>
      <c r="F74" s="113"/>
      <c r="G74" s="590" t="s">
        <v>2557</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2558</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2559</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2385</v>
      </c>
      <c r="L82" s="100"/>
      <c r="M82" s="100"/>
      <c r="N82" s="100"/>
      <c r="O82" s="100"/>
      <c r="P82" s="101"/>
    </row>
    <row r="83" spans="2:19" ht="20.100000000000001" customHeight="1">
      <c r="B83" s="190"/>
      <c r="C83" s="191"/>
      <c r="D83" s="113"/>
      <c r="E83" s="113"/>
      <c r="F83" s="113"/>
      <c r="G83" s="102"/>
      <c r="H83" s="86" t="s">
        <v>420</v>
      </c>
      <c r="I83" s="86"/>
      <c r="J83" s="87"/>
      <c r="K83" s="570" t="s">
        <v>2560</v>
      </c>
      <c r="L83" s="100"/>
      <c r="M83" s="100"/>
      <c r="N83" s="100"/>
      <c r="O83" s="100"/>
      <c r="P83" s="101"/>
    </row>
    <row r="84" spans="2:19" ht="20.100000000000001" customHeight="1">
      <c r="B84" s="190"/>
      <c r="C84" s="191"/>
      <c r="D84" s="113"/>
      <c r="E84" s="113"/>
      <c r="F84" s="113"/>
      <c r="G84" s="102"/>
      <c r="H84" s="80" t="s">
        <v>421</v>
      </c>
      <c r="I84" s="81"/>
      <c r="J84" s="249"/>
      <c r="K84" s="570" t="s">
        <v>2560</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2023</v>
      </c>
      <c r="L86" s="31" t="s">
        <v>466</v>
      </c>
      <c r="M86" s="591">
        <v>6</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2025</v>
      </c>
      <c r="L88" s="31" t="s">
        <v>466</v>
      </c>
      <c r="M88" s="591">
        <v>5</v>
      </c>
      <c r="N88" s="31" t="s">
        <v>467</v>
      </c>
      <c r="O88" s="591">
        <v>31</v>
      </c>
      <c r="P88" s="32" t="s">
        <v>468</v>
      </c>
    </row>
    <row r="89" spans="2:19" ht="20.100000000000001" customHeight="1">
      <c r="B89" s="192"/>
      <c r="C89" s="193"/>
      <c r="D89" s="113"/>
      <c r="E89" s="113"/>
      <c r="F89" s="113"/>
      <c r="G89" s="83"/>
      <c r="H89" s="86" t="s">
        <v>422</v>
      </c>
      <c r="I89" s="86"/>
      <c r="J89" s="87"/>
      <c r="K89" s="570" t="s">
        <v>2560</v>
      </c>
      <c r="L89" s="100"/>
      <c r="M89" s="100"/>
      <c r="N89" s="100"/>
      <c r="O89" s="100"/>
      <c r="P89" s="101"/>
    </row>
    <row r="90" spans="2:19" ht="20.100000000000001" customHeight="1">
      <c r="B90" s="169" t="s">
        <v>45</v>
      </c>
      <c r="C90" s="113"/>
      <c r="D90" s="117" t="s">
        <v>46</v>
      </c>
      <c r="E90" s="81"/>
      <c r="F90" s="249"/>
      <c r="G90" s="590" t="s">
        <v>2561</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2360</v>
      </c>
      <c r="G95" s="91"/>
      <c r="H95" s="590" t="s">
        <v>2360</v>
      </c>
      <c r="I95" s="91"/>
      <c r="J95" s="595">
        <v>9.27</v>
      </c>
      <c r="K95" s="42" t="s">
        <v>472</v>
      </c>
      <c r="L95" s="570">
        <v>1</v>
      </c>
      <c r="M95" s="381"/>
      <c r="N95" s="573" t="s">
        <v>2397</v>
      </c>
      <c r="O95" s="411"/>
      <c r="P95" s="412"/>
      <c r="S95" s="12" t="str">
        <f>IF(OR(F95="",H95="",J95="",L95="",N95=""),IF(OR(F95&lt;&gt;"",H95&lt;&gt;"",J95&lt;&gt;"",L95&lt;&gt;"",N95&lt;&gt;""),"未記入",""),"")</f>
        <v/>
      </c>
    </row>
    <row r="96" spans="2:19" ht="20.100000000000001" customHeight="1">
      <c r="B96" s="169"/>
      <c r="C96" s="113"/>
      <c r="D96" s="113" t="s">
        <v>48</v>
      </c>
      <c r="E96" s="113"/>
      <c r="F96" s="590" t="s">
        <v>2360</v>
      </c>
      <c r="G96" s="91"/>
      <c r="H96" s="590" t="s">
        <v>2360</v>
      </c>
      <c r="I96" s="91"/>
      <c r="J96" s="595">
        <v>9.27</v>
      </c>
      <c r="K96" s="42" t="s">
        <v>472</v>
      </c>
      <c r="L96" s="570">
        <v>1</v>
      </c>
      <c r="M96" s="381"/>
      <c r="N96" s="573" t="s">
        <v>2397</v>
      </c>
      <c r="O96" s="411"/>
      <c r="P96" s="412"/>
      <c r="S96" s="12" t="str">
        <f t="shared" ref="S96:S104" si="0">IF(OR(F96="",H96="",J96="",L96="",N96=""),IF(OR(F96&lt;&gt;"",H96&lt;&gt;"",J96&lt;&gt;"",L96&lt;&gt;"",N96&lt;&gt;""),"未記入",""),"")</f>
        <v/>
      </c>
    </row>
    <row r="97" spans="2:19" ht="20.100000000000001" customHeight="1">
      <c r="B97" s="169"/>
      <c r="C97" s="113"/>
      <c r="D97" s="113" t="s">
        <v>49</v>
      </c>
      <c r="E97" s="113"/>
      <c r="F97" s="590" t="s">
        <v>2360</v>
      </c>
      <c r="G97" s="91"/>
      <c r="H97" s="590" t="s">
        <v>2360</v>
      </c>
      <c r="I97" s="91"/>
      <c r="J97" s="595">
        <v>9.27</v>
      </c>
      <c r="K97" s="42" t="s">
        <v>472</v>
      </c>
      <c r="L97" s="570">
        <v>1</v>
      </c>
      <c r="M97" s="381"/>
      <c r="N97" s="573" t="s">
        <v>2397</v>
      </c>
      <c r="O97" s="411"/>
      <c r="P97" s="412"/>
      <c r="S97" s="12" t="str">
        <f t="shared" si="0"/>
        <v/>
      </c>
    </row>
    <row r="98" spans="2:19" ht="20.100000000000001" customHeight="1">
      <c r="B98" s="169"/>
      <c r="C98" s="113"/>
      <c r="D98" s="113" t="s">
        <v>50</v>
      </c>
      <c r="E98" s="113"/>
      <c r="F98" s="590" t="s">
        <v>2360</v>
      </c>
      <c r="G98" s="91"/>
      <c r="H98" s="590" t="s">
        <v>2360</v>
      </c>
      <c r="I98" s="91"/>
      <c r="J98" s="595">
        <v>12.36</v>
      </c>
      <c r="K98" s="42" t="s">
        <v>472</v>
      </c>
      <c r="L98" s="570">
        <v>1</v>
      </c>
      <c r="M98" s="381"/>
      <c r="N98" s="573" t="s">
        <v>2397</v>
      </c>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2</v>
      </c>
      <c r="H105" s="87" t="s">
        <v>474</v>
      </c>
      <c r="I105" s="380" t="s">
        <v>66</v>
      </c>
      <c r="J105" s="380"/>
      <c r="K105" s="380"/>
      <c r="L105" s="380"/>
      <c r="M105" s="380"/>
      <c r="N105" s="92">
        <v>0</v>
      </c>
      <c r="O105" s="100"/>
      <c r="P105" s="29" t="s">
        <v>474</v>
      </c>
    </row>
    <row r="106" spans="2:19" ht="20.100000000000001" customHeight="1">
      <c r="B106" s="413"/>
      <c r="C106" s="414"/>
      <c r="D106" s="136"/>
      <c r="E106" s="126"/>
      <c r="F106" s="127"/>
      <c r="G106" s="92"/>
      <c r="H106" s="87"/>
      <c r="I106" s="409" t="s">
        <v>67</v>
      </c>
      <c r="J106" s="409"/>
      <c r="K106" s="409"/>
      <c r="L106" s="409"/>
      <c r="M106" s="409"/>
      <c r="N106" s="92">
        <v>0</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3"/>
      <c r="C108" s="414"/>
      <c r="D108" s="304"/>
      <c r="E108" s="305"/>
      <c r="F108" s="284"/>
      <c r="G108" s="149"/>
      <c r="H108" s="284"/>
      <c r="I108" s="113" t="s">
        <v>69</v>
      </c>
      <c r="J108" s="113"/>
      <c r="K108" s="113"/>
      <c r="L108" s="113"/>
      <c r="M108" s="113"/>
      <c r="N108" s="92"/>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v>1</v>
      </c>
      <c r="O109" s="100"/>
      <c r="P109" s="29" t="s">
        <v>474</v>
      </c>
    </row>
    <row r="110" spans="2:19" ht="20.100000000000001" customHeight="1">
      <c r="B110" s="413"/>
      <c r="C110" s="414"/>
      <c r="D110" s="118"/>
      <c r="E110" s="72"/>
      <c r="F110" s="73"/>
      <c r="G110" s="146"/>
      <c r="H110" s="395"/>
      <c r="I110" s="113" t="s">
        <v>82</v>
      </c>
      <c r="J110" s="113"/>
      <c r="K110" s="113"/>
      <c r="L110" s="113"/>
      <c r="M110" s="113"/>
      <c r="N110" s="92"/>
      <c r="O110" s="100"/>
      <c r="P110" s="29" t="s">
        <v>474</v>
      </c>
    </row>
    <row r="111" spans="2:19" ht="20.100000000000001" customHeight="1">
      <c r="B111" s="413"/>
      <c r="C111" s="414"/>
      <c r="D111" s="118"/>
      <c r="E111" s="72"/>
      <c r="F111" s="73"/>
      <c r="G111" s="146"/>
      <c r="H111" s="395"/>
      <c r="I111" s="113" t="s">
        <v>83</v>
      </c>
      <c r="J111" s="113"/>
      <c r="K111" s="113"/>
      <c r="L111" s="113"/>
      <c r="M111" s="113"/>
      <c r="N111" s="92"/>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2560</v>
      </c>
      <c r="H113" s="91"/>
      <c r="I113" s="91"/>
      <c r="J113" s="91"/>
      <c r="K113" s="91"/>
      <c r="L113" s="91"/>
      <c r="M113" s="91"/>
      <c r="N113" s="91"/>
      <c r="O113" s="92"/>
      <c r="P113" s="93"/>
    </row>
    <row r="114" spans="2:16" ht="20.100000000000001" customHeight="1">
      <c r="B114" s="413"/>
      <c r="C114" s="414"/>
      <c r="D114" s="117" t="s">
        <v>79</v>
      </c>
      <c r="E114" s="95"/>
      <c r="F114" s="96"/>
      <c r="G114" s="596" t="s">
        <v>2562</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2563</v>
      </c>
      <c r="H116" s="91"/>
      <c r="I116" s="91"/>
      <c r="J116" s="91"/>
      <c r="K116" s="91"/>
      <c r="L116" s="91"/>
      <c r="M116" s="91"/>
      <c r="N116" s="91"/>
      <c r="O116" s="92"/>
      <c r="P116" s="93"/>
    </row>
    <row r="117" spans="2:16" ht="20.100000000000001" customHeight="1">
      <c r="B117" s="94" t="s">
        <v>70</v>
      </c>
      <c r="C117" s="96"/>
      <c r="D117" s="85" t="s">
        <v>72</v>
      </c>
      <c r="E117" s="86"/>
      <c r="F117" s="87"/>
      <c r="G117" s="590" t="s">
        <v>2560</v>
      </c>
      <c r="H117" s="91"/>
      <c r="I117" s="91"/>
      <c r="J117" s="91"/>
      <c r="K117" s="91"/>
      <c r="L117" s="91"/>
      <c r="M117" s="91"/>
      <c r="N117" s="91"/>
      <c r="O117" s="92"/>
      <c r="P117" s="93"/>
    </row>
    <row r="118" spans="2:16" ht="20.100000000000001" customHeight="1">
      <c r="B118" s="71"/>
      <c r="C118" s="73"/>
      <c r="D118" s="136" t="s">
        <v>73</v>
      </c>
      <c r="E118" s="126"/>
      <c r="F118" s="127"/>
      <c r="G118" s="590" t="s">
        <v>2560</v>
      </c>
      <c r="H118" s="91"/>
      <c r="I118" s="91"/>
      <c r="J118" s="91"/>
      <c r="K118" s="91"/>
      <c r="L118" s="91"/>
      <c r="M118" s="91"/>
      <c r="N118" s="91"/>
      <c r="O118" s="92"/>
      <c r="P118" s="93"/>
    </row>
    <row r="119" spans="2:16" ht="20.100000000000001" customHeight="1">
      <c r="B119" s="71"/>
      <c r="C119" s="73"/>
      <c r="D119" s="120" t="s">
        <v>74</v>
      </c>
      <c r="E119" s="322"/>
      <c r="F119" s="121"/>
      <c r="G119" s="590" t="s">
        <v>2560</v>
      </c>
      <c r="H119" s="91"/>
      <c r="I119" s="91"/>
      <c r="J119" s="91"/>
      <c r="K119" s="91"/>
      <c r="L119" s="91"/>
      <c r="M119" s="91"/>
      <c r="N119" s="91"/>
      <c r="O119" s="92"/>
      <c r="P119" s="93"/>
    </row>
    <row r="120" spans="2:16" ht="20.100000000000001" customHeight="1">
      <c r="B120" s="71"/>
      <c r="C120" s="73"/>
      <c r="D120" s="85" t="s">
        <v>75</v>
      </c>
      <c r="E120" s="86"/>
      <c r="F120" s="87"/>
      <c r="G120" s="590" t="s">
        <v>2562</v>
      </c>
      <c r="H120" s="91"/>
      <c r="I120" s="91"/>
      <c r="J120" s="91"/>
      <c r="K120" s="91"/>
      <c r="L120" s="91"/>
      <c r="M120" s="91"/>
      <c r="N120" s="91"/>
      <c r="O120" s="92"/>
      <c r="P120" s="93"/>
    </row>
    <row r="121" spans="2:16" ht="20.100000000000001" customHeight="1">
      <c r="B121" s="71"/>
      <c r="C121" s="73"/>
      <c r="D121" s="85" t="s">
        <v>76</v>
      </c>
      <c r="E121" s="86"/>
      <c r="F121" s="87"/>
      <c r="G121" s="590" t="s">
        <v>2560</v>
      </c>
      <c r="H121" s="91"/>
      <c r="I121" s="91"/>
      <c r="J121" s="91"/>
      <c r="K121" s="91"/>
      <c r="L121" s="91"/>
      <c r="M121" s="91"/>
      <c r="N121" s="91"/>
      <c r="O121" s="92"/>
      <c r="P121" s="93"/>
    </row>
    <row r="122" spans="2:16" ht="20.100000000000001" customHeight="1">
      <c r="B122" s="74"/>
      <c r="C122" s="76"/>
      <c r="D122" s="85" t="s">
        <v>77</v>
      </c>
      <c r="E122" s="86"/>
      <c r="F122" s="87"/>
      <c r="G122" s="590" t="s">
        <v>2560</v>
      </c>
      <c r="H122" s="91"/>
      <c r="I122" s="91"/>
      <c r="J122" s="91"/>
      <c r="K122" s="91"/>
      <c r="L122" s="91"/>
      <c r="M122" s="91"/>
      <c r="N122" s="91"/>
      <c r="O122" s="92"/>
      <c r="P122" s="93"/>
    </row>
    <row r="123" spans="2:16" ht="20.100000000000001" customHeight="1">
      <c r="B123" s="94" t="s">
        <v>412</v>
      </c>
      <c r="C123" s="96"/>
      <c r="D123" s="85" t="s">
        <v>430</v>
      </c>
      <c r="E123" s="86"/>
      <c r="F123" s="87"/>
      <c r="G123" s="590" t="s">
        <v>2564</v>
      </c>
      <c r="H123" s="91"/>
      <c r="I123" s="91"/>
      <c r="J123" s="91"/>
      <c r="K123" s="91"/>
      <c r="L123" s="91"/>
      <c r="M123" s="91"/>
      <c r="N123" s="91"/>
      <c r="O123" s="92"/>
      <c r="P123" s="93"/>
    </row>
    <row r="124" spans="2:16" ht="20.100000000000001" customHeight="1">
      <c r="B124" s="71"/>
      <c r="C124" s="73"/>
      <c r="D124" s="136" t="s">
        <v>431</v>
      </c>
      <c r="E124" s="126"/>
      <c r="F124" s="127"/>
      <c r="G124" s="590" t="s">
        <v>2565</v>
      </c>
      <c r="H124" s="91"/>
      <c r="I124" s="91"/>
      <c r="J124" s="91"/>
      <c r="K124" s="91"/>
      <c r="L124" s="91"/>
      <c r="M124" s="91"/>
      <c r="N124" s="91"/>
      <c r="O124" s="92"/>
      <c r="P124" s="93"/>
    </row>
    <row r="125" spans="2:16" ht="20.100000000000001" customHeight="1">
      <c r="B125" s="71"/>
      <c r="C125" s="73"/>
      <c r="D125" s="120" t="s">
        <v>432</v>
      </c>
      <c r="E125" s="322"/>
      <c r="F125" s="121"/>
      <c r="G125" s="590" t="s">
        <v>2566</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2567</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2568</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2569</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2570</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2569</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2569</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2569</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2569</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t="s">
        <v>2560</v>
      </c>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2571</v>
      </c>
      <c r="G196" s="288" t="s">
        <v>456</v>
      </c>
      <c r="H196" s="288"/>
      <c r="I196" s="288"/>
      <c r="J196" s="288"/>
      <c r="K196" s="288"/>
      <c r="L196" s="288"/>
      <c r="M196" s="288"/>
      <c r="N196" s="288"/>
      <c r="O196" s="288"/>
      <c r="P196" s="391"/>
    </row>
    <row r="197" spans="1:20" ht="20.100000000000001" customHeight="1">
      <c r="B197" s="169"/>
      <c r="C197" s="113"/>
      <c r="D197" s="113"/>
      <c r="E197" s="113"/>
      <c r="F197" s="600" t="s">
        <v>2571</v>
      </c>
      <c r="G197" s="86" t="s">
        <v>457</v>
      </c>
      <c r="H197" s="86"/>
      <c r="I197" s="86"/>
      <c r="J197" s="86"/>
      <c r="K197" s="86"/>
      <c r="L197" s="86"/>
      <c r="M197" s="86"/>
      <c r="N197" s="86"/>
      <c r="O197" s="86"/>
      <c r="P197" s="245"/>
    </row>
    <row r="198" spans="1:20" ht="20.100000000000001" customHeight="1">
      <c r="B198" s="169"/>
      <c r="C198" s="113"/>
      <c r="D198" s="113"/>
      <c r="E198" s="113"/>
      <c r="F198" s="600"/>
      <c r="G198" s="86" t="s">
        <v>458</v>
      </c>
      <c r="H198" s="86"/>
      <c r="I198" s="86"/>
      <c r="J198" s="86"/>
      <c r="K198" s="86"/>
      <c r="L198" s="86"/>
      <c r="M198" s="86"/>
      <c r="N198" s="86"/>
      <c r="O198" s="86"/>
      <c r="P198" s="245"/>
    </row>
    <row r="199" spans="1:20" ht="79.5" customHeight="1">
      <c r="B199" s="169"/>
      <c r="C199" s="113"/>
      <c r="D199" s="113"/>
      <c r="E199" s="113"/>
      <c r="F199" s="600" t="s">
        <v>2571</v>
      </c>
      <c r="G199" s="86" t="s">
        <v>433</v>
      </c>
      <c r="H199" s="86"/>
      <c r="I199" s="87"/>
      <c r="J199" s="104" t="s">
        <v>2572</v>
      </c>
      <c r="K199" s="105"/>
      <c r="L199" s="105"/>
      <c r="M199" s="105"/>
      <c r="N199" s="105"/>
      <c r="O199" s="105"/>
      <c r="P199" s="106"/>
    </row>
    <row r="200" spans="1:20" ht="39.950000000000003" customHeight="1">
      <c r="B200" s="65" t="s">
        <v>101</v>
      </c>
      <c r="C200" s="60"/>
      <c r="D200" s="431">
        <v>1</v>
      </c>
      <c r="E200" s="393"/>
      <c r="F200" s="113" t="s">
        <v>5</v>
      </c>
      <c r="G200" s="113"/>
      <c r="H200" s="113"/>
      <c r="I200" s="114" t="s">
        <v>2573</v>
      </c>
      <c r="J200" s="88"/>
      <c r="K200" s="88"/>
      <c r="L200" s="88"/>
      <c r="M200" s="88"/>
      <c r="N200" s="88"/>
      <c r="O200" s="89"/>
      <c r="P200" s="90"/>
    </row>
    <row r="201" spans="1:20" ht="39.950000000000003" customHeight="1">
      <c r="B201" s="66"/>
      <c r="C201" s="62"/>
      <c r="D201" s="462"/>
      <c r="E201" s="395"/>
      <c r="F201" s="113" t="s">
        <v>103</v>
      </c>
      <c r="G201" s="113"/>
      <c r="H201" s="113"/>
      <c r="I201" s="114" t="s">
        <v>2574</v>
      </c>
      <c r="J201" s="88"/>
      <c r="K201" s="88"/>
      <c r="L201" s="88"/>
      <c r="M201" s="88"/>
      <c r="N201" s="88"/>
      <c r="O201" s="89"/>
      <c r="P201" s="90"/>
    </row>
    <row r="202" spans="1:20" ht="79.5" customHeight="1">
      <c r="B202" s="66"/>
      <c r="C202" s="62"/>
      <c r="D202" s="462"/>
      <c r="E202" s="395"/>
      <c r="F202" s="113" t="s">
        <v>104</v>
      </c>
      <c r="G202" s="113"/>
      <c r="H202" s="113"/>
      <c r="I202" s="114" t="s">
        <v>2575</v>
      </c>
      <c r="J202" s="88"/>
      <c r="K202" s="88"/>
      <c r="L202" s="88"/>
      <c r="M202" s="88"/>
      <c r="N202" s="88"/>
      <c r="O202" s="89"/>
      <c r="P202" s="90"/>
    </row>
    <row r="203" spans="1:20" ht="79.5" customHeight="1">
      <c r="B203" s="66"/>
      <c r="C203" s="62"/>
      <c r="D203" s="462"/>
      <c r="E203" s="395"/>
      <c r="F203" s="113" t="s">
        <v>414</v>
      </c>
      <c r="G203" s="113"/>
      <c r="H203" s="113"/>
      <c r="I203" s="114" t="s">
        <v>2576</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2560</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2560</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2577</v>
      </c>
      <c r="J234" s="88"/>
      <c r="K234" s="88"/>
      <c r="L234" s="88"/>
      <c r="M234" s="88"/>
      <c r="N234" s="88"/>
      <c r="O234" s="89"/>
      <c r="P234" s="90"/>
    </row>
    <row r="235" spans="1:20" ht="39.950000000000003" customHeight="1">
      <c r="B235" s="66"/>
      <c r="C235" s="62"/>
      <c r="D235" s="394"/>
      <c r="E235" s="395"/>
      <c r="F235" s="113" t="s">
        <v>103</v>
      </c>
      <c r="G235" s="113"/>
      <c r="H235" s="113"/>
      <c r="I235" s="114" t="s">
        <v>2578</v>
      </c>
      <c r="J235" s="88"/>
      <c r="K235" s="88"/>
      <c r="L235" s="88"/>
      <c r="M235" s="88"/>
      <c r="N235" s="88"/>
      <c r="O235" s="89"/>
      <c r="P235" s="90"/>
    </row>
    <row r="236" spans="1:20" ht="39.950000000000003" customHeight="1">
      <c r="B236" s="66"/>
      <c r="C236" s="62"/>
      <c r="D236" s="394"/>
      <c r="E236" s="395"/>
      <c r="F236" s="242" t="s">
        <v>105</v>
      </c>
      <c r="G236" s="242"/>
      <c r="H236" s="242"/>
      <c r="I236" s="114" t="s">
        <v>2579</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c r="G244" s="327" t="s">
        <v>433</v>
      </c>
      <c r="H244" s="86"/>
      <c r="I244" s="87"/>
      <c r="J244" s="104" t="s">
        <v>2580</v>
      </c>
      <c r="K244" s="105"/>
      <c r="L244" s="105"/>
      <c r="M244" s="105"/>
      <c r="N244" s="105"/>
      <c r="O244" s="105"/>
      <c r="P244" s="106"/>
    </row>
    <row r="245" spans="2:16" ht="120" customHeight="1">
      <c r="B245" s="169" t="s">
        <v>109</v>
      </c>
      <c r="C245" s="113"/>
      <c r="D245" s="113"/>
      <c r="E245" s="113"/>
      <c r="F245" s="104" t="s">
        <v>2581</v>
      </c>
      <c r="G245" s="250"/>
      <c r="H245" s="250"/>
      <c r="I245" s="250"/>
      <c r="J245" s="250"/>
      <c r="K245" s="250"/>
      <c r="L245" s="250"/>
      <c r="M245" s="250"/>
      <c r="N245" s="250"/>
      <c r="O245" s="250"/>
      <c r="P245" s="251"/>
    </row>
    <row r="246" spans="2:16" ht="120" customHeight="1">
      <c r="B246" s="169" t="s">
        <v>110</v>
      </c>
      <c r="C246" s="113"/>
      <c r="D246" s="113"/>
      <c r="E246" s="113"/>
      <c r="F246" s="104" t="s">
        <v>2582</v>
      </c>
      <c r="G246" s="250"/>
      <c r="H246" s="250"/>
      <c r="I246" s="250"/>
      <c r="J246" s="250"/>
      <c r="K246" s="250"/>
      <c r="L246" s="250"/>
      <c r="M246" s="250"/>
      <c r="N246" s="250"/>
      <c r="O246" s="250"/>
      <c r="P246" s="251"/>
    </row>
    <row r="247" spans="2:16" ht="20.100000000000001" customHeight="1">
      <c r="B247" s="169" t="s">
        <v>111</v>
      </c>
      <c r="C247" s="113"/>
      <c r="D247" s="113"/>
      <c r="E247" s="113"/>
      <c r="F247" s="570" t="s">
        <v>2562</v>
      </c>
      <c r="G247" s="100"/>
      <c r="H247" s="100"/>
      <c r="I247" s="100"/>
      <c r="J247" s="100"/>
      <c r="K247" s="100"/>
      <c r="L247" s="100"/>
      <c r="M247" s="100"/>
      <c r="N247" s="100"/>
      <c r="O247" s="100"/>
      <c r="P247" s="101"/>
    </row>
    <row r="248" spans="2:16" ht="120" customHeight="1">
      <c r="B248" s="169" t="s">
        <v>112</v>
      </c>
      <c r="C248" s="113"/>
      <c r="D248" s="113"/>
      <c r="E248" s="113"/>
      <c r="F248" s="104" t="s">
        <v>2583</v>
      </c>
      <c r="G248" s="250"/>
      <c r="H248" s="250"/>
      <c r="I248" s="250"/>
      <c r="J248" s="250"/>
      <c r="K248" s="250"/>
      <c r="L248" s="250"/>
      <c r="M248" s="250"/>
      <c r="N248" s="250"/>
      <c r="O248" s="250"/>
      <c r="P248" s="251"/>
    </row>
    <row r="249" spans="2:16" ht="20.100000000000001" customHeight="1">
      <c r="B249" s="229" t="s">
        <v>114</v>
      </c>
      <c r="C249" s="230"/>
      <c r="D249" s="230"/>
      <c r="E249" s="230"/>
      <c r="F249" s="570" t="s">
        <v>2562</v>
      </c>
      <c r="G249" s="100"/>
      <c r="H249" s="100"/>
      <c r="I249" s="100"/>
      <c r="J249" s="100"/>
      <c r="K249" s="100"/>
      <c r="L249" s="100"/>
      <c r="M249" s="100"/>
      <c r="N249" s="100"/>
      <c r="O249" s="100"/>
      <c r="P249" s="101"/>
    </row>
    <row r="250" spans="2:16" ht="20.100000000000001" customHeight="1">
      <c r="B250" s="173" t="s">
        <v>115</v>
      </c>
      <c r="C250" s="174"/>
      <c r="D250" s="230" t="s">
        <v>116</v>
      </c>
      <c r="E250" s="230"/>
      <c r="F250" s="570"/>
      <c r="G250" s="100"/>
      <c r="H250" s="100"/>
      <c r="I250" s="100"/>
      <c r="J250" s="100"/>
      <c r="K250" s="100"/>
      <c r="L250" s="100"/>
      <c r="M250" s="100"/>
      <c r="N250" s="100"/>
      <c r="O250" s="100"/>
      <c r="P250" s="101"/>
    </row>
    <row r="251" spans="2:16" ht="20.100000000000001" customHeight="1">
      <c r="B251" s="173"/>
      <c r="C251" s="174"/>
      <c r="D251" s="230" t="s">
        <v>117</v>
      </c>
      <c r="E251" s="230"/>
      <c r="F251" s="570"/>
      <c r="G251" s="100"/>
      <c r="H251" s="100"/>
      <c r="I251" s="100"/>
      <c r="J251" s="100"/>
      <c r="K251" s="100"/>
      <c r="L251" s="100"/>
      <c r="M251" s="100"/>
      <c r="N251" s="100"/>
      <c r="O251" s="100"/>
      <c r="P251" s="101"/>
    </row>
    <row r="252" spans="2:16" ht="20.100000000000001" customHeight="1">
      <c r="B252" s="173"/>
      <c r="C252" s="174"/>
      <c r="D252" s="230" t="s">
        <v>118</v>
      </c>
      <c r="E252" s="230"/>
      <c r="F252" s="570"/>
      <c r="G252" s="100"/>
      <c r="H252" s="100"/>
      <c r="I252" s="100"/>
      <c r="J252" s="100"/>
      <c r="K252" s="100"/>
      <c r="L252" s="100"/>
      <c r="M252" s="100"/>
      <c r="N252" s="100"/>
      <c r="O252" s="100"/>
      <c r="P252" s="101"/>
    </row>
    <row r="253" spans="2:16" ht="20.100000000000001" customHeight="1">
      <c r="B253" s="173"/>
      <c r="C253" s="174"/>
      <c r="D253" s="230" t="s">
        <v>119</v>
      </c>
      <c r="E253" s="230"/>
      <c r="F253" s="570"/>
      <c r="G253" s="100"/>
      <c r="H253" s="100"/>
      <c r="I253" s="100"/>
      <c r="J253" s="100"/>
      <c r="K253" s="100"/>
      <c r="L253" s="100"/>
      <c r="M253" s="100"/>
      <c r="N253" s="100"/>
      <c r="O253" s="100"/>
      <c r="P253" s="101"/>
    </row>
    <row r="254" spans="2:16" ht="20.100000000000001" customHeight="1">
      <c r="B254" s="173"/>
      <c r="C254" s="174"/>
      <c r="D254" s="230" t="s">
        <v>120</v>
      </c>
      <c r="E254" s="230"/>
      <c r="F254" s="570"/>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2562</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2562</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2560</v>
      </c>
      <c r="K262" s="91"/>
      <c r="L262" s="91"/>
      <c r="M262" s="91"/>
      <c r="N262" s="91"/>
      <c r="O262" s="92"/>
      <c r="P262" s="93"/>
      <c r="S262" s="12" t="str">
        <f>IF(J262="","未記入","")</f>
        <v/>
      </c>
    </row>
    <row r="263" spans="2:20" ht="120" customHeight="1">
      <c r="B263" s="169" t="s">
        <v>123</v>
      </c>
      <c r="C263" s="113"/>
      <c r="D263" s="113"/>
      <c r="E263" s="113"/>
      <c r="F263" s="104" t="s">
        <v>2584</v>
      </c>
      <c r="G263" s="250"/>
      <c r="H263" s="250"/>
      <c r="I263" s="250"/>
      <c r="J263" s="250"/>
      <c r="K263" s="250"/>
      <c r="L263" s="250"/>
      <c r="M263" s="250"/>
      <c r="N263" s="250"/>
      <c r="O263" s="250"/>
      <c r="P263" s="251"/>
    </row>
    <row r="264" spans="2:20" ht="60" customHeight="1">
      <c r="B264" s="169" t="s">
        <v>475</v>
      </c>
      <c r="C264" s="113"/>
      <c r="D264" s="113"/>
      <c r="E264" s="113"/>
      <c r="F264" s="104" t="s">
        <v>2585</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2586</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2562</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c r="K270" s="105"/>
      <c r="L270" s="105"/>
      <c r="M270" s="105"/>
      <c r="N270" s="105"/>
      <c r="O270" s="105"/>
      <c r="P270" s="106"/>
    </row>
    <row r="271" spans="2:20" ht="20.100000000000001" customHeight="1">
      <c r="B271" s="169" t="s">
        <v>127</v>
      </c>
      <c r="C271" s="113"/>
      <c r="D271" s="113"/>
      <c r="E271" s="113"/>
      <c r="F271" s="92">
        <v>4</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c r="O281" s="92"/>
      <c r="P281" s="93"/>
    </row>
    <row r="282" spans="1:20" ht="20.100000000000001" customHeight="1">
      <c r="B282" s="169" t="s">
        <v>136</v>
      </c>
      <c r="C282" s="113"/>
      <c r="D282" s="113"/>
      <c r="E282" s="380" t="str">
        <f>IF(OR($H$282&lt;&gt;"",$K$282&lt;&gt;""),SUM($H$282,$K$282),"")</f>
        <v/>
      </c>
      <c r="F282" s="380"/>
      <c r="G282" s="380"/>
      <c r="H282" s="92"/>
      <c r="I282" s="100"/>
      <c r="J282" s="381"/>
      <c r="K282" s="91"/>
      <c r="L282" s="91"/>
      <c r="M282" s="91"/>
      <c r="N282" s="91"/>
      <c r="O282" s="92"/>
      <c r="P282" s="93"/>
    </row>
    <row r="283" spans="1:20" ht="20.100000000000001" customHeight="1">
      <c r="B283" s="241" t="s">
        <v>137</v>
      </c>
      <c r="C283" s="113"/>
      <c r="D283" s="113"/>
      <c r="E283" s="380" t="str">
        <f>IF(OR($H$283&lt;&gt;"",$K$283&lt;&gt;""),SUM($H$283,$K$283),"")</f>
        <v/>
      </c>
      <c r="F283" s="380"/>
      <c r="G283" s="380"/>
      <c r="H283" s="92"/>
      <c r="I283" s="100"/>
      <c r="J283" s="381"/>
      <c r="K283" s="91"/>
      <c r="L283" s="91"/>
      <c r="M283" s="91"/>
      <c r="N283" s="91"/>
      <c r="O283" s="92"/>
      <c r="P283" s="93"/>
    </row>
    <row r="284" spans="1:20" ht="20.100000000000001" customHeight="1">
      <c r="B284" s="36"/>
      <c r="C284" s="113" t="s">
        <v>138</v>
      </c>
      <c r="D284" s="113"/>
      <c r="E284" s="380">
        <f>IF(OR($H$284&lt;&gt;"",$K$284&lt;&gt;""),SUM($H$284,$K$284),"")</f>
        <v>15</v>
      </c>
      <c r="F284" s="380"/>
      <c r="G284" s="380"/>
      <c r="H284" s="92">
        <v>10</v>
      </c>
      <c r="I284" s="100"/>
      <c r="J284" s="381"/>
      <c r="K284" s="91">
        <v>5</v>
      </c>
      <c r="L284" s="91"/>
      <c r="M284" s="91"/>
      <c r="N284" s="91">
        <v>12.5</v>
      </c>
      <c r="O284" s="92"/>
      <c r="P284" s="93"/>
    </row>
    <row r="285" spans="1:20" ht="20.100000000000001" customHeight="1">
      <c r="B285" s="37"/>
      <c r="C285" s="113" t="s">
        <v>139</v>
      </c>
      <c r="D285" s="113"/>
      <c r="E285" s="380" t="str">
        <f>IF(OR($H$285&lt;&gt;"",$K$285&lt;&gt;""),SUM($H$285,$K$285),"")</f>
        <v/>
      </c>
      <c r="F285" s="380"/>
      <c r="G285" s="380"/>
      <c r="H285" s="92"/>
      <c r="I285" s="100"/>
      <c r="J285" s="381"/>
      <c r="K285" s="91"/>
      <c r="L285" s="91"/>
      <c r="M285" s="91"/>
      <c r="N285" s="91"/>
      <c r="O285" s="92"/>
      <c r="P285" s="93"/>
    </row>
    <row r="286" spans="1:20" ht="20.100000000000001" customHeight="1">
      <c r="B286" s="169" t="s">
        <v>140</v>
      </c>
      <c r="C286" s="113"/>
      <c r="D286" s="113"/>
      <c r="E286" s="380" t="str">
        <f>IF(OR($H$286&lt;&gt;"",$K$286&lt;&gt;""),SUM($H$286,$K$286),"")</f>
        <v/>
      </c>
      <c r="F286" s="380"/>
      <c r="G286" s="380"/>
      <c r="H286" s="92"/>
      <c r="I286" s="100"/>
      <c r="J286" s="381"/>
      <c r="K286" s="91"/>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f>IF(OR($H$290&lt;&gt;"",$K$290&lt;&gt;""),SUM($H$290,$K$290),"")</f>
        <v>1</v>
      </c>
      <c r="F290" s="380"/>
      <c r="G290" s="380"/>
      <c r="H290" s="92">
        <v>1</v>
      </c>
      <c r="I290" s="100"/>
      <c r="J290" s="381"/>
      <c r="K290" s="91"/>
      <c r="L290" s="91"/>
      <c r="M290" s="91"/>
      <c r="N290" s="91"/>
      <c r="O290" s="92"/>
      <c r="P290" s="93"/>
    </row>
    <row r="291" spans="2:20" ht="20.100000000000001" customHeight="1">
      <c r="B291" s="169" t="s">
        <v>145</v>
      </c>
      <c r="C291" s="113"/>
      <c r="D291" s="113"/>
      <c r="E291" s="380">
        <f>IF(OR($H$291&lt;&gt;"",$K$291&lt;&gt;""),SUM($H$291,$K$291),"")</f>
        <v>2</v>
      </c>
      <c r="F291" s="380"/>
      <c r="G291" s="380"/>
      <c r="H291" s="92"/>
      <c r="I291" s="100"/>
      <c r="J291" s="381"/>
      <c r="K291" s="91">
        <v>2</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3</v>
      </c>
      <c r="H302" s="178"/>
      <c r="I302" s="179"/>
      <c r="J302" s="91">
        <v>2</v>
      </c>
      <c r="K302" s="91"/>
      <c r="L302" s="91"/>
      <c r="M302" s="91">
        <v>1</v>
      </c>
      <c r="N302" s="91"/>
      <c r="O302" s="92"/>
      <c r="P302" s="93"/>
    </row>
    <row r="303" spans="2:20" ht="20.100000000000001" customHeight="1">
      <c r="B303" s="169" t="s">
        <v>158</v>
      </c>
      <c r="C303" s="113"/>
      <c r="D303" s="113"/>
      <c r="E303" s="113"/>
      <c r="F303" s="113"/>
      <c r="G303" s="177">
        <f>IF(OR($J$303&lt;&gt;"",$M$303&lt;&gt;""),SUM($J$303,$M$303),"")</f>
        <v>3</v>
      </c>
      <c r="H303" s="178"/>
      <c r="I303" s="179"/>
      <c r="J303" s="91">
        <v>2</v>
      </c>
      <c r="K303" s="91"/>
      <c r="L303" s="91"/>
      <c r="M303" s="91">
        <v>1</v>
      </c>
      <c r="N303" s="91"/>
      <c r="O303" s="92"/>
      <c r="P303" s="93"/>
    </row>
    <row r="304" spans="2:20" ht="20.100000000000001" customHeight="1">
      <c r="B304" s="169" t="s">
        <v>390</v>
      </c>
      <c r="C304" s="113"/>
      <c r="D304" s="113"/>
      <c r="E304" s="113"/>
      <c r="F304" s="113"/>
      <c r="G304" s="177">
        <f>IF(OR($J$304&lt;&gt;"",$M$304&lt;&gt;""),SUM($J$304,$M$304),"")</f>
        <v>11</v>
      </c>
      <c r="H304" s="178"/>
      <c r="I304" s="179"/>
      <c r="J304" s="91">
        <v>7</v>
      </c>
      <c r="K304" s="91"/>
      <c r="L304" s="91"/>
      <c r="M304" s="91">
        <v>4</v>
      </c>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c r="G323" s="222"/>
      <c r="H323" s="222"/>
      <c r="I323" s="222"/>
      <c r="J323" s="43" t="s">
        <v>477</v>
      </c>
      <c r="K323" s="111"/>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2560</v>
      </c>
      <c r="M338" s="78"/>
      <c r="N338" s="78"/>
      <c r="O338" s="78"/>
      <c r="P338" s="79"/>
    </row>
    <row r="339" spans="2:20" ht="20.100000000000001" customHeight="1">
      <c r="B339" s="345"/>
      <c r="C339" s="346"/>
      <c r="D339" s="346"/>
      <c r="E339" s="346"/>
      <c r="F339" s="347"/>
      <c r="G339" s="117" t="s">
        <v>441</v>
      </c>
      <c r="H339" s="96"/>
      <c r="I339" s="570" t="s">
        <v>2560</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2587</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c r="K344" s="22"/>
      <c r="L344" s="22"/>
      <c r="M344" s="22"/>
      <c r="N344" s="22"/>
      <c r="O344" s="22"/>
      <c r="P344" s="22"/>
      <c r="Q344" s="11"/>
    </row>
    <row r="345" spans="2:20" ht="20.100000000000001" customHeight="1">
      <c r="B345" s="94" t="s">
        <v>181</v>
      </c>
      <c r="C345" s="95"/>
      <c r="D345" s="95"/>
      <c r="E345" s="95"/>
      <c r="F345" s="96"/>
      <c r="G345" s="22"/>
      <c r="H345" s="22"/>
      <c r="I345" s="22"/>
      <c r="J345" s="22"/>
      <c r="K345" s="22"/>
      <c r="L345" s="22"/>
      <c r="M345" s="22"/>
      <c r="N345" s="22"/>
      <c r="O345" s="22"/>
      <c r="P345" s="22"/>
      <c r="Q345" s="11"/>
    </row>
    <row r="346" spans="2:20" ht="20.100000000000001" customHeight="1">
      <c r="B346" s="335" t="s">
        <v>182</v>
      </c>
      <c r="C346" s="336"/>
      <c r="D346" s="85" t="s">
        <v>183</v>
      </c>
      <c r="E346" s="86"/>
      <c r="F346" s="87"/>
      <c r="G346" s="22"/>
      <c r="H346" s="22"/>
      <c r="I346" s="22"/>
      <c r="J346" s="22"/>
      <c r="K346" s="22"/>
      <c r="L346" s="22"/>
      <c r="M346" s="22"/>
      <c r="N346" s="22"/>
      <c r="O346" s="22"/>
      <c r="P346" s="22"/>
      <c r="Q346" s="11"/>
    </row>
    <row r="347" spans="2:20" ht="20.100000000000001" customHeight="1">
      <c r="B347" s="337"/>
      <c r="C347" s="338"/>
      <c r="D347" s="117" t="s">
        <v>184</v>
      </c>
      <c r="E347" s="95"/>
      <c r="F347" s="96"/>
      <c r="G347" s="333"/>
      <c r="H347" s="333"/>
      <c r="I347" s="333">
        <v>2</v>
      </c>
      <c r="J347" s="333"/>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c r="I349" s="333"/>
      <c r="J349" s="333"/>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c r="J351" s="333"/>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v>8</v>
      </c>
      <c r="J353" s="22">
        <v>5</v>
      </c>
      <c r="K353" s="22"/>
      <c r="L353" s="22"/>
      <c r="M353" s="22"/>
      <c r="N353" s="22"/>
      <c r="O353" s="22"/>
      <c r="P353" s="22"/>
      <c r="Q353" s="11"/>
    </row>
    <row r="354" spans="1:20" ht="20.100000000000001" customHeight="1" thickBot="1">
      <c r="B354" s="238" t="s">
        <v>188</v>
      </c>
      <c r="C354" s="239"/>
      <c r="D354" s="239"/>
      <c r="E354" s="239"/>
      <c r="F354" s="239"/>
      <c r="G354" s="239"/>
      <c r="H354" s="597" t="s">
        <v>2560</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2422</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2588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2571</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2562</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2562</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2590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2591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2592</v>
      </c>
      <c r="J375" s="91"/>
      <c r="K375" s="91"/>
      <c r="L375" s="91"/>
      <c r="M375" s="92" t="s">
        <v>2593</v>
      </c>
      <c r="N375" s="100"/>
      <c r="O375" s="100"/>
      <c r="P375" s="101"/>
    </row>
    <row r="376" spans="2:20" ht="20.100000000000001" customHeight="1">
      <c r="B376" s="169"/>
      <c r="C376" s="113"/>
      <c r="D376" s="113"/>
      <c r="E376" s="85" t="s">
        <v>210</v>
      </c>
      <c r="F376" s="86"/>
      <c r="G376" s="86"/>
      <c r="H376" s="87"/>
      <c r="I376" s="92">
        <v>76</v>
      </c>
      <c r="J376" s="100"/>
      <c r="K376" s="100"/>
      <c r="L376" s="47" t="s">
        <v>480</v>
      </c>
      <c r="M376" s="92">
        <v>83</v>
      </c>
      <c r="N376" s="100"/>
      <c r="O376" s="100"/>
      <c r="P376" s="32" t="s">
        <v>480</v>
      </c>
    </row>
    <row r="377" spans="2:20" ht="20.100000000000001" customHeight="1">
      <c r="B377" s="169" t="s">
        <v>45</v>
      </c>
      <c r="C377" s="113"/>
      <c r="D377" s="113"/>
      <c r="E377" s="85" t="s">
        <v>211</v>
      </c>
      <c r="F377" s="86"/>
      <c r="G377" s="86"/>
      <c r="H377" s="87"/>
      <c r="I377" s="92">
        <v>9.27</v>
      </c>
      <c r="J377" s="100"/>
      <c r="K377" s="100"/>
      <c r="L377" s="47" t="s">
        <v>472</v>
      </c>
      <c r="M377" s="92">
        <v>12.36</v>
      </c>
      <c r="N377" s="100"/>
      <c r="O377" s="100"/>
      <c r="P377" s="32" t="s">
        <v>472</v>
      </c>
    </row>
    <row r="378" spans="2:20" ht="20.100000000000001" customHeight="1">
      <c r="B378" s="169"/>
      <c r="C378" s="113"/>
      <c r="D378" s="113"/>
      <c r="E378" s="85" t="s">
        <v>212</v>
      </c>
      <c r="F378" s="86"/>
      <c r="G378" s="86"/>
      <c r="H378" s="87"/>
      <c r="I378" s="590" t="s">
        <v>2360</v>
      </c>
      <c r="J378" s="91"/>
      <c r="K378" s="91"/>
      <c r="L378" s="91"/>
      <c r="M378" s="569" t="s">
        <v>2360</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v>208000</v>
      </c>
      <c r="J382" s="100"/>
      <c r="K382" s="100"/>
      <c r="L382" s="42" t="s">
        <v>481</v>
      </c>
      <c r="M382" s="92">
        <v>208000</v>
      </c>
      <c r="N382" s="100"/>
      <c r="O382" s="100"/>
      <c r="P382" s="29" t="s">
        <v>481</v>
      </c>
    </row>
    <row r="383" spans="2:20" ht="20.100000000000001" customHeight="1">
      <c r="B383" s="321" t="s">
        <v>204</v>
      </c>
      <c r="C383" s="81"/>
      <c r="D383" s="81"/>
      <c r="E383" s="81"/>
      <c r="F383" s="81"/>
      <c r="G383" s="81"/>
      <c r="H383" s="249"/>
      <c r="I383" s="92">
        <v>123000</v>
      </c>
      <c r="J383" s="100"/>
      <c r="K383" s="100"/>
      <c r="L383" s="42" t="s">
        <v>481</v>
      </c>
      <c r="M383" s="92">
        <v>123000</v>
      </c>
      <c r="N383" s="100"/>
      <c r="O383" s="100"/>
      <c r="P383" s="29" t="s">
        <v>481</v>
      </c>
    </row>
    <row r="384" spans="2:20" ht="20.100000000000001" customHeight="1">
      <c r="B384" s="240"/>
      <c r="C384" s="85" t="s">
        <v>205</v>
      </c>
      <c r="D384" s="86"/>
      <c r="E384" s="86"/>
      <c r="F384" s="86"/>
      <c r="G384" s="86"/>
      <c r="H384" s="87"/>
      <c r="I384" s="92">
        <v>52000</v>
      </c>
      <c r="J384" s="100"/>
      <c r="K384" s="100"/>
      <c r="L384" s="42" t="s">
        <v>481</v>
      </c>
      <c r="M384" s="92">
        <v>52000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33000</v>
      </c>
      <c r="J386" s="100"/>
      <c r="K386" s="100"/>
      <c r="L386" s="42" t="s">
        <v>481</v>
      </c>
      <c r="M386" s="92">
        <v>33000</v>
      </c>
      <c r="N386" s="100"/>
      <c r="O386" s="100"/>
      <c r="P386" s="29" t="s">
        <v>481</v>
      </c>
    </row>
    <row r="387" spans="2:20" ht="20.100000000000001" customHeight="1">
      <c r="B387" s="169"/>
      <c r="C387" s="320"/>
      <c r="D387" s="320"/>
      <c r="E387" s="85" t="s">
        <v>217</v>
      </c>
      <c r="F387" s="86"/>
      <c r="G387" s="86"/>
      <c r="H387" s="87"/>
      <c r="I387" s="92">
        <v>23000</v>
      </c>
      <c r="J387" s="100"/>
      <c r="K387" s="100"/>
      <c r="L387" s="42" t="s">
        <v>481</v>
      </c>
      <c r="M387" s="92">
        <v>23000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v>15000</v>
      </c>
      <c r="J389" s="100"/>
      <c r="K389" s="100"/>
      <c r="L389" s="42" t="s">
        <v>481</v>
      </c>
      <c r="M389" s="92">
        <v>15000</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2594</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4</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2595</v>
      </c>
      <c r="H400" s="250"/>
      <c r="I400" s="250"/>
      <c r="J400" s="250"/>
      <c r="K400" s="250"/>
      <c r="L400" s="250"/>
      <c r="M400" s="250"/>
      <c r="N400" s="250"/>
      <c r="O400" s="250"/>
      <c r="P400" s="251"/>
    </row>
    <row r="401" spans="2:20" ht="120" customHeight="1">
      <c r="B401" s="285" t="s">
        <v>216</v>
      </c>
      <c r="C401" s="86"/>
      <c r="D401" s="86"/>
      <c r="E401" s="86"/>
      <c r="F401" s="87"/>
      <c r="G401" s="104" t="s">
        <v>2596</v>
      </c>
      <c r="H401" s="250"/>
      <c r="I401" s="250"/>
      <c r="J401" s="250"/>
      <c r="K401" s="250"/>
      <c r="L401" s="250"/>
      <c r="M401" s="250"/>
      <c r="N401" s="250"/>
      <c r="O401" s="250"/>
      <c r="P401" s="251"/>
    </row>
    <row r="402" spans="2:20" ht="120" customHeight="1">
      <c r="B402" s="285" t="s">
        <v>219</v>
      </c>
      <c r="C402" s="86"/>
      <c r="D402" s="86"/>
      <c r="E402" s="86"/>
      <c r="F402" s="87"/>
      <c r="G402" s="104" t="s">
        <v>2597</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2598</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c r="I430" s="78"/>
      <c r="J430" s="78"/>
      <c r="K430" s="78"/>
      <c r="L430" s="78"/>
      <c r="M430" s="78"/>
      <c r="N430" s="78"/>
      <c r="O430" s="78"/>
      <c r="P430" s="41" t="s">
        <v>477</v>
      </c>
    </row>
    <row r="431" spans="1:20" ht="20.100000000000001" customHeight="1">
      <c r="B431" s="283"/>
      <c r="C431" s="284"/>
      <c r="D431" s="113" t="s">
        <v>245</v>
      </c>
      <c r="E431" s="113"/>
      <c r="F431" s="113"/>
      <c r="G431" s="113"/>
      <c r="H431" s="92">
        <v>4</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c r="I432" s="100"/>
      <c r="J432" s="100"/>
      <c r="K432" s="100"/>
      <c r="L432" s="100"/>
      <c r="M432" s="100"/>
      <c r="N432" s="100"/>
      <c r="O432" s="100"/>
      <c r="P432" s="29" t="s">
        <v>479</v>
      </c>
    </row>
    <row r="433" spans="2:16" ht="20.100000000000001" customHeight="1">
      <c r="B433" s="169"/>
      <c r="C433" s="113"/>
      <c r="D433" s="113" t="s">
        <v>247</v>
      </c>
      <c r="E433" s="113"/>
      <c r="F433" s="113"/>
      <c r="G433" s="113"/>
      <c r="H433" s="92"/>
      <c r="I433" s="100"/>
      <c r="J433" s="100"/>
      <c r="K433" s="100"/>
      <c r="L433" s="100"/>
      <c r="M433" s="100"/>
      <c r="N433" s="100"/>
      <c r="O433" s="100"/>
      <c r="P433" s="29" t="s">
        <v>479</v>
      </c>
    </row>
    <row r="434" spans="2:16" ht="20.100000000000001" customHeight="1">
      <c r="B434" s="169"/>
      <c r="C434" s="113"/>
      <c r="D434" s="113" t="s">
        <v>248</v>
      </c>
      <c r="E434" s="113"/>
      <c r="F434" s="113"/>
      <c r="G434" s="113"/>
      <c r="H434" s="92">
        <v>4</v>
      </c>
      <c r="I434" s="100"/>
      <c r="J434" s="100"/>
      <c r="K434" s="100"/>
      <c r="L434" s="100"/>
      <c r="M434" s="100"/>
      <c r="N434" s="100"/>
      <c r="O434" s="100"/>
      <c r="P434" s="29" t="s">
        <v>479</v>
      </c>
    </row>
    <row r="435" spans="2:16" ht="20.100000000000001" customHeight="1">
      <c r="B435" s="169"/>
      <c r="C435" s="113"/>
      <c r="D435" s="113" t="s">
        <v>249</v>
      </c>
      <c r="E435" s="113"/>
      <c r="F435" s="113"/>
      <c r="G435" s="113"/>
      <c r="H435" s="92"/>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c r="I439" s="100"/>
      <c r="J439" s="100"/>
      <c r="K439" s="100"/>
      <c r="L439" s="100"/>
      <c r="M439" s="100"/>
      <c r="N439" s="100"/>
      <c r="O439" s="100"/>
      <c r="P439" s="29" t="s">
        <v>479</v>
      </c>
    </row>
    <row r="440" spans="2:16" ht="20.100000000000001" customHeight="1">
      <c r="B440" s="269"/>
      <c r="C440" s="270"/>
      <c r="D440" s="113" t="s">
        <v>254</v>
      </c>
      <c r="E440" s="113"/>
      <c r="F440" s="113"/>
      <c r="G440" s="113"/>
      <c r="H440" s="92">
        <v>3</v>
      </c>
      <c r="I440" s="100"/>
      <c r="J440" s="100"/>
      <c r="K440" s="100"/>
      <c r="L440" s="100"/>
      <c r="M440" s="100"/>
      <c r="N440" s="100"/>
      <c r="O440" s="100"/>
      <c r="P440" s="29" t="s">
        <v>479</v>
      </c>
    </row>
    <row r="441" spans="2:16" ht="20.100000000000001" customHeight="1">
      <c r="B441" s="269"/>
      <c r="C441" s="270"/>
      <c r="D441" s="113" t="s">
        <v>255</v>
      </c>
      <c r="E441" s="113"/>
      <c r="F441" s="113"/>
      <c r="G441" s="113"/>
      <c r="H441" s="92">
        <v>1</v>
      </c>
      <c r="I441" s="100"/>
      <c r="J441" s="100"/>
      <c r="K441" s="100"/>
      <c r="L441" s="100"/>
      <c r="M441" s="100"/>
      <c r="N441" s="100"/>
      <c r="O441" s="100"/>
      <c r="P441" s="29" t="s">
        <v>479</v>
      </c>
    </row>
    <row r="442" spans="2:16" ht="20.100000000000001" customHeight="1">
      <c r="B442" s="269"/>
      <c r="C442" s="270"/>
      <c r="D442" s="113" t="s">
        <v>256</v>
      </c>
      <c r="E442" s="113"/>
      <c r="F442" s="113"/>
      <c r="G442" s="113"/>
      <c r="H442" s="92"/>
      <c r="I442" s="100"/>
      <c r="J442" s="100"/>
      <c r="K442" s="100"/>
      <c r="L442" s="100"/>
      <c r="M442" s="100"/>
      <c r="N442" s="100"/>
      <c r="O442" s="100"/>
      <c r="P442" s="29" t="s">
        <v>479</v>
      </c>
    </row>
    <row r="443" spans="2:16" ht="20.100000000000001" customHeight="1">
      <c r="B443" s="271"/>
      <c r="C443" s="272"/>
      <c r="D443" s="113" t="s">
        <v>257</v>
      </c>
      <c r="E443" s="113"/>
      <c r="F443" s="113"/>
      <c r="G443" s="113"/>
      <c r="H443" s="92"/>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c r="I444" s="100"/>
      <c r="J444" s="100"/>
      <c r="K444" s="100"/>
      <c r="L444" s="100"/>
      <c r="M444" s="100"/>
      <c r="N444" s="100"/>
      <c r="O444" s="100"/>
      <c r="P444" s="29" t="s">
        <v>479</v>
      </c>
    </row>
    <row r="445" spans="2:16" ht="20.100000000000001" customHeight="1">
      <c r="B445" s="169"/>
      <c r="C445" s="113"/>
      <c r="D445" s="113" t="s">
        <v>259</v>
      </c>
      <c r="E445" s="113"/>
      <c r="F445" s="113"/>
      <c r="G445" s="113"/>
      <c r="H445" s="92"/>
      <c r="I445" s="100"/>
      <c r="J445" s="100"/>
      <c r="K445" s="100"/>
      <c r="L445" s="100"/>
      <c r="M445" s="100"/>
      <c r="N445" s="100"/>
      <c r="O445" s="100"/>
      <c r="P445" s="29" t="s">
        <v>479</v>
      </c>
    </row>
    <row r="446" spans="2:16" ht="20.100000000000001" customHeight="1">
      <c r="B446" s="169"/>
      <c r="C446" s="113"/>
      <c r="D446" s="113" t="s">
        <v>260</v>
      </c>
      <c r="E446" s="113"/>
      <c r="F446" s="113"/>
      <c r="G446" s="113"/>
      <c r="H446" s="92">
        <v>4</v>
      </c>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77</v>
      </c>
      <c r="I452" s="78"/>
      <c r="J452" s="78"/>
      <c r="K452" s="78"/>
      <c r="L452" s="78"/>
      <c r="M452" s="78"/>
      <c r="N452" s="78"/>
      <c r="O452" s="78"/>
      <c r="P452" s="41" t="s">
        <v>485</v>
      </c>
    </row>
    <row r="453" spans="2:20" ht="20.100000000000001" customHeight="1">
      <c r="B453" s="169" t="s">
        <v>266</v>
      </c>
      <c r="C453" s="113"/>
      <c r="D453" s="113"/>
      <c r="E453" s="113"/>
      <c r="F453" s="113"/>
      <c r="G453" s="113"/>
      <c r="H453" s="92">
        <v>4</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0</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2599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2600</v>
      </c>
      <c r="I474" s="250"/>
      <c r="J474" s="250"/>
      <c r="K474" s="250"/>
      <c r="L474" s="250"/>
      <c r="M474" s="250"/>
      <c r="N474" s="250"/>
      <c r="O474" s="250"/>
      <c r="P474" s="251"/>
    </row>
    <row r="475" spans="1:20" ht="20.100000000000001" customHeight="1">
      <c r="B475" s="262"/>
      <c r="C475" s="85" t="s">
        <v>14</v>
      </c>
      <c r="D475" s="86"/>
      <c r="E475" s="86"/>
      <c r="F475" s="86"/>
      <c r="G475" s="87"/>
      <c r="H475" s="576" t="s">
        <v>2535</v>
      </c>
      <c r="I475" s="115"/>
      <c r="J475" s="27" t="s">
        <v>469</v>
      </c>
      <c r="K475" s="605" t="s">
        <v>2536</v>
      </c>
      <c r="L475" s="115"/>
      <c r="M475" s="27" t="s">
        <v>469</v>
      </c>
      <c r="N475" s="605" t="s">
        <v>2537</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t="s">
        <v>2601</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2602</v>
      </c>
      <c r="I481" s="250"/>
      <c r="J481" s="250"/>
      <c r="K481" s="250"/>
      <c r="L481" s="250"/>
      <c r="M481" s="250"/>
      <c r="N481" s="250"/>
      <c r="O481" s="250"/>
      <c r="P481" s="251"/>
    </row>
    <row r="482" spans="2:16" ht="20.100000000000001" customHeight="1">
      <c r="B482" s="255"/>
      <c r="C482" s="85" t="s">
        <v>14</v>
      </c>
      <c r="D482" s="86"/>
      <c r="E482" s="86"/>
      <c r="F482" s="86"/>
      <c r="G482" s="87"/>
      <c r="H482" s="576" t="s">
        <v>2535</v>
      </c>
      <c r="I482" s="115"/>
      <c r="J482" s="27" t="s">
        <v>469</v>
      </c>
      <c r="K482" s="605" t="s">
        <v>2603</v>
      </c>
      <c r="L482" s="115"/>
      <c r="M482" s="27" t="s">
        <v>469</v>
      </c>
      <c r="N482" s="605" t="s">
        <v>2604</v>
      </c>
      <c r="O482" s="115"/>
      <c r="P482" s="116"/>
    </row>
    <row r="483" spans="2:16" ht="20.100000000000001" customHeight="1">
      <c r="B483" s="255"/>
      <c r="C483" s="117" t="s">
        <v>280</v>
      </c>
      <c r="D483" s="95"/>
      <c r="E483" s="96"/>
      <c r="F483" s="120" t="s">
        <v>281</v>
      </c>
      <c r="G483" s="121"/>
      <c r="H483" s="20">
        <v>8</v>
      </c>
      <c r="I483" s="27" t="s">
        <v>486</v>
      </c>
      <c r="J483" s="21">
        <v>30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2601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2605</v>
      </c>
      <c r="I488" s="250"/>
      <c r="J488" s="250"/>
      <c r="K488" s="250"/>
      <c r="L488" s="250"/>
      <c r="M488" s="250"/>
      <c r="N488" s="250"/>
      <c r="O488" s="250"/>
      <c r="P488" s="251"/>
    </row>
    <row r="489" spans="2:16" ht="20.100000000000001" customHeight="1">
      <c r="B489" s="255"/>
      <c r="C489" s="85" t="s">
        <v>14</v>
      </c>
      <c r="D489" s="86"/>
      <c r="E489" s="86"/>
      <c r="F489" s="86"/>
      <c r="G489" s="87"/>
      <c r="H489" s="576" t="s">
        <v>2535</v>
      </c>
      <c r="I489" s="115"/>
      <c r="J489" s="27" t="s">
        <v>469</v>
      </c>
      <c r="K489" s="605" t="s">
        <v>2606</v>
      </c>
      <c r="L489" s="115"/>
      <c r="M489" s="27" t="s">
        <v>469</v>
      </c>
      <c r="N489" s="605" t="s">
        <v>2607</v>
      </c>
      <c r="O489" s="115"/>
      <c r="P489" s="116"/>
    </row>
    <row r="490" spans="2:16" ht="20.100000000000001" customHeight="1">
      <c r="B490" s="255"/>
      <c r="C490" s="117" t="s">
        <v>280</v>
      </c>
      <c r="D490" s="95"/>
      <c r="E490" s="96"/>
      <c r="F490" s="120" t="s">
        <v>281</v>
      </c>
      <c r="G490" s="121"/>
      <c r="H490" s="20">
        <v>9</v>
      </c>
      <c r="I490" s="27" t="s">
        <v>486</v>
      </c>
      <c r="J490" s="21">
        <v>30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2608</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6"/>
      <c r="I496" s="115"/>
      <c r="J496" s="27" t="s">
        <v>469</v>
      </c>
      <c r="K496" s="605"/>
      <c r="L496" s="115"/>
      <c r="M496" s="27" t="s">
        <v>469</v>
      </c>
      <c r="N496" s="605"/>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2560</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2609</v>
      </c>
      <c r="M512" s="88"/>
      <c r="N512" s="88"/>
      <c r="O512" s="89"/>
      <c r="P512" s="90"/>
    </row>
    <row r="513" spans="2:20" ht="20.100000000000001" customHeight="1">
      <c r="B513" s="94" t="s">
        <v>287</v>
      </c>
      <c r="C513" s="95"/>
      <c r="D513" s="95"/>
      <c r="E513" s="95"/>
      <c r="F513" s="95"/>
      <c r="G513" s="96"/>
      <c r="H513" s="570" t="s">
        <v>2560</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2610</v>
      </c>
      <c r="M515" s="88"/>
      <c r="N515" s="88"/>
      <c r="O515" s="89"/>
      <c r="P515" s="90"/>
    </row>
    <row r="516" spans="2:20" ht="20.100000000000001" customHeight="1" thickBot="1">
      <c r="B516" s="220" t="s">
        <v>288</v>
      </c>
      <c r="C516" s="221"/>
      <c r="D516" s="221"/>
      <c r="E516" s="221"/>
      <c r="F516" s="221"/>
      <c r="G516" s="221"/>
      <c r="H516" s="597" t="s">
        <v>2560</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2562</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c r="K522" s="91"/>
      <c r="L522" s="91"/>
      <c r="M522" s="91"/>
      <c r="N522" s="91"/>
      <c r="O522" s="92"/>
      <c r="P522" s="93"/>
      <c r="S522" s="12" t="str">
        <f>IF($F$519=MST!$I$6,IF(J522="","未記入",""),"")</f>
        <v/>
      </c>
    </row>
    <row r="523" spans="2:20" ht="20.100000000000001" customHeight="1">
      <c r="B523" s="94" t="s">
        <v>2514</v>
      </c>
      <c r="C523" s="95"/>
      <c r="D523" s="95"/>
      <c r="E523" s="96"/>
      <c r="F523" s="570" t="s">
        <v>2562</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2611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2612</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2612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2612</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2612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2560</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2560</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2560</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2560</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2560</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2560</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2560</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2560</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2560</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2560</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2560</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2560</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2560</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2560</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2560</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2560</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2562</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2560</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2562</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2562</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2613</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t="s">
        <v>2614</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2615</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t="s">
        <v>2615</v>
      </c>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6" sqref="M6:Q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2616</v>
      </c>
      <c r="K4" s="472"/>
      <c r="L4" s="472"/>
      <c r="M4" s="471" t="s">
        <v>2617</v>
      </c>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2360</v>
      </c>
      <c r="I9" s="470"/>
      <c r="J9" s="471"/>
      <c r="K9" s="472"/>
      <c r="L9" s="472"/>
      <c r="M9" s="471"/>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2360</v>
      </c>
      <c r="I13" s="470"/>
      <c r="J13" s="471"/>
      <c r="K13" s="472"/>
      <c r="L13" s="472"/>
      <c r="M13" s="471"/>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2360</v>
      </c>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2360</v>
      </c>
      <c r="I35" s="470"/>
      <c r="J35" s="471"/>
      <c r="K35" s="472"/>
      <c r="L35" s="472"/>
      <c r="M35" s="471"/>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2562</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2560</v>
      </c>
      <c r="K7" s="518"/>
      <c r="L7" s="518"/>
      <c r="M7" s="518"/>
      <c r="N7" s="518"/>
      <c r="O7" s="519"/>
      <c r="P7" s="619"/>
      <c r="Q7" s="518"/>
      <c r="R7" s="518"/>
      <c r="S7" s="518"/>
      <c r="T7" s="518"/>
      <c r="U7" s="519"/>
      <c r="V7" s="620"/>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c r="Q8" s="520"/>
      <c r="R8" s="520"/>
      <c r="S8" s="520"/>
      <c r="T8" s="520"/>
      <c r="U8" s="521"/>
      <c r="V8" s="622"/>
      <c r="W8" s="517"/>
      <c r="X8" s="517"/>
      <c r="Y8" s="622"/>
      <c r="Z8" s="517"/>
      <c r="AA8" s="517"/>
      <c r="AB8" s="524"/>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c r="Q9" s="520"/>
      <c r="R9" s="520"/>
      <c r="S9" s="520"/>
      <c r="T9" s="520"/>
      <c r="U9" s="521"/>
      <c r="V9" s="622"/>
      <c r="W9" s="517"/>
      <c r="X9" s="517"/>
      <c r="Y9" s="622"/>
      <c r="Z9" s="517"/>
      <c r="AA9" s="517"/>
      <c r="AB9" s="524"/>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2562</v>
      </c>
      <c r="K10" s="520"/>
      <c r="L10" s="520"/>
      <c r="M10" s="520"/>
      <c r="N10" s="520"/>
      <c r="O10" s="521"/>
      <c r="P10" s="621"/>
      <c r="Q10" s="520"/>
      <c r="R10" s="520"/>
      <c r="S10" s="520"/>
      <c r="T10" s="520"/>
      <c r="U10" s="521"/>
      <c r="V10" s="622"/>
      <c r="W10" s="517"/>
      <c r="X10" s="517"/>
      <c r="Y10" s="622"/>
      <c r="Z10" s="517"/>
      <c r="AA10" s="517"/>
      <c r="AB10" s="524"/>
      <c r="AC10" s="525"/>
      <c r="AD10" s="525"/>
      <c r="AE10" s="524"/>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2562</v>
      </c>
      <c r="K11" s="520"/>
      <c r="L11" s="520"/>
      <c r="M11" s="520"/>
      <c r="N11" s="520"/>
      <c r="O11" s="521"/>
      <c r="P11" s="621"/>
      <c r="Q11" s="520"/>
      <c r="R11" s="520"/>
      <c r="S11" s="520"/>
      <c r="T11" s="520"/>
      <c r="U11" s="521"/>
      <c r="V11" s="622"/>
      <c r="W11" s="517"/>
      <c r="X11" s="517"/>
      <c r="Y11" s="622"/>
      <c r="Z11" s="517"/>
      <c r="AA11" s="517"/>
      <c r="AB11" s="524"/>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2562</v>
      </c>
      <c r="K12" s="520"/>
      <c r="L12" s="520"/>
      <c r="M12" s="520"/>
      <c r="N12" s="520"/>
      <c r="O12" s="521"/>
      <c r="P12" s="621"/>
      <c r="Q12" s="520"/>
      <c r="R12" s="520"/>
      <c r="S12" s="520"/>
      <c r="T12" s="520"/>
      <c r="U12" s="521"/>
      <c r="V12" s="622"/>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2562</v>
      </c>
      <c r="K13" s="520"/>
      <c r="L13" s="520"/>
      <c r="M13" s="520"/>
      <c r="N13" s="520"/>
      <c r="O13" s="521"/>
      <c r="P13" s="621"/>
      <c r="Q13" s="520"/>
      <c r="R13" s="520"/>
      <c r="S13" s="520"/>
      <c r="T13" s="520"/>
      <c r="U13" s="521"/>
      <c r="V13" s="622"/>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2562</v>
      </c>
      <c r="K14" s="520"/>
      <c r="L14" s="520"/>
      <c r="M14" s="520"/>
      <c r="N14" s="520"/>
      <c r="O14" s="521"/>
      <c r="P14" s="621"/>
      <c r="Q14" s="520"/>
      <c r="R14" s="520"/>
      <c r="S14" s="520"/>
      <c r="T14" s="520"/>
      <c r="U14" s="521"/>
      <c r="V14" s="622"/>
      <c r="W14" s="517"/>
      <c r="X14" s="517"/>
      <c r="Y14" s="622"/>
      <c r="Z14" s="517"/>
      <c r="AA14" s="517"/>
      <c r="AB14" s="524"/>
      <c r="AC14" s="525"/>
      <c r="AD14" s="525"/>
      <c r="AE14" s="524"/>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2562</v>
      </c>
      <c r="K15" s="509"/>
      <c r="L15" s="509"/>
      <c r="M15" s="509"/>
      <c r="N15" s="509"/>
      <c r="O15" s="510"/>
      <c r="P15" s="623"/>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2562</v>
      </c>
      <c r="K17" s="518"/>
      <c r="L17" s="518"/>
      <c r="M17" s="518"/>
      <c r="N17" s="518"/>
      <c r="O17" s="519"/>
      <c r="P17" s="619"/>
      <c r="Q17" s="518"/>
      <c r="R17" s="518"/>
      <c r="S17" s="518"/>
      <c r="T17" s="518"/>
      <c r="U17" s="519"/>
      <c r="V17" s="620"/>
      <c r="W17" s="557"/>
      <c r="X17" s="557"/>
      <c r="Y17" s="620"/>
      <c r="Z17" s="557"/>
      <c r="AA17" s="557"/>
      <c r="AB17" s="555"/>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2562</v>
      </c>
      <c r="K18" s="520"/>
      <c r="L18" s="520"/>
      <c r="M18" s="520"/>
      <c r="N18" s="520"/>
      <c r="O18" s="521"/>
      <c r="P18" s="621"/>
      <c r="Q18" s="520"/>
      <c r="R18" s="520"/>
      <c r="S18" s="520"/>
      <c r="T18" s="520"/>
      <c r="U18" s="521"/>
      <c r="V18" s="622"/>
      <c r="W18" s="517"/>
      <c r="X18" s="517"/>
      <c r="Y18" s="622"/>
      <c r="Z18" s="517"/>
      <c r="AA18" s="517"/>
      <c r="AB18" s="524"/>
      <c r="AC18" s="525"/>
      <c r="AD18" s="525"/>
      <c r="AE18" s="524"/>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2562</v>
      </c>
      <c r="K19" s="520"/>
      <c r="L19" s="520"/>
      <c r="M19" s="520"/>
      <c r="N19" s="520"/>
      <c r="O19" s="521"/>
      <c r="P19" s="621"/>
      <c r="Q19" s="520"/>
      <c r="R19" s="520"/>
      <c r="S19" s="520"/>
      <c r="T19" s="520"/>
      <c r="U19" s="521"/>
      <c r="V19" s="622"/>
      <c r="W19" s="517"/>
      <c r="X19" s="517"/>
      <c r="Y19" s="622"/>
      <c r="Z19" s="517"/>
      <c r="AA19" s="517"/>
      <c r="AB19" s="524"/>
      <c r="AC19" s="525"/>
      <c r="AD19" s="525"/>
      <c r="AE19" s="524"/>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2562</v>
      </c>
      <c r="K20" s="520"/>
      <c r="L20" s="520"/>
      <c r="M20" s="520"/>
      <c r="N20" s="520"/>
      <c r="O20" s="521"/>
      <c r="P20" s="621"/>
      <c r="Q20" s="520"/>
      <c r="R20" s="520"/>
      <c r="S20" s="520"/>
      <c r="T20" s="520"/>
      <c r="U20" s="521"/>
      <c r="V20" s="622"/>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c r="Q23" s="520"/>
      <c r="R23" s="520"/>
      <c r="S23" s="520"/>
      <c r="T23" s="520"/>
      <c r="U23" s="521"/>
      <c r="V23" s="622"/>
      <c r="W23" s="517"/>
      <c r="X23" s="517"/>
      <c r="Y23" s="622"/>
      <c r="Z23" s="517"/>
      <c r="AA23" s="517"/>
      <c r="AB23" s="524"/>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2562</v>
      </c>
      <c r="K24" s="520"/>
      <c r="L24" s="520"/>
      <c r="M24" s="520"/>
      <c r="N24" s="520"/>
      <c r="O24" s="521"/>
      <c r="P24" s="621"/>
      <c r="Q24" s="520"/>
      <c r="R24" s="520"/>
      <c r="S24" s="520"/>
      <c r="T24" s="520"/>
      <c r="U24" s="521"/>
      <c r="V24" s="622"/>
      <c r="W24" s="517"/>
      <c r="X24" s="517"/>
      <c r="Y24" s="622"/>
      <c r="Z24" s="517"/>
      <c r="AA24" s="517"/>
      <c r="AB24" s="524"/>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2562</v>
      </c>
      <c r="K25" s="520"/>
      <c r="L25" s="520"/>
      <c r="M25" s="520"/>
      <c r="N25" s="520"/>
      <c r="O25" s="521"/>
      <c r="P25" s="621"/>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c r="Q28" s="518"/>
      <c r="R28" s="518"/>
      <c r="S28" s="518"/>
      <c r="T28" s="518"/>
      <c r="U28" s="519"/>
      <c r="V28" s="620"/>
      <c r="W28" s="557"/>
      <c r="X28" s="557"/>
      <c r="Y28" s="620"/>
      <c r="Z28" s="557"/>
      <c r="AA28" s="557"/>
      <c r="AB28" s="555"/>
      <c r="AC28" s="556"/>
      <c r="AD28" s="556"/>
      <c r="AE28" s="555"/>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2562</v>
      </c>
      <c r="K29" s="520"/>
      <c r="L29" s="520"/>
      <c r="M29" s="520"/>
      <c r="N29" s="520"/>
      <c r="O29" s="521"/>
      <c r="P29" s="621"/>
      <c r="Q29" s="520"/>
      <c r="R29" s="520"/>
      <c r="S29" s="520"/>
      <c r="T29" s="520"/>
      <c r="U29" s="521"/>
      <c r="V29" s="622"/>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2562</v>
      </c>
      <c r="K30" s="520"/>
      <c r="L30" s="520"/>
      <c r="M30" s="520"/>
      <c r="N30" s="520"/>
      <c r="O30" s="521"/>
      <c r="P30" s="621"/>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2562</v>
      </c>
      <c r="K31" s="520"/>
      <c r="L31" s="520"/>
      <c r="M31" s="520"/>
      <c r="N31" s="520"/>
      <c r="O31" s="521"/>
      <c r="P31" s="621"/>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2562</v>
      </c>
      <c r="K32" s="526"/>
      <c r="L32" s="526"/>
      <c r="M32" s="526"/>
      <c r="N32" s="526"/>
      <c r="O32" s="527"/>
      <c r="P32" s="625"/>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2562</v>
      </c>
      <c r="K34" s="518"/>
      <c r="L34" s="518"/>
      <c r="M34" s="518"/>
      <c r="N34" s="518"/>
      <c r="O34" s="519"/>
      <c r="P34" s="619"/>
      <c r="Q34" s="518"/>
      <c r="R34" s="518"/>
      <c r="S34" s="518"/>
      <c r="T34" s="518"/>
      <c r="U34" s="519"/>
      <c r="V34" s="620"/>
      <c r="W34" s="557"/>
      <c r="X34" s="557"/>
      <c r="Y34" s="620"/>
      <c r="Z34" s="557"/>
      <c r="AA34" s="557"/>
      <c r="AB34" s="555"/>
      <c r="AC34" s="556"/>
      <c r="AD34" s="556"/>
      <c r="AE34" s="555"/>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2562</v>
      </c>
      <c r="K35" s="520"/>
      <c r="L35" s="520"/>
      <c r="M35" s="520"/>
      <c r="N35" s="520"/>
      <c r="O35" s="521"/>
      <c r="P35" s="621"/>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2562</v>
      </c>
      <c r="K36" s="526"/>
      <c r="L36" s="526"/>
      <c r="M36" s="526"/>
      <c r="N36" s="526"/>
      <c r="O36" s="527"/>
      <c r="P36" s="625"/>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2025-03-07T05:59:08Z</dcterms:modified>
</cp:coreProperties>
</file>