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1.180\監査部\一般\05監査共有ファイル\03.行政報告(7.1報告、業務管理、情報公表、集中減算報告)\★行政への7月1日付報告\R07.7.1行政への定期報告\横浜市（期限：9月30日）\東寺尾09.10来\"/>
    </mc:Choice>
  </mc:AlternateContent>
  <xr:revisionPtr revIDLastSave="0" documentId="13_ncr:1_{47852BE0-FA3F-47E8-9824-DD2EAC5AF03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7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<sst xmlns="http://schemas.openxmlformats.org/spreadsheetml/2006/main" count="3216" uniqueCount="2638">
  <si>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</si>
  <si>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</si>
  <si>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</si>
  <si>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</si>
  <si>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</si>
  <si>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</si>
  <si>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</si>
  <si>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</si>
  <si>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</si>
  <si>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</si>
  <si>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</si>
  <si>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</si>
  <si>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</si>
  <si>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</si>
  <si>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</si>
  <si>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</si>
  <si>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</si>
  <si>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</si>
  <si>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</si>
  <si>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</si>
  <si>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</si>
  <si>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</si>
  <si>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</si>
  <si>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</si>
  <si>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</si>
  <si>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</si>
  <si>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</si>
  <si>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</si>
  <si>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</si>
  <si>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</si>
  <si>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</si>
  <si>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</si>
  <si>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</si>
  <si>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</si>
  <si>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</si>
  <si>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</si>
  <si>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</si>
  <si>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</si>
  <si>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</si>
  <si>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</si>
  <si>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</si>
  <si>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</si>
  <si>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</si>
  <si>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</si>
  <si>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</si>
  <si>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</si>
  <si>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</si>
  <si>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</si>
  <si>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</si>
  <si>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</si>
  <si>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</si>
  <si>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</si>
  <si>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</si>
  <si>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</si>
  <si>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</si>
  <si>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</si>
  <si>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</si>
  <si>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</si>
  <si>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</si>
  <si>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</si>
  <si>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</si>
  <si>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</si>
  <si>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</si>
  <si>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</si>
  <si>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</si>
  <si>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</si>
  <si>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</si>
  <si>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</si>
  <si>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</si>
  <si>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</si>
  <si>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</si>
  <si>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</si>
  <si>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</si>
  <si>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</si>
  <si>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</si>
  <si>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</si>
  <si>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</si>
  <si>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</si>
  <si>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</si>
  <si>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</si>
  <si>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</si>
  <si>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</si>
  <si>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</si>
  <si>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</si>
  <si>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</si>
  <si>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</si>
  <si>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</si>
  <si>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</si>
  <si>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</si>
  <si>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</si>
  <si>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</si>
  <si>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</si>
  <si>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</si>
  <si>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</si>
  <si>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</si>
  <si>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</si>
  <si>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</si>
  <si>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</si>
  <si>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</si>
  <si>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</si>
  <si>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</si>
  <si>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</si>
  <si>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</si>
  <si>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</si>
  <si>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</si>
  <si>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</si>
  <si>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</si>
  <si>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</si>
  <si>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</si>
  <si>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</si>
  <si>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</si>
  <si>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</si>
  <si>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</si>
  <si>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</si>
  <si>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</si>
  <si>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</si>
  <si>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</si>
  <si>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</si>
  <si>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</si>
  <si>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</si>
  <si>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</si>
  <si>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</si>
  <si>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</si>
  <si>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</si>
  <si>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</si>
  <si>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</si>
  <si>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</si>
  <si>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</si>
  <si>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</si>
  <si>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</si>
  <si>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</si>
  <si>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</si>
  <si>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</si>
  <si>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</si>
  <si>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</si>
  <si>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</si>
  <si>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</si>
  <si>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</si>
  <si>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</si>
  <si>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</si>
  <si>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</si>
  <si>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</si>
  <si>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</si>
  <si>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</si>
  <si>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</si>
  <si>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</si>
  <si>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</si>
  <si>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</si>
  <si>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</si>
  <si>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</si>
  <si>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</si>
  <si>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</si>
  <si>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</si>
  <si>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</si>
  <si>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</si>
  <si>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</si>
  <si>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</si>
  <si>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</si>
  <si>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</si>
  <si>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</si>
  <si>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</si>
  <si>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</si>
  <si>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</si>
  <si>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</si>
  <si>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</si>
  <si>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</si>
  <si>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</si>
  <si>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</si>
  <si>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</si>
  <si>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</si>
  <si>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</si>
  <si>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</si>
  <si>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</si>
  <si>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</si>
  <si>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</si>
  <si>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</si>
  <si>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</si>
  <si>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</si>
  <si>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</si>
  <si>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</si>
  <si>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</si>
  <si>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</si>
  <si>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</si>
  <si>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</si>
  <si>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</si>
  <si>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</si>
  <si>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</si>
  <si>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</si>
  <si>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</si>
  <si>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</si>
  <si>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</si>
  <si>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</si>
  <si>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</si>
  <si>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</si>
  <si>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</si>
  <si>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</si>
  <si>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</si>
  <si>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</si>
  <si>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</si>
  <si>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</si>
  <si>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</si>
  <si>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</si>
  <si>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</si>
  <si>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</si>
  <si>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</si>
  <si>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</si>
  <si>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</si>
  <si>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</si>
  <si>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</si>
  <si>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</si>
  <si>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</si>
  <si>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</si>
  <si>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</si>
  <si>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</si>
  <si>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</si>
  <si>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</si>
  <si>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</si>
  <si>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</si>
  <si>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</si>
  <si>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</si>
  <si>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</si>
  <si>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</si>
  <si>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</si>
  <si>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</si>
  <si>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</si>
  <si>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</si>
  <si>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</si>
  <si>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</si>
  <si>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</si>
  <si>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</si>
  <si>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</si>
  <si>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</si>
  <si>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</si>
  <si>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</si>
  <si>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</si>
  <si>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</si>
  <si>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</si>
  <si>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</si>
  <si>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</si>
  <si>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</si>
  <si>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</si>
  <si>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</si>
  <si>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</si>
  <si>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</si>
  <si>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</si>
  <si>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</si>
  <si>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</si>
  <si>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</si>
  <si>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</si>
  <si>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</si>
  <si>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</si>
  <si>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</si>
  <si>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</si>
  <si>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</si>
  <si>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</si>
  <si>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</si>
  <si>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</si>
  <si>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</si>
  <si>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</si>
  <si>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</si>
  <si>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</si>
  <si>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</si>
  <si>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</si>
  <si>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</si>
  <si>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</si>
  <si>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</si>
  <si>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</si>
  <si>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</si>
  <si>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</si>
  <si>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</si>
  <si>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</si>
  <si>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</si>
  <si>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</si>
  <si>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</si>
  <si>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</si>
  <si>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</si>
  <si>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</si>
  <si>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</si>
  <si>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</si>
  <si>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</si>
  <si>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</si>
  <si>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</si>
  <si>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</si>
  <si>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</si>
  <si>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</si>
  <si>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</si>
  <si>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</si>
  <si>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</si>
  <si>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</si>
  <si>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</si>
  <si>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</si>
  <si>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</si>
  <si>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</si>
  <si>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</si>
  <si>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</si>
  <si>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</si>
  <si>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</si>
  <si>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</si>
  <si>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</si>
  <si>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</si>
  <si>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</si>
  <si>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</si>
  <si>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</si>
  <si>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</si>
  <si>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</si>
  <si>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</si>
  <si>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</si>
  <si>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</si>
  <si>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</si>
  <si>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</si>
  <si>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</si>
  <si>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</si>
  <si>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</si>
  <si>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</si>
  <si>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</si>
  <si>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</si>
  <si>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</si>
  <si>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</si>
  <si>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</si>
  <si>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</si>
  <si>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</si>
  <si>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</si>
  <si>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</si>
  <si>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</si>
  <si>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</si>
  <si>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</si>
  <si>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</si>
  <si>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</si>
  <si>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</si>
  <si>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</si>
  <si>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</si>
  <si>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</si>
  <si>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</si>
  <si>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</si>
  <si>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</si>
  <si>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</si>
  <si>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</si>
  <si>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</si>
  <si>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</si>
  <si>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</si>
  <si>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</si>
  <si>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</si>
  <si>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</si>
  <si>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</si>
  <si>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</si>
  <si>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</si>
  <si>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</si>
  <si>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</si>
  <si>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</si>
  <si>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</si>
  <si>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</si>
  <si>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</si>
  <si>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</si>
  <si>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</si>
  <si>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</si>
  <si>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</si>
  <si>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</si>
  <si>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</si>
  <si>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</si>
  <si>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</si>
  <si>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</si>
  <si>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</si>
  <si>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</si>
  <si>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</si>
  <si>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</si>
  <si>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</si>
  <si>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</si>
  <si>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</si>
  <si>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</si>
  <si>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</si>
  <si>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</si>
  <si>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</si>
  <si>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</si>
  <si>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</si>
  <si>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</si>
  <si>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</si>
  <si>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</si>
  <si>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</si>
  <si>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</si>
  <si>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</si>
  <si>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</si>
  <si>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</si>
  <si>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</si>
  <si>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</si>
  <si>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</si>
  <si>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</si>
  <si>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</si>
  <si>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</si>
  <si>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</si>
  <si>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</si>
  <si>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</si>
  <si>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</si>
  <si>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</si>
  <si>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</si>
  <si>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</si>
  <si>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</si>
  <si>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</si>
  <si>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</si>
  <si>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</si>
  <si>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</si>
  <si>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</si>
  <si>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</si>
  <si>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</si>
  <si>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</si>
  <si>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</si>
  <si>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</si>
  <si>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</si>
  <si>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</si>
  <si>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</si>
  <si>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</si>
  <si>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</si>
  <si>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</si>
  <si>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</si>
  <si>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</si>
  <si>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</si>
  <si>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</si>
  <si>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</si>
  <si>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</si>
  <si>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</si>
  <si>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</si>
  <si>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</si>
  <si>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</si>
  <si>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</si>
  <si>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</si>
  <si>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</si>
  <si>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</si>
  <si>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</si>
  <si>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</si>
  <si>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</si>
  <si>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</si>
  <si>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</si>
  <si>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</si>
  <si>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</si>
  <si>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</si>
  <si>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</si>
  <si>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</si>
  <si>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</si>
  <si>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</si>
  <si>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</si>
  <si>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</si>
  <si>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</si>
  <si>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</si>
  <si>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</si>
  <si>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</si>
  <si>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</si>
  <si>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</si>
  <si>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</si>
  <si>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</si>
  <si>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</si>
  <si>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</si>
  <si>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</si>
  <si>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</si>
  <si>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</si>
  <si>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</si>
  <si>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</si>
  <si>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</si>
  <si>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</si>
  <si>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</si>
  <si>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</si>
  <si>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</si>
  <si>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</si>
  <si>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</si>
  <si>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</si>
  <si>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</si>
  <si>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</si>
  <si>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</si>
  <si>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</si>
  <si>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</si>
  <si>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</si>
  <si>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</si>
  <si>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</si>
  <si>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</si>
  <si>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</si>
  <si>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</si>
  <si>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</si>
  <si>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</si>
  <si>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</si>
  <si>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</si>
  <si>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</si>
  <si>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</si>
  <si>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</si>
  <si>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</si>
  <si>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</si>
  <si>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</si>
  <si>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</si>
  <si>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</si>
  <si>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</si>
  <si>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</si>
  <si>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</si>
  <si>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</si>
  <si>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</si>
  <si>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</si>
  <si>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</si>
  <si>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</si>
  <si>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</si>
  <si>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</si>
  <si>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</si>
  <si>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</si>
  <si>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</si>
  <si>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</si>
  <si>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</si>
  <si>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</si>
  <si>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</si>
  <si>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</si>
  <si>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</si>
  <si>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</si>
  <si>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</si>
  <si>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</si>
  <si>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</si>
  <si>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</si>
  <si>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</si>
  <si>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</si>
  <si>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</si>
  <si>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</si>
  <si>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</si>
  <si>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</si>
  <si>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</si>
  <si>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</si>
  <si>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</si>
  <si>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</si>
  <si>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</si>
  <si>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</si>
  <si>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</si>
  <si>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</si>
  <si>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</si>
  <si>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</si>
  <si>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</si>
  <si>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</si>
  <si>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</si>
  <si>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</si>
  <si>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</si>
  <si>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</si>
  <si>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</si>
  <si>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</si>
  <si>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</si>
  <si>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</si>
  <si>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</si>
  <si>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</si>
  <si>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</si>
  <si>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</si>
  <si>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</si>
  <si>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</si>
  <si>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</si>
  <si>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</si>
  <si>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</si>
  <si>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</si>
  <si>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</si>
  <si>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</si>
  <si>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</si>
  <si>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</si>
  <si>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</si>
  <si>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</si>
  <si>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</si>
  <si>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</si>
  <si>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</si>
  <si>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</si>
  <si>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</si>
  <si>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</si>
  <si>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</si>
  <si>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</si>
  <si>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</si>
  <si>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</si>
  <si>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</si>
  <si>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</si>
  <si>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</si>
  <si>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</si>
  <si>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</si>
  <si>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</si>
  <si>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</si>
  <si>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</si>
  <si>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</si>
  <si>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</si>
  <si>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</si>
  <si>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</si>
  <si>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</si>
  <si>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</si>
  <si>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</si>
  <si>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</si>
  <si>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</si>
  <si>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</si>
  <si>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</si>
  <si>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</si>
  <si>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</si>
  <si>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</si>
  <si>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</si>
  <si>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</si>
  <si>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</si>
  <si>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</si>
  <si>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</si>
  <si>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</si>
  <si>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</si>
  <si>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</si>
  <si>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</si>
  <si>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</si>
  <si>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</si>
  <si>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</si>
  <si>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</si>
  <si>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</si>
  <si>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</si>
  <si>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</si>
  <si>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</si>
  <si>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</si>
  <si>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</si>
  <si>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</si>
  <si>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</si>
  <si>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</si>
  <si>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</si>
  <si>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</si>
  <si>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</si>
  <si>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</si>
  <si>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</si>
  <si>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</si>
  <si>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</si>
  <si>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</si>
  <si>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</si>
  <si>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</si>
  <si>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</si>
  <si>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</si>
  <si>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</si>
  <si>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</si>
  <si>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</si>
  <si>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</si>
  <si>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</si>
  <si>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</si>
  <si>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</si>
  <si>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</si>
  <si>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</si>
  <si>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</si>
  <si>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</si>
  <si>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</si>
  <si>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</si>
  <si>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</si>
  <si>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</si>
  <si>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</si>
  <si>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</si>
  <si>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</si>
  <si>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</si>
  <si>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</si>
  <si>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</si>
  <si>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</si>
  <si>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</si>
  <si>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</si>
  <si>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</si>
  <si>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</si>
  <si>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</si>
  <si>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</si>
  <si>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</si>
  <si>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</si>
  <si>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</si>
  <si>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</si>
  <si>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</si>
  <si>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</si>
  <si>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</si>
  <si>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</si>
  <si>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</si>
  <si>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</si>
  <si>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</si>
  <si>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</si>
  <si>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</si>
  <si>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</si>
  <si>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</si>
  <si>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</si>
  <si>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</si>
  <si>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</si>
  <si>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</si>
  <si>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</si>
  <si>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</si>
  <si>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</si>
  <si>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</si>
  <si>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</si>
  <si>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</si>
  <si>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</si>
  <si>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</si>
  <si>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</si>
  <si>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</si>
  <si>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</si>
  <si>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</si>
  <si>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</si>
  <si>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</si>
  <si>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</si>
  <si>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</si>
  <si>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</si>
  <si>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</si>
  <si>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</si>
  <si>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</si>
  <si>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</si>
  <si>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</si>
  <si>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</si>
  <si>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</si>
  <si>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</si>
  <si>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</si>
  <si>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</si>
  <si>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</si>
  <si>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</si>
  <si>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</si>
  <si>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</si>
  <si>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</si>
  <si>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</si>
  <si>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</si>
  <si>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</si>
  <si>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</si>
  <si>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</si>
  <si>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</si>
  <si>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</si>
  <si>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</si>
  <si>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</si>
  <si>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</si>
  <si>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</si>
  <si>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</si>
  <si>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</si>
  <si>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</si>
  <si>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</si>
  <si>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</si>
  <si>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</si>
  <si>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</si>
  <si>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</si>
  <si>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</si>
  <si>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</si>
  <si>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</si>
  <si>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</si>
  <si>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</si>
  <si>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</si>
  <si>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</si>
  <si>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</si>
  <si>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</si>
  <si>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</si>
  <si>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</si>
  <si>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</si>
  <si>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</si>
  <si>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</si>
  <si>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</si>
  <si>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</si>
  <si>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</si>
  <si>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</si>
  <si>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</si>
  <si>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</si>
  <si>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</si>
  <si>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</si>
  <si>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</si>
  <si>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</si>
  <si>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</si>
  <si>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</si>
  <si>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</si>
  <si>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</si>
  <si>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</si>
  <si>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</si>
  <si>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</si>
  <si>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</si>
  <si>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</si>
  <si>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</si>
  <si>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</si>
  <si>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</si>
  <si>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</si>
  <si>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</si>
  <si>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</si>
  <si>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</si>
  <si>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</si>
  <si>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</si>
  <si>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</si>
  <si>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</si>
  <si>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</si>
  <si>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</si>
  <si>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</si>
  <si>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</si>
  <si>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</si>
  <si>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</si>
  <si>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</si>
  <si>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</si>
  <si>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</si>
  <si>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</si>
  <si>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</si>
  <si>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</si>
  <si>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</si>
  <si>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</si>
  <si>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</si>
  <si>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</si>
  <si>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</si>
  <si>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</si>
  <si>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</si>
  <si>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</si>
  <si>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</si>
  <si>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</si>
  <si>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</si>
  <si>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</si>
  <si>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</si>
  <si>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</si>
  <si>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</si>
  <si>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</si>
  <si>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</si>
  <si>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</si>
  <si>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</si>
  <si>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</si>
  <si>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</si>
  <si>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</si>
  <si>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</si>
  <si>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</si>
  <si>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</si>
  <si>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</si>
  <si>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</si>
  <si>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</si>
  <si>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</si>
  <si>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</si>
  <si>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</si>
  <si>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</si>
  <si>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</si>
  <si>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</si>
  <si>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</si>
  <si>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</si>
  <si>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</si>
  <si>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</si>
  <si>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</si>
  <si>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</si>
  <si>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</si>
  <si>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</si>
  <si>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</si>
  <si>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</si>
  <si>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</si>
  <si>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</si>
  <si>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</si>
  <si>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</si>
  <si>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</si>
  <si>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</si>
  <si>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</si>
  <si>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</si>
  <si>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</si>
  <si>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</si>
  <si>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</si>
  <si>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</si>
  <si>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</si>
  <si>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</si>
  <si>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</si>
  <si>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</si>
  <si>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</si>
  <si>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</si>
  <si>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</si>
  <si>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</si>
  <si>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</si>
  <si>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</si>
  <si>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</si>
  <si>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</si>
  <si>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</si>
  <si>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</si>
  <si>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</si>
  <si>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</si>
  <si>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</si>
  <si>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</si>
  <si>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</si>
  <si>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</si>
  <si>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</si>
  <si>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</si>
  <si>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</si>
  <si>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</si>
  <si>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</si>
  <si>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</si>
  <si>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</si>
  <si>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</si>
  <si>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</si>
  <si>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</si>
  <si>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</si>
  <si>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</si>
  <si>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</si>
  <si>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</si>
  <si>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</si>
  <si>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</si>
  <si>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</si>
  <si>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</si>
  <si>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</si>
  <si>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</si>
  <si>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</si>
  <si>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</si>
  <si>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</si>
  <si>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</si>
  <si>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</si>
  <si>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</si>
  <si>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</si>
  <si>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</si>
  <si>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</si>
  <si>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</si>
  <si>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</si>
  <si>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</si>
  <si>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</si>
  <si>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</si>
  <si>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</si>
  <si>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</si>
  <si>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</si>
  <si>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</si>
  <si>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</si>
  <si>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</si>
  <si>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</si>
  <si>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</si>
  <si>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</si>
  <si>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</si>
  <si>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</si>
  <si>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</si>
  <si>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</si>
  <si>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</si>
  <si>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</si>
  <si>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</si>
  <si>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</si>
  <si>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</si>
  <si>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</si>
  <si>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</si>
  <si>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</si>
  <si>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</si>
  <si>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</si>
  <si>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</si>
  <si>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</si>
  <si>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</si>
  <si>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</si>
  <si>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</si>
  <si>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</si>
  <si>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</si>
  <si>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</si>
  <si>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</si>
  <si>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</si>
  <si>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</si>
  <si>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</si>
  <si>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</si>
  <si>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</si>
  <si>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</si>
  <si>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</si>
  <si>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</si>
  <si>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</si>
  <si>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</si>
  <si>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</si>
  <si>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</si>
  <si>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</si>
  <si>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</si>
  <si>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</si>
  <si>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</si>
  <si>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</si>
  <si>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</si>
  <si>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</si>
  <si>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</si>
  <si>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</si>
  <si>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</si>
  <si>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</si>
  <si>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</si>
  <si>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</si>
  <si>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</si>
  <si>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</si>
  <si>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</si>
  <si>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</si>
  <si>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</si>
  <si>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</si>
  <si>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</si>
  <si>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</si>
  <si>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</si>
  <si>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</si>
  <si>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</si>
  <si>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</si>
  <si>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</si>
  <si>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</si>
  <si>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</si>
  <si>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</si>
  <si>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</si>
  <si>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</si>
  <si>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</si>
  <si>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</si>
  <si>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</si>
  <si>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</si>
  <si>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</si>
  <si>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</si>
  <si>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</si>
  <si>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</si>
  <si>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</si>
  <si>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</si>
  <si>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</si>
  <si>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</si>
  <si>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</si>
  <si>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</si>
  <si>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</si>
  <si>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</si>
  <si>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</si>
  <si>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</si>
  <si>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</si>
  <si>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</si>
  <si>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</si>
  <si>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</si>
  <si>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</si>
  <si>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</si>
  <si>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</si>
  <si>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</si>
  <si>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</si>
  <si>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</si>
  <si>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</si>
  <si>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</si>
  <si>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</si>
  <si>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</si>
  <si>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</si>
  <si>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</si>
  <si>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</si>
  <si>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</si>
  <si>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</si>
  <si>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</si>
  <si>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</si>
  <si>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</si>
  <si>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</si>
  <si>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</si>
  <si>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</si>
  <si>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</si>
  <si>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</si>
  <si>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</si>
  <si>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</si>
  <si>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</si>
  <si>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</si>
  <si>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</si>
  <si>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</si>
  <si>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</si>
  <si>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</si>
  <si>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</si>
  <si>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</si>
  <si>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</si>
  <si>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</si>
  <si>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</si>
  <si>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</si>
  <si>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</si>
  <si>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</si>
  <si>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</si>
  <si>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</si>
  <si>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</si>
  <si>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</si>
  <si>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</si>
  <si>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</si>
  <si>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</si>
  <si>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</si>
  <si>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</si>
  <si>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</si>
  <si>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</si>
  <si>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</si>
  <si>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</si>
  <si>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</si>
  <si>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</si>
  <si>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</si>
  <si>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</si>
  <si>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</si>
  <si>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</si>
  <si>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</si>
  <si>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</si>
  <si>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</si>
  <si>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</si>
  <si>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</si>
  <si>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</si>
  <si>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</si>
  <si>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</si>
  <si>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</si>
  <si>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</si>
  <si>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</si>
  <si>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</si>
  <si>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</si>
  <si>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</si>
  <si>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</si>
  <si>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</si>
  <si>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</si>
  <si>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</si>
  <si>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</si>
  <si>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</si>
  <si>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</si>
  <si>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</si>
  <si>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</si>
  <si>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</si>
  <si>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</si>
  <si>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</si>
  <si>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</si>
  <si>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</si>
  <si>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</si>
  <si>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</si>
  <si>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</si>
  <si>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</si>
  <si>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</si>
  <si>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</si>
  <si>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</si>
  <si>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</si>
  <si>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</si>
  <si>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</si>
  <si>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</si>
  <si>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</si>
  <si>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</si>
  <si>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</si>
  <si>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</si>
  <si>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</si>
  <si>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</si>
  <si>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</si>
  <si>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</si>
  <si>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</si>
  <si>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</si>
  <si>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</si>
  <si>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</si>
  <si>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</si>
  <si>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</si>
  <si>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</si>
  <si>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</si>
  <si>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</si>
  <si>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</si>
  <si>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</si>
  <si>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</si>
  <si>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</si>
  <si>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</si>
  <si>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</si>
  <si>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</si>
  <si>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</si>
  <si>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</si>
  <si>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</si>
  <si>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</si>
  <si>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</si>
  <si>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</si>
  <si>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</si>
  <si>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</si>
  <si>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</si>
  <si>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</si>
  <si>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</si>
  <si>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</si>
  <si>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</si>
  <si>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</si>
  <si>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</si>
  <si>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</si>
  <si>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</si>
  <si>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</si>
  <si>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</si>
  <si>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</si>
  <si>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</si>
  <si>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</si>
  <si>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</si>
  <si>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</si>
  <si>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</si>
  <si>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</si>
  <si>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</si>
  <si>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</si>
  <si>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</si>
  <si>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</si>
  <si>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</si>
  <si>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</si>
  <si>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</si>
  <si>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</si>
  <si>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</si>
  <si>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</si>
  <si>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</si>
  <si>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</si>
  <si>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</si>
  <si>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</si>
  <si>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</si>
  <si>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</si>
  <si>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</si>
  <si>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</si>
  <si>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</si>
  <si>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</si>
  <si>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</si>
  <si>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</si>
  <si>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</si>
  <si>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</si>
  <si>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</si>
  <si>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</si>
  <si>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</si>
  <si>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</si>
  <si>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</si>
  <si>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</si>
  <si>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</si>
  <si>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</si>
  <si>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</si>
  <si>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</si>
  <si>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</si>
  <si>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</si>
  <si>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</si>
  <si>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</si>
  <si>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</si>
  <si>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</si>
  <si>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</si>
  <si>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</si>
  <si>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</si>
  <si>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</si>
  <si>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</si>
  <si>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</si>
  <si>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</si>
  <si>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</si>
  <si>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</si>
  <si>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</si>
  <si>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</si>
  <si>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</si>
  <si>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</si>
  <si>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</si>
  <si>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</si>
  <si>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</si>
  <si>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</si>
  <si>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</si>
  <si>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</si>
  <si>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</si>
  <si>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</si>
  <si>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</si>
  <si>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</si>
  <si>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</si>
  <si>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</si>
  <si>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</si>
  <si>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</si>
  <si>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</si>
  <si>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</si>
  <si>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</si>
  <si>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</si>
  <si>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</si>
  <si>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</si>
  <si>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</si>
  <si>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</si>
  <si>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</si>
  <si>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</si>
  <si>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</si>
  <si>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</si>
  <si>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</si>
  <si>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</si>
  <si>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</si>
  <si>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</si>
  <si>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</si>
  <si>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</si>
  <si>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</si>
  <si>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</si>
  <si>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</si>
  <si>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</si>
  <si>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</si>
  <si>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</si>
  <si>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</si>
  <si>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</si>
  <si>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</si>
  <si>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</si>
  <si>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</si>
  <si>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</si>
  <si>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</si>
  <si>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</si>
  <si>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</si>
  <si>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</si>
  <si>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</si>
  <si>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</si>
  <si>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</si>
  <si>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</si>
  <si>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</si>
  <si>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</si>
  <si>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</si>
  <si>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</si>
  <si>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</si>
  <si>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</si>
  <si>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</si>
  <si>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</si>
  <si>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</si>
  <si>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</si>
  <si>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</si>
  <si>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</si>
  <si>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</si>
  <si>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</si>
  <si>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</si>
  <si>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</si>
  <si>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</si>
  <si>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</si>
  <si>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</si>
  <si>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</si>
  <si>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</si>
  <si>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</si>
  <si>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</si>
  <si>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</si>
  <si>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</si>
  <si>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</si>
  <si>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</si>
  <si>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</si>
  <si>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</si>
  <si>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</si>
  <si>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</si>
  <si>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</si>
  <si>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</si>
  <si>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</si>
  <si>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</si>
  <si>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</si>
  <si>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</si>
  <si>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</si>
  <si>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</si>
  <si>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</si>
  <si>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</si>
  <si>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</si>
  <si>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</si>
  <si>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</si>
  <si>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</si>
  <si>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</si>
  <si>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</si>
  <si>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</si>
  <si>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</si>
  <si>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</si>
  <si>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</si>
  <si>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</si>
  <si>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</si>
  <si>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</si>
  <si>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</si>
  <si>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</si>
  <si>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</si>
  <si>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</si>
  <si>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</si>
  <si>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</si>
  <si>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</si>
  <si>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</si>
  <si>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</si>
  <si>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</si>
  <si>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</si>
  <si>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</si>
  <si>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</si>
  <si>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</si>
  <si>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</si>
  <si>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</si>
  <si>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</si>
  <si>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</si>
  <si>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</si>
  <si>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</si>
  <si>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</si>
  <si>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</si>
  <si>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</si>
  <si>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</si>
  <si>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</si>
  <si>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</si>
  <si>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</si>
  <si>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</si>
  <si>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</si>
  <si>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</si>
  <si>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</si>
  <si>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</si>
  <si>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</si>
  <si>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</si>
  <si>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</si>
  <si>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</si>
  <si>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</si>
  <si>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</si>
  <si>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</si>
  <si>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</si>
  <si>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</si>
  <si>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</si>
  <si>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</si>
  <si>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</si>
  <si>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</si>
  <si>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</si>
  <si>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</si>
  <si>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</si>
  <si>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</si>
  <si>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</si>
  <si>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</si>
  <si>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</si>
  <si>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</si>
  <si>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</si>
  <si>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</si>
  <si>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</si>
  <si>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</si>
  <si>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</si>
  <si>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</si>
  <si>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</si>
  <si>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</si>
  <si>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</si>
  <si>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</si>
  <si>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</si>
  <si>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</si>
  <si>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</si>
  <si>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</si>
  <si>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</si>
  <si>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</si>
  <si>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</si>
  <si>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</si>
  <si>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</si>
  <si>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</si>
  <si>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</si>
  <si>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</si>
  <si>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</si>
  <si>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</si>
  <si>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</si>
  <si>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</si>
  <si>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</si>
  <si>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</si>
  <si>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</si>
  <si>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</si>
  <si>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</si>
  <si>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</si>
  <si>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</si>
  <si>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</si>
  <si>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</si>
  <si>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</si>
  <si>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</si>
  <si>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</si>
  <si>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</si>
  <si>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</si>
  <si>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</si>
  <si>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</si>
  <si>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</si>
  <si>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</si>
  <si>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</si>
  <si>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</si>
  <si>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</si>
  <si>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</si>
  <si>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</si>
  <si>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</si>
  <si>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</si>
  <si>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</si>
  <si>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</si>
  <si>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</si>
  <si>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</si>
  <si>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</si>
  <si>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</si>
  <si>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</si>
  <si>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</si>
  <si>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</si>
  <si>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</si>
  <si>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</si>
  <si>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</si>
  <si>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</si>
  <si>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</si>
  <si>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</si>
  <si>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</si>
  <si>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</si>
  <si>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</si>
  <si>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</si>
  <si>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</si>
  <si>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</si>
  <si>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</si>
  <si>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</si>
  <si>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</si>
  <si>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</si>
  <si>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</si>
  <si>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</si>
  <si>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</si>
  <si>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</si>
  <si>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</si>
  <si>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</si>
  <si>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</si>
  <si>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</si>
  <si>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</si>
  <si>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</si>
  <si>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</si>
  <si>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</si>
  <si>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</si>
  <si>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</si>
  <si>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</si>
  <si>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</si>
  <si>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</si>
  <si>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</si>
  <si>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</si>
  <si>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</si>
  <si>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</si>
  <si>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</si>
  <si>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</si>
  <si>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</si>
  <si>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</si>
  <si>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</si>
  <si>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</si>
  <si>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</si>
  <si>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</si>
  <si>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</si>
  <si>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</si>
  <si>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</si>
  <si>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</si>
  <si>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</si>
  <si>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</si>
  <si>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</si>
  <si>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</si>
  <si>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</si>
  <si>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</si>
  <si>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</si>
  <si>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</si>
  <si>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</si>
  <si>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</si>
  <si>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</si>
  <si>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</si>
  <si>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</si>
  <si>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</si>
  <si>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</si>
  <si>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</si>
  <si>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</si>
  <si>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</si>
  <si>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</si>
  <si>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</si>
  <si>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</si>
  <si>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</si>
  <si>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</si>
  <si>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</si>
  <si>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</si>
  <si>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</si>
  <si>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</si>
  <si>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</si>
  <si>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</si>
  <si>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</si>
  <si>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</si>
  <si>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</si>
  <si>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</si>
  <si>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</si>
  <si>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</si>
  <si>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</si>
  <si>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</si>
  <si>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</si>
  <si>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</si>
  <si>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</si>
  <si>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</si>
  <si>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</si>
  <si>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</si>
  <si>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</si>
  <si>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</si>
  <si>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</si>
  <si>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</si>
  <si>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</si>
  <si>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</si>
  <si>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</si>
  <si>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</si>
  <si>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</si>
  <si>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</si>
  <si>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</si>
  <si>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</si>
  <si>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</si>
  <si>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</si>
  <si>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</si>
  <si>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</si>
  <si>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</si>
  <si>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</si>
  <si>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</si>
  <si>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</si>
  <si>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</si>
  <si>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</si>
  <si>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</si>
  <si>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</si>
  <si>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</si>
  <si>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</si>
  <si>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</si>
  <si>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</si>
  <si>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</si>
  <si>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</si>
  <si>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</si>
  <si>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</si>
  <si>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</si>
  <si>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</si>
  <si>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</si>
  <si>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</si>
  <si>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</si>
  <si>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</si>
  <si>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</si>
  <si>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</si>
  <si>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</si>
  <si>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</si>
  <si>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</si>
  <si>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</si>
  <si>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</si>
  <si>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</si>
  <si>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</si>
  <si>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</si>
  <si>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</si>
  <si>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</si>
  <si>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</si>
  <si>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</si>
  <si>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</si>
  <si>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</si>
  <si>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</si>
  <si>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</si>
  <si>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</si>
  <si>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</si>
  <si>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</si>
  <si>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</si>
  <si>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</si>
  <si>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</si>
  <si>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</si>
  <si>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</si>
  <si>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</si>
  <si>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</si>
  <si>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</si>
  <si>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</si>
  <si>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</si>
  <si>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</si>
  <si>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</si>
  <si>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</si>
  <si>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</si>
  <si>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</si>
  <si>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</si>
  <si>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</si>
  <si>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</si>
  <si>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</si>
  <si>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</si>
  <si>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</si>
  <si>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</si>
  <si>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</si>
  <si>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</si>
  <si>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</si>
  <si>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</si>
  <si>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</si>
  <si>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</si>
  <si>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</si>
  <si>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</si>
  <si>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</si>
  <si>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</si>
  <si>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</si>
  <si>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</si>
  <si>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</si>
  <si>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</si>
  <si>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</si>
  <si>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</si>
  <si>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</si>
  <si>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</si>
  <si>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</si>
  <si>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</si>
  <si>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</si>
  <si>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</si>
  <si>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</si>
  <si>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</si>
  <si>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</si>
  <si>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</si>
  <si>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</si>
  <si>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</si>
  <si>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</si>
  <si>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</si>
  <si>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</si>
  <si>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</si>
  <si>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</si>
  <si>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</si>
  <si>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</si>
  <si>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</si>
  <si>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</si>
  <si>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</si>
  <si>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</si>
  <si>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</si>
  <si>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</si>
  <si>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</si>
  <si>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</si>
  <si>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</si>
  <si>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</si>
  <si>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</si>
  <si>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</si>
  <si>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</si>
  <si>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</si>
  <si>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</si>
  <si>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</si>
  <si>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</si>
  <si>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</si>
  <si>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</si>
  <si>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</si>
  <si>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</si>
  <si>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</si>
  <si>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</si>
  <si>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</si>
  <si>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</si>
  <si>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</si>
  <si>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</si>
  <si>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</si>
  <si>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</si>
  <si>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</si>
  <si>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</si>
  <si>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</si>
  <si>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</si>
  <si>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</si>
  <si>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</si>
  <si>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</si>
  <si>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</si>
  <si>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</si>
  <si>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</si>
  <si>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</si>
  <si>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</si>
  <si>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</si>
  <si>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</si>
  <si>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</si>
  <si>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</si>
  <si>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</si>
  <si>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</si>
  <si>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</si>
  <si>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</si>
  <si>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</si>
  <si>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</si>
  <si>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</si>
  <si>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</si>
  <si>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</si>
  <si>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</si>
  <si>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</si>
  <si>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</si>
  <si>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</si>
  <si>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</si>
  <si>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</si>
  <si>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</si>
  <si>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</si>
  <si>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</si>
  <si>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</si>
  <si>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</si>
  <si>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</si>
  <si>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</si>
  <si>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</si>
  <si>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</si>
  <si>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</si>
  <si>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</si>
  <si>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</si>
  <si>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</si>
  <si>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</si>
  <si>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</si>
  <si>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</si>
  <si>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</si>
  <si>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</si>
  <si>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</si>
  <si>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</si>
  <si>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</si>
  <si>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</si>
  <si>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</si>
  <si>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</si>
  <si>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</si>
  <si>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</si>
  <si>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</si>
  <si>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</si>
  <si>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</si>
  <si>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</si>
  <si>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</si>
  <si>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</si>
  <si>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</si>
  <si>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</si>
  <si>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</si>
  <si>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</si>
  <si>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</si>
  <si>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</si>
  <si>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</si>
  <si>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</si>
  <si>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</si>
  <si>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</si>
  <si>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</si>
  <si>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</si>
  <si>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</si>
  <si>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</si>
  <si>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</si>
  <si>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</si>
  <si>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</si>
  <si>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</si>
  <si>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</si>
  <si>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</si>
  <si>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</si>
  <si>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</si>
  <si>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</si>
  <si>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</si>
  <si>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</si>
  <si>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</si>
  <si>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</si>
  <si>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</si>
  <si>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</si>
  <si>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</si>
  <si>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</si>
  <si>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</si>
  <si>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</si>
  <si>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</si>
  <si>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</si>
  <si>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</si>
  <si>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</si>
  <si>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</si>
  <si>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</si>
  <si>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</si>
  <si>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</si>
  <si>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</si>
  <si>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</si>
  <si>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</si>
  <si>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</si>
  <si>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</si>
  <si>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</si>
  <si>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</si>
  <si>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</si>
  <si>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</si>
  <si>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</si>
  <si>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</si>
  <si>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</si>
  <si>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</si>
  <si>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</si>
  <si>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</si>
  <si>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</si>
  <si>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</si>
  <si>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</si>
  <si>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</si>
  <si>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</si>
  <si>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</si>
  <si>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</si>
  <si>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</si>
  <si>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</si>
  <si>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</si>
  <si>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</si>
  <si>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</si>
  <si>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</si>
  <si>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</si>
  <si>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</si>
  <si>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</si>
  <si>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</si>
  <si>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</si>
  <si>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</si>
  <si>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</si>
  <si>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</si>
  <si>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</si>
  <si>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</si>
  <si>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</si>
  <si>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</si>
  <si>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</si>
  <si>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</si>
  <si>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</si>
  <si>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</si>
  <si>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</si>
  <si>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</si>
  <si>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</si>
  <si>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</si>
  <si>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</si>
  <si>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</si>
  <si>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</si>
  <si>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</si>
  <si>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</si>
  <si>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</si>
  <si>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</si>
  <si>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</si>
  <si>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</si>
  <si>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</si>
  <si>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</si>
  <si>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</si>
  <si>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</si>
  <si>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</si>
  <si>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</si>
  <si>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</si>
  <si>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</si>
  <si>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</si>
  <si>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</si>
  <si>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</si>
  <si>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</si>
  <si>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</si>
  <si>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</si>
  <si>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</si>
  <si>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</si>
  <si>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</si>
  <si>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</si>
  <si>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</si>
  <si>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</si>
  <si>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</si>
  <si>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</si>
  <si>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</si>
  <si>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</si>
  <si>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</si>
  <si>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</si>
  <si>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</si>
  <si>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</si>
  <si>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</si>
  <si>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</si>
  <si>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</si>
  <si>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</si>
  <si>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</si>
  <si>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</si>
  <si>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</si>
  <si>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</si>
  <si>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</si>
  <si>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</si>
  <si>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</si>
  <si>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</si>
  <si>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</si>
  <si>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</si>
  <si>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</si>
  <si>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</si>
  <si>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</si>
  <si>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</si>
  <si>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</si>
  <si>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</si>
  <si>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</si>
  <si>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</si>
  <si>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</si>
  <si>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</si>
  <si>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</si>
  <si>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</si>
  <si>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</si>
  <si>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</si>
  <si>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</si>
  <si>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</si>
  <si>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</si>
  <si>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</si>
  <si>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</si>
  <si>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</si>
  <si>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</si>
  <si>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</si>
  <si>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</si>
  <si>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</si>
  <si>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</si>
  <si>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</si>
  <si>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</si>
  <si>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</si>
  <si>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</si>
  <si>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</si>
  <si>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</si>
  <si>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</si>
  <si>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</si>
  <si>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</si>
  <si>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</si>
  <si>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</si>
  <si>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</si>
  <si>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</si>
  <si>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</si>
  <si>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</si>
  <si>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</si>
  <si>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</si>
  <si>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</si>
  <si>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</si>
  <si>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</si>
  <si>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</si>
  <si>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</si>
  <si>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</si>
  <si>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</si>
  <si>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</si>
  <si>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</si>
  <si>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</si>
  <si>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</si>
  <si>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</si>
  <si>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</si>
  <si>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</si>
  <si>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</si>
  <si>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</si>
  <si>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</si>
  <si>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</si>
  <si>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</si>
  <si>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</si>
  <si>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</si>
  <si>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</si>
  <si>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</si>
  <si>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</si>
  <si>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</si>
  <si>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</si>
  <si>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</si>
  <si>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</si>
  <si>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</si>
  <si>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</si>
  <si>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</si>
  <si>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</si>
  <si>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</si>
  <si>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</si>
  <si>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</si>
  <si>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</si>
  <si>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</si>
  <si>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</si>
  <si>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</si>
  <si>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</si>
  <si>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</si>
  <si>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</si>
  <si>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</si>
  <si>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</si>
  <si>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</si>
  <si>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</si>
  <si>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</si>
  <si>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</si>
  <si>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</si>
  <si>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</si>
  <si>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</si>
  <si>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</si>
  <si>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</si>
  <si>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</si>
  <si>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</si>
  <si>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</si>
  <si>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</si>
  <si>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</si>
  <si>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</si>
  <si>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</si>
  <si>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</si>
  <si>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</si>
  <si>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</si>
  <si>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</si>
  <si>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</si>
  <si>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</si>
  <si>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</si>
  <si>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</si>
  <si>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</si>
  <si>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</si>
  <si>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</si>
  <si>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</si>
  <si>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</si>
  <si>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</si>
  <si>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</si>
  <si>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</si>
  <si>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</si>
  <si>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</si>
  <si>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</si>
  <si>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</si>
  <si>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</si>
  <si>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</si>
  <si>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</si>
  <si>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</si>
  <si>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</si>
  <si>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</si>
  <si>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</si>
  <si>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</si>
  <si>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</si>
  <si>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</si>
  <si>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</si>
  <si>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</si>
  <si>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</si>
  <si>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</si>
  <si>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</si>
  <si>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</si>
  <si>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</si>
  <si>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</si>
  <si>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</si>
  <si>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</si>
  <si>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</si>
  <si>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</si>
  <si>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</si>
  <si>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</si>
  <si>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</si>
  <si>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</si>
  <si>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</si>
  <si>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</si>
  <si>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</si>
  <si>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</si>
  <si>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</si>
  <si>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</si>
  <si>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</si>
  <si>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</si>
  <si>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</si>
  <si>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</si>
  <si>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</si>
  <si>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</si>
  <si>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</si>
  <si>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</si>
  <si>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</si>
  <si>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</si>
  <si>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</si>
  <si>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</si>
  <si>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</si>
  <si>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</si>
  <si>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</si>
  <si>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</si>
  <si>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</si>
  <si>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</si>
  <si>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</si>
  <si>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</si>
  <si>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</si>
  <si>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</si>
  <si>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</si>
  <si>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</si>
  <si>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</si>
  <si>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</si>
  <si>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</si>
  <si>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</si>
  <si>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</si>
  <si>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</si>
  <si>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</si>
  <si>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</si>
  <si>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</si>
  <si>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</si>
  <si>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</si>
  <si>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</si>
  <si>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</si>
  <si>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</si>
  <si>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</si>
  <si>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</si>
  <si>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</si>
  <si>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</si>
  <si>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</si>
  <si>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</si>
  <si>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</si>
  <si>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</si>
  <si>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</si>
  <si>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</si>
  <si>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</si>
  <si>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</si>
  <si>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</si>
  <si>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</si>
  <si>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</si>
  <si>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</si>
  <si>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</si>
  <si>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</si>
  <si>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</si>
  <si>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</si>
  <si>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</si>
  <si>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</si>
  <si>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</si>
  <si>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</si>
  <si>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</si>
  <si>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</si>
  <si>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</si>
  <si>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</si>
  <si>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</si>
  <si>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</si>
  <si>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</si>
  <si>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</si>
  <si>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</si>
  <si>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</si>
  <si>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</si>
  <si>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</si>
  <si>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</si>
  <si>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</si>
  <si>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</si>
  <si>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</si>
  <si>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</si>
  <si>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</si>
  <si>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</si>
  <si>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</si>
  <si>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</si>
  <si>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</si>
  <si>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</si>
  <si>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</si>
  <si>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</si>
  <si>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</si>
  <si>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</si>
  <si>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</si>
  <si>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</si>
  <si>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</si>
  <si>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</si>
  <si>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</si>
  <si>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</si>
  <si>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</si>
  <si>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</si>
  <si>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</si>
  <si>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</si>
  <si>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</si>
  <si>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</si>
  <si>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</si>
  <si>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</si>
  <si>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</si>
  <si>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</si>
  <si>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</si>
  <si>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</si>
  <si>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</si>
  <si>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</si>
  <si>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</si>
  <si>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</si>
  <si>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</si>
  <si>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</si>
  <si>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</si>
  <si>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</si>
  <si>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</si>
  <si>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</si>
  <si>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</si>
  <si>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</si>
  <si>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</si>
  <si>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</si>
  <si>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</si>
  <si>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</si>
  <si>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</si>
  <si>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</si>
  <si>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</si>
  <si>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</si>
  <si>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</si>
  <si>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</si>
  <si>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</si>
  <si>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</si>
  <si>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</si>
  <si>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</si>
  <si>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</si>
  <si>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</si>
  <si>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</si>
  <si>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</si>
  <si>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</si>
  <si>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</si>
  <si>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</si>
  <si>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</si>
  <si>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</si>
  <si>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</si>
  <si>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</si>
  <si>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</si>
  <si>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</si>
  <si>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</si>
  <si>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</si>
  <si>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</si>
  <si>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</si>
  <si>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</si>
  <si>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</si>
  <si>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</si>
  <si>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</si>
  <si>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</si>
  <si>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</si>
  <si>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</si>
  <si>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</si>
  <si>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</si>
  <si>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</si>
  <si>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</si>
  <si>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</si>
  <si>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</si>
  <si>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</si>
  <si>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</si>
  <si>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</si>
  <si>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</si>
  <si>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</si>
  <si>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</si>
  <si>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</si>
  <si>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</si>
  <si>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</si>
  <si>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</si>
  <si>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</si>
  <si>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</si>
  <si>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</si>
  <si>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</si>
  <si>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</si>
  <si>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</si>
  <si>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</si>
  <si>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</si>
  <si>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</si>
  <si>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</si>
  <si>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</si>
  <si>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</si>
  <si>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</si>
  <si>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</si>
  <si>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</si>
  <si>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</si>
  <si>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</si>
  <si>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</si>
  <si>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</si>
  <si>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</si>
  <si>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</si>
  <si>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</si>
  <si>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</si>
  <si>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</si>
  <si>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</si>
  <si>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</si>
  <si>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</si>
  <si>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</si>
  <si>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</si>
  <si>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</si>
  <si>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</si>
  <si>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</si>
  <si>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</si>
  <si>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</si>
  <si>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</si>
  <si>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</si>
  <si>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</si>
  <si>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</si>
  <si>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</si>
  <si>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</si>
  <si>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</si>
  <si>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</si>
  <si>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</si>
  <si>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</si>
  <si>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</si>
  <si>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</si>
  <si>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</si>
  <si>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</si>
  <si>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</si>
  <si>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</si>
  <si>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</si>
  <si>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</si>
  <si>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</si>
  <si>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</si>
  <si>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</si>
  <si>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</si>
  <si>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</si>
  <si>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</si>
  <si>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</si>
  <si>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</si>
  <si>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</si>
  <si>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</si>
  <si>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</si>
  <si>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</si>
  <si>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</si>
  <si>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</si>
  <si>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</si>
  <si>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</si>
  <si>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</si>
  <si>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</si>
  <si>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</si>
  <si>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</si>
  <si>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</si>
  <si>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</si>
  <si>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</si>
  <si>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</si>
  <si>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</si>
  <si>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</si>
  <si>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</si>
  <si>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</si>
  <si>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</si>
  <si>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</si>
  <si>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</si>
  <si>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</si>
  <si>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</si>
  <si>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</si>
  <si>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</si>
  <si>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</si>
  <si>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</si>
  <si>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</si>
  <si>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</si>
  <si>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</si>
  <si>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</si>
  <si>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</si>
  <si>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</si>
  <si>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</si>
  <si>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</si>
  <si>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</si>
  <si>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</si>
  <si>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</si>
  <si>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</si>
  <si>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</si>
  <si>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</si>
  <si>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</si>
  <si>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</si>
  <si>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</si>
  <si>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</si>
  <si>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</si>
  <si>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</si>
  <si>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</si>
  <si>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</si>
  <si>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</si>
  <si>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</si>
  <si>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</si>
  <si>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</si>
  <si>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</si>
  <si>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</si>
  <si>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</si>
  <si>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</si>
  <si>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</si>
  <si>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</si>
  <si>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</si>
  <si>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</si>
  <si>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</si>
  <si>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</si>
  <si>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</si>
  <si>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</si>
  <si>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</si>
  <si>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</si>
  <si>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</si>
  <si>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</si>
  <si>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</si>
  <si>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</si>
  <si>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</si>
  <si>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</si>
  <si>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</si>
  <si>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</si>
  <si>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</si>
  <si>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</si>
  <si>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</si>
  <si>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</si>
  <si>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</si>
  <si>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</si>
  <si>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</si>
  <si>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</si>
  <si>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</si>
  <si>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</si>
  <si>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</si>
  <si>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</si>
  <si>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</si>
  <si>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</si>
  <si>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</si>
  <si>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</si>
  <si>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</si>
  <si>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</si>
  <si>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</si>
  <si>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</si>
  <si>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</si>
  <si>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</si>
  <si>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</si>
  <si>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</si>
  <si>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</si>
  <si>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</si>
  <si>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</si>
  <si>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</si>
  <si>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</si>
  <si>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</si>
  <si>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</si>
  <si>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</si>
  <si>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</si>
  <si>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</si>
  <si>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</si>
  <si>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</si>
  <si>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</si>
  <si>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</si>
  <si>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</si>
  <si>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</si>
  <si>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</si>
  <si>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</si>
  <si>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</si>
  <si>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</si>
  <si>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</si>
  <si>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</si>
  <si>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</si>
  <si>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</si>
  <si>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</si>
  <si>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</si>
  <si>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</si>
  <si>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</si>
  <si>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</si>
  <si>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</si>
  <si>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</si>
  <si>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</si>
  <si>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</si>
  <si>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</si>
  <si>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</si>
  <si>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</si>
  <si>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</si>
  <si>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</si>
  <si>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</si>
  <si>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</si>
  <si>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</si>
  <si>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</si>
  <si>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</si>
  <si>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</si>
  <si>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</si>
  <si>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</si>
  <si>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</si>
  <si>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</si>
  <si>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</si>
  <si>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</si>
  <si>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</si>
  <si>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</si>
  <si>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</si>
  <si>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</si>
  <si>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</si>
  <si>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</si>
  <si>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</si>
  <si>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</si>
  <si>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</si>
  <si>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</si>
  <si>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</si>
  <si>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</si>
  <si>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</si>
  <si>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</si>
  <si>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</si>
  <si>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</si>
  <si>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</si>
  <si>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</si>
  <si>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</si>
  <si>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</si>
  <si>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</si>
  <si>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</si>
  <si>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</si>
  <si>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</si>
  <si>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</si>
  <si>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</si>
  <si>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</si>
  <si>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</si>
  <si>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</si>
  <si>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</si>
  <si>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</si>
  <si>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</si>
  <si>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</si>
  <si>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</si>
  <si>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</si>
  <si>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</si>
  <si>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</si>
  <si>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</si>
  <si>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</si>
  <si>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</si>
  <si>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</si>
  <si>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</si>
  <si>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</si>
  <si>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</si>
  <si>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</si>
  <si>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</si>
  <si>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</si>
  <si>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</si>
  <si>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</si>
  <si>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</si>
  <si>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</si>
  <si>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</si>
  <si>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</si>
  <si>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</si>
  <si>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</si>
  <si>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</si>
  <si>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</si>
  <si>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</si>
  <si>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</si>
  <si>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</si>
  <si>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</si>
  <si>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</si>
  <si>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</si>
  <si>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</si>
  <si>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</si>
  <si>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</si>
  <si>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</si>
  <si>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</si>
  <si>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</si>
  <si>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</si>
  <si>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</si>
  <si>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</si>
  <si>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</si>
  <si>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</si>
  <si>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</si>
  <si>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</si>
  <si>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</si>
  <si>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</si>
  <si>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</si>
  <si>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</si>
  <si>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</si>
  <si>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</si>
  <si>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</si>
  <si>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</si>
  <si>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</si>
  <si>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</si>
  <si>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</si>
  <si>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</si>
  <si>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</si>
  <si>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</si>
  <si>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</si>
  <si>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</si>
  <si>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</si>
  <si>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</si>
  <si>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</si>
  <si>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</si>
  <si>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</si>
  <si>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</si>
  <si>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</si>
  <si>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</si>
  <si>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</si>
  <si>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</si>
  <si>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</si>
  <si>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</si>
  <si>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</si>
  <si>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</si>
  <si>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</si>
  <si>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</si>
  <si>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</si>
  <si>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</si>
  <si>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</si>
  <si>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</si>
  <si>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</si>
  <si>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</si>
  <si>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</si>
  <si>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</si>
  <si>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</si>
  <si>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</si>
  <si>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</si>
  <si>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</si>
  <si>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</si>
  <si>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</si>
  <si>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</si>
  <si>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</si>
  <si>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</si>
  <si>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</si>
  <si>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</si>
  <si>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</si>
  <si>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</si>
  <si>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</si>
  <si>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</si>
  <si>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</si>
  <si>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</si>
  <si>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</si>
  <si>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</si>
  <si>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</si>
  <si>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</si>
  <si>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</si>
  <si>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</si>
  <si>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</si>
  <si>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</si>
  <si>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</si>
  <si>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</si>
  <si>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</si>
  <si>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</si>
  <si>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</si>
  <si>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</si>
  <si>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</si>
  <si>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</si>
  <si>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</si>
  <si>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</si>
  <si>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</si>
  <si>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田野　耕司</t>
    <phoneticPr fontId="1"/>
  </si>
  <si>
    <t>有料老人ホーム　サニーライフ東寺尾　支配人</t>
    <phoneticPr fontId="1"/>
  </si>
  <si>
    <t>１　追加</t>
    <phoneticPr fontId="1"/>
  </si>
  <si>
    <t>５　営利法人</t>
  </si>
  <si>
    <t>かぶしきがいしゃかわしまこーぽれーしょん</t>
    <phoneticPr fontId="1"/>
  </si>
  <si>
    <t>株式会社川島コーポレーション</t>
    <phoneticPr fontId="1"/>
  </si>
  <si>
    <t>2040001050435</t>
    <phoneticPr fontId="1"/>
  </si>
  <si>
    <t>千葉県君津市東猪原248番地２</t>
    <phoneticPr fontId="1"/>
  </si>
  <si>
    <t>0439</t>
    <phoneticPr fontId="1"/>
  </si>
  <si>
    <t>37</t>
    <phoneticPr fontId="1"/>
  </si>
  <si>
    <t>3600</t>
    <phoneticPr fontId="1"/>
  </si>
  <si>
    <t>3603</t>
    <phoneticPr fontId="1"/>
  </si>
  <si>
    <t>https://</t>
    <phoneticPr fontId="1"/>
  </si>
  <si>
    <t>www.sunnylife-group.co.jp/</t>
    <phoneticPr fontId="1"/>
  </si>
  <si>
    <t>川島　輝雄</t>
    <phoneticPr fontId="1"/>
  </si>
  <si>
    <t>代表取締役</t>
    <phoneticPr fontId="1"/>
  </si>
  <si>
    <t>ゆうりょうろうじんほーむ　さにーらいふひがしてらお</t>
    <phoneticPr fontId="1"/>
  </si>
  <si>
    <t>神奈川県横浜市鶴見区東寺尾六丁目2番地1号</t>
    <phoneticPr fontId="1"/>
  </si>
  <si>
    <t>京浜急行　生麦</t>
    <phoneticPr fontId="1"/>
  </si>
  <si>
    <t>電車・バス利用の場合
・京浜急行「生麦駅」徒歩16分（約1.3ｋｍ）
・横浜市営バス「東寺尾6丁目」降りてすぐ</t>
    <phoneticPr fontId="1"/>
  </si>
  <si>
    <t>045</t>
    <phoneticPr fontId="1"/>
  </si>
  <si>
    <t>581</t>
    <phoneticPr fontId="1"/>
  </si>
  <si>
    <t>higashiterao</t>
    <phoneticPr fontId="1"/>
  </si>
  <si>
    <t>sunnylife-group.co.jp</t>
    <phoneticPr fontId="1"/>
  </si>
  <si>
    <t>http://</t>
    <phoneticPr fontId="1"/>
  </si>
  <si>
    <t>田野 耕司</t>
    <phoneticPr fontId="1"/>
  </si>
  <si>
    <t>支配人</t>
    <phoneticPr fontId="1"/>
  </si>
  <si>
    <t>３　住宅型</t>
  </si>
  <si>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</si>
  <si>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</si>
  <si>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</si>
  <si>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</si>
  <si>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</si>
  <si>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</si>
  <si>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</si>
  <si>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</si>
  <si>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</si>
  <si>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</si>
  <si>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・介護保険法の趣旨に従い、入居者の意思及び人格を尊重し、常に入居者の立場に立ったサービスの提供に努めるものとする。
・入居者の心身の特性を踏まえて、その有する能力に応じ自立した日常生活を営むことができるよう、サービスの提供につとめるものとする。
・地域との結びつきを重視し、関係行政との綿密な連携を図り、総合的なサービス提供に努めるものとする。
・事業の運営にあたっては、安定且つ継続的な事業運営に努める。</t>
    <phoneticPr fontId="1"/>
  </si>
  <si>
    <t>＜健康管理サービス＞
看護師によるバイタルチェックを毎日実施し、健康疾病管理を行い、入居者が罹病、負傷等により治療を必要とするに至った場合には医療機関との連絡、紹介、受診手続き等の協力を行います。
＜介護サービス＞
入居者の状態を観察し、居室において24時間体制で介護サービスを提供いたします。
＜食事サービス＞
栄養士、その他職員を配置して、1日3食の食事を毎日提供します。尚、食堂での喫食を原則としますが、体調不良等で移動困難な場合にあっては、本人の希望、家族の要望、あるいは医師の指示に対応して居室での食事提供及び介助、見守りを行います。
＜レクリエーション＞
文化・余暇利用活動、運動・娯楽のレクリエーション
に関する生活支援を行います。</t>
    <phoneticPr fontId="1"/>
  </si>
  <si>
    <t>１　自ら実施</t>
  </si>
  <si>
    <t>○</t>
  </si>
  <si>
    <t>他病院の紹介、夜間のオンコール、病状急変時の対応</t>
    <phoneticPr fontId="1"/>
  </si>
  <si>
    <t>医療法人社団　皆吉会　プライムコーストみなとみらいクリニック</t>
    <phoneticPr fontId="1"/>
  </si>
  <si>
    <t>横浜市西区みなとみらい6-3-4</t>
    <phoneticPr fontId="1"/>
  </si>
  <si>
    <t>内科</t>
    <phoneticPr fontId="1"/>
  </si>
  <si>
    <t>医療法人社団　皆吉会　プライムコーストみなとみらい歯科クリニック</t>
    <phoneticPr fontId="1"/>
  </si>
  <si>
    <t>往診診療、口腔ケア等</t>
    <phoneticPr fontId="1"/>
  </si>
  <si>
    <t>他の一般居室へ移る場合</t>
    <phoneticPr fontId="1"/>
  </si>
  <si>
    <t>・入居者の健康管理上、居室の移動が必要と認めた時は、医師に所見を求め、これをもとに一定の観察期間を設け、且つ
入居者及び身元引受人の同意を得て、居室の移動を行う場合があります。
・施設管理運営上又は入居者に万全の介護サービスを提供する上で支障が無いと認められるときは、入居者の求めに従い、居室の移動を行うことができます。</t>
    <phoneticPr fontId="1"/>
  </si>
  <si>
    <t>入居者は、居室の移動に伴い、原状回復の義務を負うものとします。
・移動に伴う居室の利用権は存続されます。</t>
    <phoneticPr fontId="1"/>
  </si>
  <si>
    <t>変更なし</t>
    <phoneticPr fontId="1"/>
  </si>
  <si>
    <t>年齢：概ね60歳以上の方。
心身の状況：入居時要介護１～５と認定されている方。
※入居の際、要介護であった方が、入居後に自立・要支援となっても入居を継続することができます。ただし、自立・要支援の方は介護保険給付の対象ではなく、生活サポート費をご負担いただきます。
 ※次の方も入居することができます。
① 「要介護」の利用者の配偶者及び三親等以内の親族。
② 特別な事情により「要介護」の利用者と入居することが必要と横浜市長が認める方。</t>
    <phoneticPr fontId="1"/>
  </si>
  <si>
    <t>◎入居者が次のいずれかに該当し、且つ、これによって本契約を将来にわたって、これ以上維持することが社会通念上著しく困難と認められる場合は、事業者は書面にて入居者に通知し、通知の翌日を起算日として、90日の予告期間をもうけ、本契約を解除することができます。その際、入居者は事業者に対し弁明する機会が与えられます。
①入居契約書等に虚偽の事項を記載する等不正手段により入居し、事業者の求めにもかかわらず、これを訂正しないとき。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③故意に居室、その他施設建物、付帯設備、什器備品、構築物、及び植栽等を汚損、破損、あるいは滅失したとき。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⑤他の入居者に迷惑となる騒音の発生、あるいは危険物又は悪臭を発する機材、物品の持込、又は保管を行い、施設の求めにもかかわらず騒音を停止せず、あるいは当該物品・機材等を撤去しないとき。
⑥共用部分を不法に占拠もしくは占有し、あるいは物品を頻繁に放置して、施設の求めに反して撤去しないとき。
⑦施設の再三の警告にもかかわらず、頻繁に居室及び共用施施設、敷地の利用方法に関し、その本来の用途に従って、善良な管理者の注意をもって利用しないとき、あるいは動物の飼育を行ったとき。
⑧身元引受人、その家族、あるいは第三者らを居室に同居させたとき。
⑨居室の全部又は一部を第三者に利用させ、あるいは居室を他の入居者と交換したとき。
⑩原状回復の義務に反したとき。
⑪居室の利用権を譲渡もしくは担保に供したとき。
⑫入居者の日常行動が他の入居者の生活又は健康に重大な影響を及ぼし、施設の提供する通常の介護ではこれを防ぐことができないとき。なお、状況判断の際は、主治医の意見を聴くとともに、一定の観察期間を設けるものとする。(但し認知症あるいは特定の疾病に基づくものであると医師から診断され、医療機関において通院又は入院等による加療中である場合を除く。)
⑬契約解除に伴い、入居者からの申し出があったとき、事業者は入居者の移転先確保について協力するものとする。
⑭入居者の入院加療が長期にわたり、且つ病状回復の目途が立たず、当施設での生活が見込まれない場合については、事業者の申出に従い双方協議することとする。
◎入居者からの契約解除について
①入居者は書面にて施設に通知し、通知後30日の予告期間を
  もうけて、本契約を解除することができる。
②前項の予告期間が経過するも、なお入居者が任意に居室を明
け渡さないとき、前項の解除通知はなかったものとみなす</t>
    <phoneticPr fontId="1"/>
  </si>
  <si>
    <t>上記に記載</t>
    <phoneticPr fontId="1"/>
  </si>
  <si>
    <t>（最長1週間）
費用は1日あたり（一人）個室 13,200円　(消費税込、介護保険適用外、食事代含む)</t>
    <phoneticPr fontId="1"/>
  </si>
  <si>
    <t>身元引受人２名または１名を定めていただきます。
身元引受人は、入居者の事業者に対する債務について、月額利用料の２４ヶ月分を極度額として、入居者と連携して責任を負うことになります。また、入居契約が解約されたときに、入居者を引き取ることになります。</t>
    <phoneticPr fontId="1"/>
  </si>
  <si>
    <t>１　利用権方式</t>
  </si>
  <si>
    <t>３　月払い方式</t>
  </si>
  <si>
    <t>神奈川県に係る消費者物価指数及び人件費、物価の変動等に基づき変更する。</t>
    <phoneticPr fontId="1"/>
  </si>
  <si>
    <t>運営懇談会にて入居者及び入居者の身元引受人に説明し、意見を聴いた上で決定する。</t>
    <phoneticPr fontId="1"/>
  </si>
  <si>
    <t>要介護1</t>
    <phoneticPr fontId="1"/>
  </si>
  <si>
    <t>60歳以上</t>
    <phoneticPr fontId="1"/>
  </si>
  <si>
    <t>60歳以上</t>
    <phoneticPr fontId="1"/>
  </si>
  <si>
    <t>要介護2～5</t>
    <phoneticPr fontId="1"/>
  </si>
  <si>
    <t>有料老人ホームの整備に要した費用、修繕費、管理事務費、賃借料等</t>
    <phoneticPr fontId="1"/>
  </si>
  <si>
    <t>共用施設の維持に関する管理費、事務費、管理部門に係る人件費等。</t>
    <phoneticPr fontId="1"/>
  </si>
  <si>
    <t>1日3食定食方式、おやつ代を含む。
欠食の場合は、2日前の申出により終日欠食の場合に限り、翌月日割り計算で返還。但し、基本料20,005円を除く。</t>
    <phoneticPr fontId="1"/>
  </si>
  <si>
    <t>自立、及び要支援の方については、「生活サービス等の一覧」に記載のサービスを提供の為、生活サポート費として月額110,000円の負担あり。</t>
    <phoneticPr fontId="1"/>
  </si>
  <si>
    <t>有料老人ホーム　サニーライフ東寺尾（生活相談員）</t>
    <phoneticPr fontId="1"/>
  </si>
  <si>
    <t>なし</t>
    <phoneticPr fontId="1"/>
  </si>
  <si>
    <t>サニーライフ東京事務所　お客様相談室</t>
    <phoneticPr fontId="1"/>
  </si>
  <si>
    <t>0120</t>
    <phoneticPr fontId="1"/>
  </si>
  <si>
    <t>17</t>
    <phoneticPr fontId="1"/>
  </si>
  <si>
    <t>神奈川県横浜市健康福祉局　高齢健康福祉部　高齢施設課</t>
    <phoneticPr fontId="1"/>
  </si>
  <si>
    <t>671</t>
    <phoneticPr fontId="1"/>
  </si>
  <si>
    <t>4117</t>
    <phoneticPr fontId="1"/>
  </si>
  <si>
    <t>土・日・祝日・年末年始</t>
    <phoneticPr fontId="1"/>
  </si>
  <si>
    <t>損害保険ジャパン株式会社：ウォームハート介護事業者向け賠償責任保険</t>
    <phoneticPr fontId="1"/>
  </si>
  <si>
    <t>介護サービス等の提供にあたり、事故が発生し、入居者の生命・身体・財産の損害が発生した場合は、地震・火災・風水害・盗難等及び不慮の事故又は入居者の故意によるもの等を除いて、速やかに損害保険等の手配をおこない誠実に対応します。
ただし、入居者に重大な過失がある場合は、賠償を減ずることがあります。</t>
    <phoneticPr fontId="1"/>
  </si>
  <si>
    <t>令和4年5月1日　意見箱設置</t>
    <phoneticPr fontId="1"/>
  </si>
  <si>
    <t>１　入居希望者に公開</t>
  </si>
  <si>
    <t>３　公開していない</t>
  </si>
  <si>
    <t>特になし</t>
    <phoneticPr fontId="1"/>
  </si>
  <si>
    <t>東寺尾やわらぎ</t>
    <phoneticPr fontId="1"/>
  </si>
  <si>
    <t>サニーライフ厚木デイサービス</t>
    <phoneticPr fontId="1"/>
  </si>
  <si>
    <t>厚木市飯山3199-1</t>
    <phoneticPr fontId="1"/>
  </si>
  <si>
    <t>サニーライフ青葉</t>
    <phoneticPr fontId="1"/>
  </si>
  <si>
    <t>横浜市青葉区荏田西4-7-16</t>
    <phoneticPr fontId="1"/>
  </si>
  <si>
    <t>サニーライフ東寺尾居宅介護支援事業所</t>
    <phoneticPr fontId="1"/>
  </si>
  <si>
    <t>外部の指定居宅介護支援事業者・指定介護予防支援事業者と入居者の直接契約によるケアプランに基づき、指定（介護予防）訪問介護事業所からの介護サービスを受けるものとする。
・それ以外の時間については、施設においてサービスを提供するものとする。</t>
    <phoneticPr fontId="1"/>
  </si>
  <si>
    <t>実費</t>
    <phoneticPr fontId="1"/>
  </si>
  <si>
    <t>週1回</t>
    <phoneticPr fontId="1"/>
  </si>
  <si>
    <t>外部の指定居宅介護支援事業者・指定介護予防支援事業者と入居者の直接契約によるケアプランに基づき、指定（介護予防）訪問介護事業所からの介護サービスを受けるものとする。
・それ以外の時間については、施設においてサービスを提供するものとする。
・週1回を超える場合要望により週1回のみ1,1000円</t>
    <phoneticPr fontId="1"/>
  </si>
  <si>
    <t>週１回又は必要に応じ対応
左記以外1回550円</t>
    <phoneticPr fontId="1"/>
  </si>
  <si>
    <t>週1回のほか必要に応じ対応</t>
    <phoneticPr fontId="1"/>
  </si>
  <si>
    <t>左記以外1回550円</t>
    <phoneticPr fontId="1"/>
  </si>
  <si>
    <t>健康状態に応じ対応</t>
    <phoneticPr fontId="1"/>
  </si>
  <si>
    <t>要望時</t>
    <phoneticPr fontId="1"/>
  </si>
  <si>
    <t>週１回指定日</t>
    <phoneticPr fontId="1"/>
  </si>
  <si>
    <t>左記以外
30分550円</t>
    <phoneticPr fontId="1"/>
  </si>
  <si>
    <t>年2回の機会を提供</t>
    <phoneticPr fontId="1"/>
  </si>
  <si>
    <t>随時</t>
    <phoneticPr fontId="1"/>
  </si>
  <si>
    <t>協力医療機関へは月2回まで適時対応</t>
    <phoneticPr fontId="1"/>
  </si>
  <si>
    <t>協力医療機関の左記以上と協力医療機関以外は30分550円及び実費</t>
    <phoneticPr fontId="1"/>
  </si>
  <si>
    <t>協力医療機関へは週1回対応、又は適時対応</t>
    <phoneticPr fontId="1"/>
  </si>
  <si>
    <t>協力医療機関の左記以上と協力医療機関以外は1回550円及び実費</t>
    <phoneticPr fontId="1"/>
  </si>
  <si>
    <t>２　法人</t>
  </si>
  <si>
    <t>有料老人ホーム　サニーライフ東寺尾</t>
    <rPh sb="0" eb="2">
      <t>ユウリョウ</t>
    </rPh>
    <rPh sb="2" eb="4">
      <t>ロウジン</t>
    </rPh>
    <rPh sb="14" eb="17">
      <t>ヒガシテラオ</t>
    </rPh>
    <phoneticPr fontId="1"/>
  </si>
  <si>
    <t>２　日割り計算で減額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</si>
</sst>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381" zoomScale="85" zoomScaleNormal="100" zoomScaleSheetLayoutView="85" workbookViewId="0">
      <selection activeCell="J306" sqref="J306:L30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2530</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2635</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282</v>
      </c>
      <c r="H17" s="35" t="s">
        <v>468</v>
      </c>
      <c r="I17" s="32">
        <v>1181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1990</v>
      </c>
      <c r="G26" s="167"/>
      <c r="H26" s="35" t="s">
        <v>465</v>
      </c>
      <c r="I26" s="167">
        <v>9</v>
      </c>
      <c r="J26" s="167"/>
      <c r="K26" s="35" t="s">
        <v>466</v>
      </c>
      <c r="L26" s="167">
        <v>17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2636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77</v>
      </c>
      <c r="J33" s="107"/>
      <c r="K33" s="107"/>
      <c r="L33" s="107"/>
      <c r="M33" s="107"/>
      <c r="N33" s="107"/>
      <c r="O33" s="107"/>
      <c r="P33" s="172"/>
      <c r="S33" s="15" t="str">
        <f>IF(OR(G33="",I33=""),"未記入","")</f>
        <v/>
      </c>
    </row>
    <row r="34" spans="2:20" ht="58.5" customHeight="1">
      <c r="B34" s="134"/>
      <c r="C34" s="121"/>
      <c r="D34" s="121"/>
      <c r="E34" s="122"/>
      <c r="F34" s="96" t="s">
        <v>2545</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2546</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2547</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2548</v>
      </c>
      <c r="K43" s="35" t="s">
        <v>468</v>
      </c>
      <c r="L43" s="11" t="s">
        <v>2549</v>
      </c>
      <c r="M43" s="35" t="s">
        <v>468</v>
      </c>
      <c r="N43" s="11" t="s">
        <v>2538</v>
      </c>
      <c r="O43" s="136"/>
      <c r="P43" s="137"/>
      <c r="S43" s="15" t="str">
        <f>IF(OR(J43="",L43="",N43=""),"未記入","")</f>
        <v/>
      </c>
    </row>
    <row r="44" spans="2:20" ht="20.100000000000001" customHeight="1">
      <c r="B44" s="153"/>
      <c r="C44" s="95"/>
      <c r="D44" s="95"/>
      <c r="E44" s="95"/>
      <c r="F44" s="95" t="s">
        <v>15</v>
      </c>
      <c r="G44" s="95"/>
      <c r="H44" s="95"/>
      <c r="I44" s="95"/>
      <c r="J44" s="64" t="s">
        <v>2548</v>
      </c>
      <c r="K44" s="35" t="s">
        <v>468</v>
      </c>
      <c r="L44" s="63" t="s">
        <v>2549</v>
      </c>
      <c r="M44" s="35" t="s">
        <v>468</v>
      </c>
      <c r="N44" s="63" t="s">
        <v>2539</v>
      </c>
      <c r="O44" s="136"/>
      <c r="P44" s="137"/>
    </row>
    <row r="45" spans="2:20" ht="20.100000000000001" customHeight="1">
      <c r="B45" s="153"/>
      <c r="C45" s="95"/>
      <c r="D45" s="95"/>
      <c r="E45" s="95"/>
      <c r="F45" s="103" t="s">
        <v>410</v>
      </c>
      <c r="G45" s="141"/>
      <c r="H45" s="141"/>
      <c r="I45" s="104"/>
      <c r="J45" s="78" t="s">
        <v>2550</v>
      </c>
      <c r="K45" s="79"/>
      <c r="L45" s="79"/>
      <c r="M45" s="35" t="s">
        <v>464</v>
      </c>
      <c r="N45" s="79" t="s">
        <v>2551</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2552</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2553</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2022</v>
      </c>
      <c r="K50" s="167"/>
      <c r="L50" s="35" t="s">
        <v>465</v>
      </c>
      <c r="M50" s="61">
        <v>3</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2022</v>
      </c>
      <c r="K51" s="200"/>
      <c r="L51" s="36" t="s">
        <v>465</v>
      </c>
      <c r="M51" s="62">
        <v>5</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3125.63</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4819.16</v>
      </c>
      <c r="L72" s="79"/>
      <c r="M72" s="79"/>
      <c r="N72" s="76" t="s">
        <v>471</v>
      </c>
      <c r="O72" s="76"/>
      <c r="P72" s="201"/>
    </row>
    <row r="73" spans="2:16" ht="20.100000000000001" customHeight="1">
      <c r="B73" s="435"/>
      <c r="C73" s="436"/>
      <c r="D73" s="120"/>
      <c r="E73" s="121"/>
      <c r="F73" s="122"/>
      <c r="G73" s="196" t="s">
        <v>42</v>
      </c>
      <c r="H73" s="196"/>
      <c r="I73" s="196"/>
      <c r="J73" s="196"/>
      <c r="K73" s="78">
        <v>3697.56</v>
      </c>
      <c r="L73" s="79"/>
      <c r="M73" s="79"/>
      <c r="N73" s="76" t="s">
        <v>471</v>
      </c>
      <c r="O73" s="76"/>
      <c r="P73" s="201"/>
    </row>
    <row r="74" spans="2:16" ht="20.100000000000001" customHeight="1">
      <c r="B74" s="435"/>
      <c r="C74" s="436"/>
      <c r="D74" s="95" t="s">
        <v>43</v>
      </c>
      <c r="E74" s="95"/>
      <c r="F74" s="95"/>
      <c r="G74" s="87" t="s">
        <v>2556</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2557</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2558</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2559</v>
      </c>
      <c r="L83" s="79"/>
      <c r="M83" s="79"/>
      <c r="N83" s="79"/>
      <c r="O83" s="79"/>
      <c r="P83" s="80"/>
    </row>
    <row r="84" spans="2:19" ht="20.100000000000001" customHeight="1">
      <c r="B84" s="435"/>
      <c r="C84" s="436"/>
      <c r="D84" s="95"/>
      <c r="E84" s="95"/>
      <c r="F84" s="95"/>
      <c r="G84" s="218"/>
      <c r="H84" s="81" t="s">
        <v>420</v>
      </c>
      <c r="I84" s="82"/>
      <c r="J84" s="119"/>
      <c r="K84" s="78" t="s">
        <v>2560</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2022</v>
      </c>
      <c r="L86" s="39" t="s">
        <v>465</v>
      </c>
      <c r="M86" s="61">
        <v>4</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2042</v>
      </c>
      <c r="L88" s="39" t="s">
        <v>465</v>
      </c>
      <c r="M88" s="61">
        <v>4</v>
      </c>
      <c r="N88" s="39" t="s">
        <v>466</v>
      </c>
      <c r="O88" s="61">
        <v>30</v>
      </c>
      <c r="P88" s="40" t="s">
        <v>467</v>
      </c>
    </row>
    <row r="89" spans="2:19" ht="20.100000000000001" customHeight="1">
      <c r="B89" s="437"/>
      <c r="C89" s="438"/>
      <c r="D89" s="95"/>
      <c r="E89" s="95"/>
      <c r="F89" s="95"/>
      <c r="G89" s="219"/>
      <c r="H89" s="76" t="s">
        <v>421</v>
      </c>
      <c r="I89" s="76"/>
      <c r="J89" s="77"/>
      <c r="K89" s="78" t="s">
        <v>2560</v>
      </c>
      <c r="L89" s="79"/>
      <c r="M89" s="79"/>
      <c r="N89" s="79"/>
      <c r="O89" s="79"/>
      <c r="P89" s="80"/>
    </row>
    <row r="90" spans="2:19" ht="20.100000000000001" customHeight="1">
      <c r="B90" s="153" t="s">
        <v>45</v>
      </c>
      <c r="C90" s="95"/>
      <c r="D90" s="237" t="s">
        <v>46</v>
      </c>
      <c r="E90" s="82"/>
      <c r="F90" s="119"/>
      <c r="G90" s="87" t="s">
        <v>2561</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16.53</v>
      </c>
      <c r="K95" s="50" t="s">
        <v>471</v>
      </c>
      <c r="L95" s="78">
        <v>83</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17.399999999999999</v>
      </c>
      <c r="K96" s="50" t="s">
        <v>471</v>
      </c>
      <c r="L96" s="78">
        <v>3</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17.940000000000001</v>
      </c>
      <c r="K97" s="50" t="s">
        <v>471</v>
      </c>
      <c r="L97" s="78">
        <v>5</v>
      </c>
      <c r="M97" s="160"/>
      <c r="N97" s="150" t="s">
        <v>2396</v>
      </c>
      <c r="O97" s="151"/>
      <c r="P97" s="152"/>
      <c r="S97" s="15" t="str">
        <f t="shared" si="0"/>
        <v/>
      </c>
    </row>
    <row r="98" spans="2:19" ht="20.100000000000001" customHeight="1">
      <c r="B98" s="153"/>
      <c r="C98" s="95"/>
      <c r="D98" s="95" t="s">
        <v>50</v>
      </c>
      <c r="E98" s="95"/>
      <c r="F98" s="87" t="s">
        <v>2358</v>
      </c>
      <c r="G98" s="87"/>
      <c r="H98" s="87" t="s">
        <v>2359</v>
      </c>
      <c r="I98" s="87"/>
      <c r="J98" s="23">
        <v>17.95</v>
      </c>
      <c r="K98" s="50" t="s">
        <v>471</v>
      </c>
      <c r="L98" s="78">
        <v>2</v>
      </c>
      <c r="M98" s="160"/>
      <c r="N98" s="150" t="s">
        <v>2396</v>
      </c>
      <c r="O98" s="151"/>
      <c r="P98" s="152"/>
      <c r="S98" s="15" t="str">
        <f t="shared" si="0"/>
        <v/>
      </c>
    </row>
    <row r="99" spans="2:19" ht="20.100000000000001" customHeight="1">
      <c r="B99" s="153"/>
      <c r="C99" s="95"/>
      <c r="D99" s="95" t="s">
        <v>51</v>
      </c>
      <c r="E99" s="95"/>
      <c r="F99" s="87" t="s">
        <v>2358</v>
      </c>
      <c r="G99" s="87"/>
      <c r="H99" s="87" t="s">
        <v>2359</v>
      </c>
      <c r="I99" s="87"/>
      <c r="J99" s="23">
        <v>17.98</v>
      </c>
      <c r="K99" s="50" t="s">
        <v>471</v>
      </c>
      <c r="L99" s="78">
        <v>4</v>
      </c>
      <c r="M99" s="160"/>
      <c r="N99" s="150" t="s">
        <v>2396</v>
      </c>
      <c r="O99" s="151"/>
      <c r="P99" s="152"/>
      <c r="S99" s="15" t="str">
        <f t="shared" si="0"/>
        <v/>
      </c>
    </row>
    <row r="100" spans="2:19" ht="20.100000000000001" customHeight="1">
      <c r="B100" s="153"/>
      <c r="C100" s="95"/>
      <c r="D100" s="95" t="s">
        <v>52</v>
      </c>
      <c r="E100" s="95"/>
      <c r="F100" s="87" t="s">
        <v>2358</v>
      </c>
      <c r="G100" s="87"/>
      <c r="H100" s="87" t="s">
        <v>2359</v>
      </c>
      <c r="I100" s="87"/>
      <c r="J100" s="23">
        <v>18.27</v>
      </c>
      <c r="K100" s="50" t="s">
        <v>471</v>
      </c>
      <c r="L100" s="78">
        <v>3</v>
      </c>
      <c r="M100" s="160"/>
      <c r="N100" s="150" t="s">
        <v>2396</v>
      </c>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6</v>
      </c>
      <c r="H105" s="77" t="s">
        <v>473</v>
      </c>
      <c r="I105" s="244" t="s">
        <v>66</v>
      </c>
      <c r="J105" s="244"/>
      <c r="K105" s="244"/>
      <c r="L105" s="244"/>
      <c r="M105" s="244"/>
      <c r="N105" s="78">
        <v>4</v>
      </c>
      <c r="O105" s="79"/>
      <c r="P105" s="37" t="s">
        <v>473</v>
      </c>
    </row>
    <row r="106" spans="2:19" ht="20.100000000000001" customHeight="1">
      <c r="B106" s="242"/>
      <c r="C106" s="243"/>
      <c r="D106" s="84"/>
      <c r="E106" s="85"/>
      <c r="F106" s="86"/>
      <c r="G106" s="78"/>
      <c r="H106" s="77"/>
      <c r="I106" s="239" t="s">
        <v>67</v>
      </c>
      <c r="J106" s="239"/>
      <c r="K106" s="239"/>
      <c r="L106" s="239"/>
      <c r="M106" s="239"/>
      <c r="N106" s="78">
        <v>6</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2560</v>
      </c>
      <c r="H113" s="87"/>
      <c r="I113" s="87"/>
      <c r="J113" s="87"/>
      <c r="K113" s="87"/>
      <c r="L113" s="87"/>
      <c r="M113" s="87"/>
      <c r="N113" s="87"/>
      <c r="O113" s="78"/>
      <c r="P113" s="88"/>
    </row>
    <row r="114" spans="2:16" ht="20.100000000000001" customHeight="1">
      <c r="B114" s="242"/>
      <c r="C114" s="243"/>
      <c r="D114" s="237" t="s">
        <v>79</v>
      </c>
      <c r="E114" s="221"/>
      <c r="F114" s="222"/>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2562</v>
      </c>
      <c r="H116" s="87"/>
      <c r="I116" s="87"/>
      <c r="J116" s="87"/>
      <c r="K116" s="87"/>
      <c r="L116" s="87"/>
      <c r="M116" s="87"/>
      <c r="N116" s="87"/>
      <c r="O116" s="78"/>
      <c r="P116" s="88"/>
    </row>
    <row r="117" spans="2:16" ht="20.100000000000001" customHeight="1">
      <c r="B117" s="220" t="s">
        <v>70</v>
      </c>
      <c r="C117" s="222"/>
      <c r="D117" s="75" t="s">
        <v>72</v>
      </c>
      <c r="E117" s="76"/>
      <c r="F117" s="77"/>
      <c r="G117" s="87" t="s">
        <v>2560</v>
      </c>
      <c r="H117" s="87"/>
      <c r="I117" s="87"/>
      <c r="J117" s="87"/>
      <c r="K117" s="87"/>
      <c r="L117" s="87"/>
      <c r="M117" s="87"/>
      <c r="N117" s="87"/>
      <c r="O117" s="78"/>
      <c r="P117" s="88"/>
    </row>
    <row r="118" spans="2:16" ht="20.100000000000001" customHeight="1">
      <c r="B118" s="223"/>
      <c r="C118" s="225"/>
      <c r="D118" s="84" t="s">
        <v>73</v>
      </c>
      <c r="E118" s="85"/>
      <c r="F118" s="86"/>
      <c r="G118" s="87" t="s">
        <v>2560</v>
      </c>
      <c r="H118" s="87"/>
      <c r="I118" s="87"/>
      <c r="J118" s="87"/>
      <c r="K118" s="87"/>
      <c r="L118" s="87"/>
      <c r="M118" s="87"/>
      <c r="N118" s="87"/>
      <c r="O118" s="78"/>
      <c r="P118" s="88"/>
    </row>
    <row r="119" spans="2:16" ht="20.100000000000001" customHeight="1">
      <c r="B119" s="223"/>
      <c r="C119" s="225"/>
      <c r="D119" s="245" t="s">
        <v>74</v>
      </c>
      <c r="E119" s="246"/>
      <c r="F119" s="247"/>
      <c r="G119" s="87" t="s">
        <v>2560</v>
      </c>
      <c r="H119" s="87"/>
      <c r="I119" s="87"/>
      <c r="J119" s="87"/>
      <c r="K119" s="87"/>
      <c r="L119" s="87"/>
      <c r="M119" s="87"/>
      <c r="N119" s="87"/>
      <c r="O119" s="78"/>
      <c r="P119" s="88"/>
    </row>
    <row r="120" spans="2:16" ht="20.100000000000001" customHeight="1">
      <c r="B120" s="223"/>
      <c r="C120" s="225"/>
      <c r="D120" s="75" t="s">
        <v>75</v>
      </c>
      <c r="E120" s="76"/>
      <c r="F120" s="77"/>
      <c r="G120" s="87" t="s">
        <v>2560</v>
      </c>
      <c r="H120" s="87"/>
      <c r="I120" s="87"/>
      <c r="J120" s="87"/>
      <c r="K120" s="87"/>
      <c r="L120" s="87"/>
      <c r="M120" s="87"/>
      <c r="N120" s="87"/>
      <c r="O120" s="78"/>
      <c r="P120" s="88"/>
    </row>
    <row r="121" spans="2:16" ht="20.100000000000001" customHeight="1">
      <c r="B121" s="223"/>
      <c r="C121" s="225"/>
      <c r="D121" s="75" t="s">
        <v>76</v>
      </c>
      <c r="E121" s="76"/>
      <c r="F121" s="77"/>
      <c r="G121" s="87" t="s">
        <v>2560</v>
      </c>
      <c r="H121" s="87"/>
      <c r="I121" s="87"/>
      <c r="J121" s="87"/>
      <c r="K121" s="87"/>
      <c r="L121" s="87"/>
      <c r="M121" s="87"/>
      <c r="N121" s="87"/>
      <c r="O121" s="78"/>
      <c r="P121" s="88"/>
    </row>
    <row r="122" spans="2:16" ht="20.100000000000001" customHeight="1">
      <c r="B122" s="248"/>
      <c r="C122" s="249"/>
      <c r="D122" s="75" t="s">
        <v>77</v>
      </c>
      <c r="E122" s="76"/>
      <c r="F122" s="77"/>
      <c r="G122" s="87" t="s">
        <v>2560</v>
      </c>
      <c r="H122" s="87"/>
      <c r="I122" s="87"/>
      <c r="J122" s="87"/>
      <c r="K122" s="87"/>
      <c r="L122" s="87"/>
      <c r="M122" s="87"/>
      <c r="N122" s="87"/>
      <c r="O122" s="78"/>
      <c r="P122" s="88"/>
    </row>
    <row r="123" spans="2:16" ht="20.100000000000001" customHeight="1">
      <c r="B123" s="220" t="s">
        <v>411</v>
      </c>
      <c r="C123" s="222"/>
      <c r="D123" s="75" t="s">
        <v>429</v>
      </c>
      <c r="E123" s="76"/>
      <c r="F123" s="77"/>
      <c r="G123" s="87" t="s">
        <v>2563</v>
      </c>
      <c r="H123" s="87"/>
      <c r="I123" s="87"/>
      <c r="J123" s="87"/>
      <c r="K123" s="87"/>
      <c r="L123" s="87"/>
      <c r="M123" s="87"/>
      <c r="N123" s="87"/>
      <c r="O123" s="78"/>
      <c r="P123" s="88"/>
    </row>
    <row r="124" spans="2:16" ht="20.100000000000001" customHeight="1">
      <c r="B124" s="223"/>
      <c r="C124" s="225"/>
      <c r="D124" s="84" t="s">
        <v>430</v>
      </c>
      <c r="E124" s="85"/>
      <c r="F124" s="86"/>
      <c r="G124" s="87" t="s">
        <v>2564</v>
      </c>
      <c r="H124" s="87"/>
      <c r="I124" s="87"/>
      <c r="J124" s="87"/>
      <c r="K124" s="87"/>
      <c r="L124" s="87"/>
      <c r="M124" s="87"/>
      <c r="N124" s="87"/>
      <c r="O124" s="78"/>
      <c r="P124" s="88"/>
    </row>
    <row r="125" spans="2:16" ht="20.100000000000001" customHeight="1">
      <c r="B125" s="223"/>
      <c r="C125" s="225"/>
      <c r="D125" s="245" t="s">
        <v>431</v>
      </c>
      <c r="E125" s="246"/>
      <c r="F125" s="247"/>
      <c r="G125" s="87" t="s">
        <v>2565</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2566</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2567</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2568</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2568</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2568</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2568</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2568</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2569</v>
      </c>
      <c r="G197" s="203" t="s">
        <v>455</v>
      </c>
      <c r="H197" s="203"/>
      <c r="I197" s="203"/>
      <c r="J197" s="203"/>
      <c r="K197" s="203"/>
      <c r="L197" s="203"/>
      <c r="M197" s="203"/>
      <c r="N197" s="203"/>
      <c r="O197" s="203"/>
      <c r="P197" s="217"/>
    </row>
    <row r="198" spans="1:20" ht="20.100000000000001" customHeight="1">
      <c r="B198" s="153"/>
      <c r="C198" s="95"/>
      <c r="D198" s="95"/>
      <c r="E198" s="95"/>
      <c r="F198" s="14" t="s">
        <v>2569</v>
      </c>
      <c r="G198" s="76" t="s">
        <v>456</v>
      </c>
      <c r="H198" s="76"/>
      <c r="I198" s="76"/>
      <c r="J198" s="76"/>
      <c r="K198" s="76"/>
      <c r="L198" s="76"/>
      <c r="M198" s="76"/>
      <c r="N198" s="76"/>
      <c r="O198" s="76"/>
      <c r="P198" s="201"/>
    </row>
    <row r="199" spans="1:20" ht="20.100000000000001" customHeight="1">
      <c r="B199" s="153"/>
      <c r="C199" s="95"/>
      <c r="D199" s="95"/>
      <c r="E199" s="95"/>
      <c r="F199" s="14" t="s">
        <v>2569</v>
      </c>
      <c r="G199" s="76" t="s">
        <v>457</v>
      </c>
      <c r="H199" s="76"/>
      <c r="I199" s="76"/>
      <c r="J199" s="76"/>
      <c r="K199" s="76"/>
      <c r="L199" s="76"/>
      <c r="M199" s="76"/>
      <c r="N199" s="76"/>
      <c r="O199" s="76"/>
      <c r="P199" s="201"/>
    </row>
    <row r="200" spans="1:20" ht="79.5" customHeight="1">
      <c r="B200" s="153"/>
      <c r="C200" s="95"/>
      <c r="D200" s="95"/>
      <c r="E200" s="95"/>
      <c r="F200" s="14" t="s">
        <v>2569</v>
      </c>
      <c r="G200" s="76" t="s">
        <v>432</v>
      </c>
      <c r="H200" s="76"/>
      <c r="I200" s="77"/>
      <c r="J200" s="92" t="s">
        <v>2570</v>
      </c>
      <c r="K200" s="105"/>
      <c r="L200" s="105"/>
      <c r="M200" s="105"/>
      <c r="N200" s="105"/>
      <c r="O200" s="105"/>
      <c r="P200" s="106"/>
    </row>
    <row r="201" spans="1:20" ht="39.950000000000003" customHeight="1">
      <c r="B201" s="291" t="s">
        <v>101</v>
      </c>
      <c r="C201" s="292"/>
      <c r="D201" s="107">
        <v>1</v>
      </c>
      <c r="E201" s="108"/>
      <c r="F201" s="95" t="s">
        <v>5</v>
      </c>
      <c r="G201" s="95"/>
      <c r="H201" s="95"/>
      <c r="I201" s="96" t="s">
        <v>2571</v>
      </c>
      <c r="J201" s="97"/>
      <c r="K201" s="97"/>
      <c r="L201" s="97"/>
      <c r="M201" s="97"/>
      <c r="N201" s="97"/>
      <c r="O201" s="98"/>
      <c r="P201" s="99"/>
    </row>
    <row r="202" spans="1:20" ht="39.950000000000003" customHeight="1">
      <c r="B202" s="293"/>
      <c r="C202" s="294"/>
      <c r="D202" s="109"/>
      <c r="E202" s="110"/>
      <c r="F202" s="95" t="s">
        <v>103</v>
      </c>
      <c r="G202" s="95"/>
      <c r="H202" s="95"/>
      <c r="I202" s="96" t="s">
        <v>2572</v>
      </c>
      <c r="J202" s="97"/>
      <c r="K202" s="97"/>
      <c r="L202" s="97"/>
      <c r="M202" s="97"/>
      <c r="N202" s="97"/>
      <c r="O202" s="98"/>
      <c r="P202" s="99"/>
    </row>
    <row r="203" spans="1:20" ht="79.5" customHeight="1">
      <c r="B203" s="293"/>
      <c r="C203" s="294"/>
      <c r="D203" s="109"/>
      <c r="E203" s="110"/>
      <c r="F203" s="95" t="s">
        <v>104</v>
      </c>
      <c r="G203" s="95"/>
      <c r="H203" s="95"/>
      <c r="I203" s="96" t="s">
        <v>2573</v>
      </c>
      <c r="J203" s="97"/>
      <c r="K203" s="97"/>
      <c r="L203" s="97"/>
      <c r="M203" s="97"/>
      <c r="N203" s="97"/>
      <c r="O203" s="98"/>
      <c r="P203" s="99"/>
    </row>
    <row r="204" spans="1:20" ht="79.5" customHeight="1">
      <c r="B204" s="293"/>
      <c r="C204" s="294"/>
      <c r="D204" s="109"/>
      <c r="E204" s="110"/>
      <c r="F204" s="95" t="s">
        <v>413</v>
      </c>
      <c r="G204" s="95"/>
      <c r="H204" s="95"/>
      <c r="I204" s="96" t="s">
        <v>2573</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2560</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2560</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2559</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2574</v>
      </c>
      <c r="J235" s="97"/>
      <c r="K235" s="97"/>
      <c r="L235" s="97"/>
      <c r="M235" s="97"/>
      <c r="N235" s="97"/>
      <c r="O235" s="98"/>
      <c r="P235" s="99"/>
    </row>
    <row r="236" spans="1:20" ht="39.950000000000003" customHeight="1">
      <c r="B236" s="293"/>
      <c r="C236" s="294"/>
      <c r="D236" s="288"/>
      <c r="E236" s="110"/>
      <c r="F236" s="95" t="s">
        <v>103</v>
      </c>
      <c r="G236" s="95"/>
      <c r="H236" s="95"/>
      <c r="I236" s="96" t="s">
        <v>2572</v>
      </c>
      <c r="J236" s="97"/>
      <c r="K236" s="97"/>
      <c r="L236" s="97"/>
      <c r="M236" s="97"/>
      <c r="N236" s="97"/>
      <c r="O236" s="98"/>
      <c r="P236" s="99"/>
    </row>
    <row r="237" spans="1:20" ht="39.950000000000003" customHeight="1">
      <c r="B237" s="293"/>
      <c r="C237" s="294"/>
      <c r="D237" s="288"/>
      <c r="E237" s="110"/>
      <c r="F237" s="194" t="s">
        <v>105</v>
      </c>
      <c r="G237" s="194"/>
      <c r="H237" s="194"/>
      <c r="I237" s="96" t="s">
        <v>2575</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2569</v>
      </c>
      <c r="G245" s="286" t="s">
        <v>432</v>
      </c>
      <c r="H245" s="76"/>
      <c r="I245" s="77"/>
      <c r="J245" s="92" t="s">
        <v>2576</v>
      </c>
      <c r="K245" s="105"/>
      <c r="L245" s="105"/>
      <c r="M245" s="105"/>
      <c r="N245" s="105"/>
      <c r="O245" s="105"/>
      <c r="P245" s="106"/>
    </row>
    <row r="246" spans="2:16" ht="120" customHeight="1">
      <c r="B246" s="153" t="s">
        <v>109</v>
      </c>
      <c r="C246" s="95"/>
      <c r="D246" s="95"/>
      <c r="E246" s="95"/>
      <c r="F246" s="92" t="s">
        <v>2577</v>
      </c>
      <c r="G246" s="93"/>
      <c r="H246" s="93"/>
      <c r="I246" s="93"/>
      <c r="J246" s="93"/>
      <c r="K246" s="93"/>
      <c r="L246" s="93"/>
      <c r="M246" s="93"/>
      <c r="N246" s="93"/>
      <c r="O246" s="93"/>
      <c r="P246" s="94"/>
    </row>
    <row r="247" spans="2:16" ht="120" customHeight="1">
      <c r="B247" s="153" t="s">
        <v>110</v>
      </c>
      <c r="C247" s="95"/>
      <c r="D247" s="95"/>
      <c r="E247" s="95"/>
      <c r="F247" s="92" t="s">
        <v>2578</v>
      </c>
      <c r="G247" s="93"/>
      <c r="H247" s="93"/>
      <c r="I247" s="93"/>
      <c r="J247" s="93"/>
      <c r="K247" s="93"/>
      <c r="L247" s="93"/>
      <c r="M247" s="93"/>
      <c r="N247" s="93"/>
      <c r="O247" s="93"/>
      <c r="P247" s="94"/>
    </row>
    <row r="248" spans="2:16" ht="20.100000000000001" customHeight="1">
      <c r="B248" s="153" t="s">
        <v>111</v>
      </c>
      <c r="C248" s="95"/>
      <c r="D248" s="95"/>
      <c r="E248" s="95"/>
      <c r="F248" s="78" t="s">
        <v>2559</v>
      </c>
      <c r="G248" s="79"/>
      <c r="H248" s="79"/>
      <c r="I248" s="79"/>
      <c r="J248" s="79"/>
      <c r="K248" s="79"/>
      <c r="L248" s="79"/>
      <c r="M248" s="79"/>
      <c r="N248" s="79"/>
      <c r="O248" s="79"/>
      <c r="P248" s="80"/>
    </row>
    <row r="249" spans="2:16" ht="120" customHeight="1">
      <c r="B249" s="153" t="s">
        <v>112</v>
      </c>
      <c r="C249" s="95"/>
      <c r="D249" s="95"/>
      <c r="E249" s="95"/>
      <c r="F249" s="92" t="s">
        <v>2579</v>
      </c>
      <c r="G249" s="93"/>
      <c r="H249" s="93"/>
      <c r="I249" s="93"/>
      <c r="J249" s="93"/>
      <c r="K249" s="93"/>
      <c r="L249" s="93"/>
      <c r="M249" s="93"/>
      <c r="N249" s="93"/>
      <c r="O249" s="93"/>
      <c r="P249" s="94"/>
    </row>
    <row r="250" spans="2:16" ht="20.100000000000001" customHeight="1">
      <c r="B250" s="305" t="s">
        <v>114</v>
      </c>
      <c r="C250" s="297"/>
      <c r="D250" s="297"/>
      <c r="E250" s="297"/>
      <c r="F250" s="78" t="s">
        <v>2559</v>
      </c>
      <c r="G250" s="79"/>
      <c r="H250" s="79"/>
      <c r="I250" s="79"/>
      <c r="J250" s="79"/>
      <c r="K250" s="79"/>
      <c r="L250" s="79"/>
      <c r="M250" s="79"/>
      <c r="N250" s="79"/>
      <c r="O250" s="79"/>
      <c r="P250" s="80"/>
    </row>
    <row r="251" spans="2:16" ht="20.100000000000001" customHeight="1">
      <c r="B251" s="306" t="s">
        <v>115</v>
      </c>
      <c r="C251" s="298"/>
      <c r="D251" s="297" t="s">
        <v>116</v>
      </c>
      <c r="E251" s="297"/>
      <c r="F251" s="78" t="s">
        <v>2560</v>
      </c>
      <c r="G251" s="79"/>
      <c r="H251" s="79"/>
      <c r="I251" s="79"/>
      <c r="J251" s="79"/>
      <c r="K251" s="79"/>
      <c r="L251" s="79"/>
      <c r="M251" s="79"/>
      <c r="N251" s="79"/>
      <c r="O251" s="79"/>
      <c r="P251" s="80"/>
    </row>
    <row r="252" spans="2:16" ht="20.100000000000001" customHeight="1">
      <c r="B252" s="306"/>
      <c r="C252" s="298"/>
      <c r="D252" s="297" t="s">
        <v>117</v>
      </c>
      <c r="E252" s="297"/>
      <c r="F252" s="78" t="s">
        <v>2559</v>
      </c>
      <c r="G252" s="79"/>
      <c r="H252" s="79"/>
      <c r="I252" s="79"/>
      <c r="J252" s="79"/>
      <c r="K252" s="79"/>
      <c r="L252" s="79"/>
      <c r="M252" s="79"/>
      <c r="N252" s="79"/>
      <c r="O252" s="79"/>
      <c r="P252" s="80"/>
    </row>
    <row r="253" spans="2:16" ht="20.100000000000001" customHeight="1">
      <c r="B253" s="306"/>
      <c r="C253" s="298"/>
      <c r="D253" s="297" t="s">
        <v>118</v>
      </c>
      <c r="E253" s="297"/>
      <c r="F253" s="78" t="s">
        <v>2559</v>
      </c>
      <c r="G253" s="79"/>
      <c r="H253" s="79"/>
      <c r="I253" s="79"/>
      <c r="J253" s="79"/>
      <c r="K253" s="79"/>
      <c r="L253" s="79"/>
      <c r="M253" s="79"/>
      <c r="N253" s="79"/>
      <c r="O253" s="79"/>
      <c r="P253" s="80"/>
    </row>
    <row r="254" spans="2:16" ht="20.100000000000001" customHeight="1">
      <c r="B254" s="306"/>
      <c r="C254" s="298"/>
      <c r="D254" s="297" t="s">
        <v>119</v>
      </c>
      <c r="E254" s="297"/>
      <c r="F254" s="78" t="s">
        <v>2559</v>
      </c>
      <c r="G254" s="79"/>
      <c r="H254" s="79"/>
      <c r="I254" s="79"/>
      <c r="J254" s="79"/>
      <c r="K254" s="79"/>
      <c r="L254" s="79"/>
      <c r="M254" s="79"/>
      <c r="N254" s="79"/>
      <c r="O254" s="79"/>
      <c r="P254" s="80"/>
    </row>
    <row r="255" spans="2:16" ht="20.100000000000001" customHeight="1">
      <c r="B255" s="306"/>
      <c r="C255" s="298"/>
      <c r="D255" s="297" t="s">
        <v>120</v>
      </c>
      <c r="E255" s="297"/>
      <c r="F255" s="78" t="s">
        <v>2559</v>
      </c>
      <c r="G255" s="79"/>
      <c r="H255" s="79"/>
      <c r="I255" s="79"/>
      <c r="J255" s="79"/>
      <c r="K255" s="79"/>
      <c r="L255" s="79"/>
      <c r="M255" s="79"/>
      <c r="N255" s="79"/>
      <c r="O255" s="79"/>
      <c r="P255" s="80"/>
    </row>
    <row r="256" spans="2:16" ht="20.100000000000001" customHeight="1">
      <c r="B256" s="306"/>
      <c r="C256" s="298"/>
      <c r="D256" s="298" t="s">
        <v>121</v>
      </c>
      <c r="E256" s="298"/>
      <c r="F256" s="78" t="s">
        <v>2559</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2560</v>
      </c>
      <c r="K263" s="87"/>
      <c r="L263" s="87"/>
      <c r="M263" s="87"/>
      <c r="N263" s="87"/>
      <c r="O263" s="78"/>
      <c r="P263" s="88"/>
      <c r="S263" s="15" t="str">
        <f>IF(J263="","未記入","")</f>
        <v/>
      </c>
    </row>
    <row r="264" spans="2:20" ht="120" customHeight="1">
      <c r="B264" s="153" t="s">
        <v>123</v>
      </c>
      <c r="C264" s="95"/>
      <c r="D264" s="95"/>
      <c r="E264" s="95"/>
      <c r="F264" s="92" t="s">
        <v>2580</v>
      </c>
      <c r="G264" s="93"/>
      <c r="H264" s="93"/>
      <c r="I264" s="93"/>
      <c r="J264" s="93"/>
      <c r="K264" s="93"/>
      <c r="L264" s="93"/>
      <c r="M264" s="93"/>
      <c r="N264" s="93"/>
      <c r="O264" s="93"/>
      <c r="P264" s="94"/>
    </row>
    <row r="265" spans="2:20" ht="60" customHeight="1">
      <c r="B265" s="153" t="s">
        <v>474</v>
      </c>
      <c r="C265" s="95"/>
      <c r="D265" s="95"/>
      <c r="E265" s="95"/>
      <c r="F265" s="92" t="s">
        <v>2581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2582</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2583</v>
      </c>
      <c r="K271" s="105"/>
      <c r="L271" s="105"/>
      <c r="M271" s="105"/>
      <c r="N271" s="105"/>
      <c r="O271" s="105"/>
      <c r="P271" s="106"/>
    </row>
    <row r="272" spans="2:20" ht="20.100000000000001" customHeight="1">
      <c r="B272" s="153" t="s">
        <v>127</v>
      </c>
      <c r="C272" s="95"/>
      <c r="D272" s="95"/>
      <c r="E272" s="95"/>
      <c r="F272" s="78">
        <v>100</v>
      </c>
      <c r="G272" s="79"/>
      <c r="H272" s="79"/>
      <c r="I272" s="79"/>
      <c r="J272" s="79"/>
      <c r="K272" s="79"/>
      <c r="L272" s="79"/>
      <c r="M272" s="79"/>
      <c r="N272" s="76" t="s">
        <v>476</v>
      </c>
      <c r="O272" s="76"/>
      <c r="P272" s="201"/>
    </row>
    <row r="273" spans="1:20" ht="120" customHeight="1" thickBot="1">
      <c r="B273" s="308" t="s">
        <v>71</v>
      </c>
      <c r="C273" s="300"/>
      <c r="D273" s="300"/>
      <c r="E273" s="301"/>
      <c r="F273" s="302" t="s">
        <v>2584</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c r="O283" s="78"/>
      <c r="P283" s="88"/>
    </row>
    <row r="284" spans="1:20" ht="20.100000000000001" customHeight="1">
      <c r="B284" s="320" t="s">
        <v>137</v>
      </c>
      <c r="C284" s="95"/>
      <c r="D284" s="95"/>
      <c r="E284" s="244">
        <f>IF(OR($H$284&lt;&gt;"",$K$284&lt;&gt;""),SUM($H$284,$K$284),"")</f>
        <v>28</v>
      </c>
      <c r="F284" s="244"/>
      <c r="G284" s="244"/>
      <c r="H284" s="78">
        <v>21</v>
      </c>
      <c r="I284" s="79"/>
      <c r="J284" s="160"/>
      <c r="K284" s="87">
        <v>7</v>
      </c>
      <c r="L284" s="87"/>
      <c r="M284" s="87"/>
      <c r="N284" s="87"/>
      <c r="O284" s="78"/>
      <c r="P284" s="88"/>
    </row>
    <row r="285" spans="1:20" ht="20.100000000000001" customHeight="1">
      <c r="B285" s="44"/>
      <c r="C285" s="95" t="s">
        <v>138</v>
      </c>
      <c r="D285" s="95"/>
      <c r="E285" s="244">
        <f>IF(OR($H$285&lt;&gt;"",$K$285&lt;&gt;""),SUM($H$285,$K$285),"")</f>
        <v>24</v>
      </c>
      <c r="F285" s="244"/>
      <c r="G285" s="244"/>
      <c r="H285" s="78">
        <v>19</v>
      </c>
      <c r="I285" s="79"/>
      <c r="J285" s="160"/>
      <c r="K285" s="87">
        <v>5</v>
      </c>
      <c r="L285" s="87"/>
      <c r="M285" s="87"/>
      <c r="N285" s="87"/>
      <c r="O285" s="78"/>
      <c r="P285" s="88"/>
    </row>
    <row r="286" spans="1:20" ht="20.100000000000001" customHeight="1">
      <c r="B286" s="45"/>
      <c r="C286" s="95" t="s">
        <v>139</v>
      </c>
      <c r="D286" s="95"/>
      <c r="E286" s="244">
        <f>IF(OR($H$286&lt;&gt;"",$K$286&lt;&gt;""),SUM($H$286,$K$286),"")</f>
        <v>4</v>
      </c>
      <c r="F286" s="244"/>
      <c r="G286" s="244"/>
      <c r="H286" s="78">
        <v>2</v>
      </c>
      <c r="I286" s="79"/>
      <c r="J286" s="160"/>
      <c r="K286" s="87">
        <v>2</v>
      </c>
      <c r="L286" s="87"/>
      <c r="M286" s="87"/>
      <c r="N286" s="87"/>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f>IF(OR($H$289&lt;&gt;"",$K$289&lt;&gt;""),SUM($H$289,$K$289),"")</f>
        <v>1</v>
      </c>
      <c r="F289" s="244"/>
      <c r="G289" s="244"/>
      <c r="H289" s="78">
        <v>1</v>
      </c>
      <c r="I289" s="79"/>
      <c r="J289" s="160"/>
      <c r="K289" s="87"/>
      <c r="L289" s="87"/>
      <c r="M289" s="87"/>
      <c r="N289" s="87"/>
      <c r="O289" s="78"/>
      <c r="P289" s="88"/>
    </row>
    <row r="290" spans="2:20" ht="20.100000000000001" customHeight="1">
      <c r="B290" s="153" t="s">
        <v>143</v>
      </c>
      <c r="C290" s="95"/>
      <c r="D290" s="95"/>
      <c r="E290" s="244">
        <f>IF(OR($H$290&lt;&gt;"",$K$290&lt;&gt;""),SUM($H$290,$K$290),"")</f>
        <v>7</v>
      </c>
      <c r="F290" s="244"/>
      <c r="G290" s="244"/>
      <c r="H290" s="78">
        <v>3</v>
      </c>
      <c r="I290" s="79"/>
      <c r="J290" s="160"/>
      <c r="K290" s="87">
        <v>4</v>
      </c>
      <c r="L290" s="87"/>
      <c r="M290" s="87"/>
      <c r="N290" s="87"/>
      <c r="O290" s="78"/>
      <c r="P290" s="88"/>
    </row>
    <row r="291" spans="2:20" ht="20.100000000000001" customHeight="1">
      <c r="B291" s="153" t="s">
        <v>144</v>
      </c>
      <c r="C291" s="95"/>
      <c r="D291" s="95"/>
      <c r="E291" s="244">
        <f>IF(OR($H$291&lt;&gt;"",$K$291&lt;&gt;""),SUM($H$291,$K$291),"")</f>
        <v>2</v>
      </c>
      <c r="F291" s="244"/>
      <c r="G291" s="244"/>
      <c r="H291" s="78">
        <v>2</v>
      </c>
      <c r="I291" s="79"/>
      <c r="J291" s="160"/>
      <c r="K291" s="87"/>
      <c r="L291" s="87"/>
      <c r="M291" s="87"/>
      <c r="N291" s="87"/>
      <c r="O291" s="78"/>
      <c r="P291" s="88"/>
    </row>
    <row r="292" spans="2:20" ht="20.100000000000001" customHeight="1">
      <c r="B292" s="153" t="s">
        <v>145</v>
      </c>
      <c r="C292" s="95"/>
      <c r="D292" s="95"/>
      <c r="E292" s="244">
        <f>IF(OR($H$292&lt;&gt;"",$K$292&lt;&gt;""),SUM($H$292,$K$292),"")</f>
        <v>3</v>
      </c>
      <c r="F292" s="244"/>
      <c r="G292" s="244"/>
      <c r="H292" s="78">
        <v>3</v>
      </c>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14</v>
      </c>
      <c r="H303" s="141"/>
      <c r="I303" s="104"/>
      <c r="J303" s="87">
        <v>12</v>
      </c>
      <c r="K303" s="87"/>
      <c r="L303" s="87"/>
      <c r="M303" s="87">
        <v>2</v>
      </c>
      <c r="N303" s="87"/>
      <c r="O303" s="78"/>
      <c r="P303" s="88"/>
    </row>
    <row r="304" spans="2:20" ht="20.100000000000001" customHeight="1">
      <c r="B304" s="153" t="s">
        <v>158</v>
      </c>
      <c r="C304" s="95"/>
      <c r="D304" s="95"/>
      <c r="E304" s="95"/>
      <c r="F304" s="95"/>
      <c r="G304" s="103">
        <f>IF(OR($J$304&lt;&gt;"",$M$304&lt;&gt;""),SUM($J$304,$M$304),"")</f>
        <v>2</v>
      </c>
      <c r="H304" s="141"/>
      <c r="I304" s="104"/>
      <c r="J304" s="87">
        <v>1</v>
      </c>
      <c r="K304" s="87"/>
      <c r="L304" s="87"/>
      <c r="M304" s="87">
        <v>1</v>
      </c>
      <c r="N304" s="87"/>
      <c r="O304" s="78"/>
      <c r="P304" s="88"/>
    </row>
    <row r="305" spans="1:20" ht="20.100000000000001" customHeight="1">
      <c r="B305" s="153" t="s">
        <v>390</v>
      </c>
      <c r="C305" s="95"/>
      <c r="D305" s="95"/>
      <c r="E305" s="95"/>
      <c r="F305" s="95"/>
      <c r="G305" s="103">
        <f>IF(OR($J$305&lt;&gt;"",$M$305&lt;&gt;""),SUM($J$305,$M$305),"")</f>
        <v>8</v>
      </c>
      <c r="H305" s="141"/>
      <c r="I305" s="104"/>
      <c r="J305" s="87">
        <v>5</v>
      </c>
      <c r="K305" s="87"/>
      <c r="L305" s="87"/>
      <c r="M305" s="87">
        <v>3</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30</v>
      </c>
      <c r="J321" s="47" t="s">
        <v>486</v>
      </c>
      <c r="K321" s="48" t="s">
        <v>434</v>
      </c>
      <c r="L321" s="29">
        <v>7</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2559</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3</v>
      </c>
      <c r="H345" s="28">
        <v>1</v>
      </c>
      <c r="I345" s="28">
        <v>5</v>
      </c>
      <c r="J345" s="28">
        <v>1</v>
      </c>
      <c r="K345" s="28"/>
      <c r="L345" s="28"/>
      <c r="M345" s="28"/>
      <c r="N345" s="28"/>
      <c r="O345" s="28"/>
      <c r="P345" s="28"/>
      <c r="Q345" s="12"/>
    </row>
    <row r="346" spans="2:20" ht="20.100000000000001" customHeight="1">
      <c r="B346" s="220" t="s">
        <v>181</v>
      </c>
      <c r="C346" s="221"/>
      <c r="D346" s="221"/>
      <c r="E346" s="221"/>
      <c r="F346" s="222"/>
      <c r="G346" s="28">
        <v>3</v>
      </c>
      <c r="H346" s="28"/>
      <c r="I346" s="28">
        <v>1</v>
      </c>
      <c r="J346" s="28"/>
      <c r="K346" s="28"/>
      <c r="L346" s="28"/>
      <c r="M346" s="28"/>
      <c r="N346" s="28"/>
      <c r="O346" s="28"/>
      <c r="P346" s="28"/>
      <c r="Q346" s="12"/>
    </row>
    <row r="347" spans="2:20" ht="20.100000000000001" customHeight="1">
      <c r="B347" s="348" t="s">
        <v>182</v>
      </c>
      <c r="C347" s="349"/>
      <c r="D347" s="75" t="s">
        <v>183</v>
      </c>
      <c r="E347" s="76"/>
      <c r="F347" s="77"/>
      <c r="G347" s="28"/>
      <c r="H347" s="28"/>
      <c r="I347" s="28">
        <v>3</v>
      </c>
      <c r="J347" s="28">
        <v>4</v>
      </c>
      <c r="K347" s="28"/>
      <c r="L347" s="28"/>
      <c r="M347" s="28"/>
      <c r="N347" s="28"/>
      <c r="O347" s="28"/>
      <c r="P347" s="28"/>
      <c r="Q347" s="12"/>
    </row>
    <row r="348" spans="2:20" ht="20.100000000000001" customHeight="1">
      <c r="B348" s="350"/>
      <c r="C348" s="351"/>
      <c r="D348" s="237" t="s">
        <v>184</v>
      </c>
      <c r="E348" s="221"/>
      <c r="F348" s="222"/>
      <c r="G348" s="346"/>
      <c r="H348" s="346"/>
      <c r="I348" s="346">
        <v>8</v>
      </c>
      <c r="J348" s="346"/>
      <c r="K348" s="346">
        <v>1</v>
      </c>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c r="I350" s="346">
        <v>1</v>
      </c>
      <c r="J350" s="346"/>
      <c r="K350" s="346"/>
      <c r="L350" s="346"/>
      <c r="M350" s="346">
        <v>1</v>
      </c>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2</v>
      </c>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v>2</v>
      </c>
      <c r="I354" s="28">
        <v>5</v>
      </c>
      <c r="J354" s="28">
        <v>1</v>
      </c>
      <c r="K354" s="28"/>
      <c r="L354" s="28"/>
      <c r="M354" s="28"/>
      <c r="N354" s="28"/>
      <c r="O354" s="28"/>
      <c r="P354" s="28"/>
      <c r="Q354" s="12"/>
    </row>
    <row r="355" spans="1:20" ht="20.100000000000001" customHeight="1" thickBot="1">
      <c r="B355" s="182" t="s">
        <v>188</v>
      </c>
      <c r="C355" s="183"/>
      <c r="D355" s="183"/>
      <c r="E355" s="183"/>
      <c r="F355" s="183"/>
      <c r="G355" s="183"/>
      <c r="H355" s="267" t="s">
        <v>2560</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2585</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2586</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2559</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2637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1</v>
      </c>
      <c r="K370" s="79"/>
      <c r="L370" s="79"/>
      <c r="M370" s="76" t="s">
        <v>443</v>
      </c>
      <c r="N370" s="76"/>
      <c r="O370" s="76"/>
      <c r="P370" s="201"/>
      <c r="S370" s="15" t="str">
        <f>IF(F368=MST!CI6,IF(J370="","未記入",""),"")</f>
        <v/>
      </c>
    </row>
    <row r="371" spans="2:20" ht="120" customHeight="1">
      <c r="B371" s="306" t="s">
        <v>196</v>
      </c>
      <c r="C371" s="95"/>
      <c r="D371" s="95" t="s">
        <v>197</v>
      </c>
      <c r="E371" s="95"/>
      <c r="F371" s="92" t="s">
        <v>2587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2589</v>
      </c>
      <c r="J376" s="87"/>
      <c r="K376" s="87"/>
      <c r="L376" s="87"/>
      <c r="M376" s="78" t="s">
        <v>2592</v>
      </c>
      <c r="N376" s="79"/>
      <c r="O376" s="79"/>
      <c r="P376" s="80"/>
    </row>
    <row r="377" spans="2:20" ht="20.100000000000001" customHeight="1">
      <c r="B377" s="153"/>
      <c r="C377" s="95"/>
      <c r="D377" s="95"/>
      <c r="E377" s="75" t="s">
        <v>210</v>
      </c>
      <c r="F377" s="76"/>
      <c r="G377" s="76"/>
      <c r="H377" s="77"/>
      <c r="I377" s="78" t="s">
        <v>2590</v>
      </c>
      <c r="J377" s="79"/>
      <c r="K377" s="79"/>
      <c r="L377" s="55" t="s">
        <v>479</v>
      </c>
      <c r="M377" s="78" t="s">
        <v>2591</v>
      </c>
      <c r="N377" s="79"/>
      <c r="O377" s="79"/>
      <c r="P377" s="40" t="s">
        <v>479</v>
      </c>
    </row>
    <row r="378" spans="2:20" ht="20.100000000000001" customHeight="1">
      <c r="B378" s="153" t="s">
        <v>45</v>
      </c>
      <c r="C378" s="95"/>
      <c r="D378" s="95"/>
      <c r="E378" s="75" t="s">
        <v>211</v>
      </c>
      <c r="F378" s="76"/>
      <c r="G378" s="76"/>
      <c r="H378" s="77"/>
      <c r="I378" s="78">
        <v>16.53</v>
      </c>
      <c r="J378" s="79"/>
      <c r="K378" s="79"/>
      <c r="L378" s="55" t="s">
        <v>471</v>
      </c>
      <c r="M378" s="78">
        <v>16.53</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190145</v>
      </c>
      <c r="J384" s="79"/>
      <c r="K384" s="79"/>
      <c r="L384" s="50" t="s">
        <v>480</v>
      </c>
      <c r="M384" s="78">
        <v>163955</v>
      </c>
      <c r="N384" s="79"/>
      <c r="O384" s="79"/>
      <c r="P384" s="37" t="s">
        <v>480</v>
      </c>
    </row>
    <row r="385" spans="2:20" ht="20.100000000000001" customHeight="1">
      <c r="B385" s="373"/>
      <c r="C385" s="75" t="s">
        <v>205</v>
      </c>
      <c r="D385" s="76"/>
      <c r="E385" s="76"/>
      <c r="F385" s="76"/>
      <c r="G385" s="76"/>
      <c r="H385" s="77"/>
      <c r="I385" s="78">
        <v>92000</v>
      </c>
      <c r="J385" s="79"/>
      <c r="K385" s="79"/>
      <c r="L385" s="50" t="s">
        <v>480</v>
      </c>
      <c r="M385" s="78">
        <v>92000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43465</v>
      </c>
      <c r="J387" s="79"/>
      <c r="K387" s="79"/>
      <c r="L387" s="50" t="s">
        <v>480</v>
      </c>
      <c r="M387" s="78">
        <v>43465</v>
      </c>
      <c r="N387" s="79"/>
      <c r="O387" s="79"/>
      <c r="P387" s="37" t="s">
        <v>480</v>
      </c>
    </row>
    <row r="388" spans="2:20" ht="20.100000000000001" customHeight="1">
      <c r="B388" s="153"/>
      <c r="C388" s="374"/>
      <c r="D388" s="374"/>
      <c r="E388" s="75" t="s">
        <v>217</v>
      </c>
      <c r="F388" s="76"/>
      <c r="G388" s="76"/>
      <c r="H388" s="77"/>
      <c r="I388" s="78">
        <v>54680</v>
      </c>
      <c r="J388" s="79"/>
      <c r="K388" s="79"/>
      <c r="L388" s="50" t="s">
        <v>480</v>
      </c>
      <c r="M388" s="78">
        <v>28490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2593</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2594</v>
      </c>
      <c r="H401" s="93"/>
      <c r="I401" s="93"/>
      <c r="J401" s="93"/>
      <c r="K401" s="93"/>
      <c r="L401" s="93"/>
      <c r="M401" s="93"/>
      <c r="N401" s="93"/>
      <c r="O401" s="93"/>
      <c r="P401" s="94"/>
    </row>
    <row r="402" spans="2:20" ht="120" customHeight="1">
      <c r="B402" s="142" t="s">
        <v>216</v>
      </c>
      <c r="C402" s="76"/>
      <c r="D402" s="76"/>
      <c r="E402" s="76"/>
      <c r="F402" s="77"/>
      <c r="G402" s="92" t="s">
        <v>2595</v>
      </c>
      <c r="H402" s="93"/>
      <c r="I402" s="93"/>
      <c r="J402" s="93"/>
      <c r="K402" s="93"/>
      <c r="L402" s="93"/>
      <c r="M402" s="93"/>
      <c r="N402" s="93"/>
      <c r="O402" s="93"/>
      <c r="P402" s="94"/>
    </row>
    <row r="403" spans="2:20" ht="120" customHeight="1">
      <c r="B403" s="142" t="s">
        <v>219</v>
      </c>
      <c r="C403" s="76"/>
      <c r="D403" s="76"/>
      <c r="E403" s="76"/>
      <c r="F403" s="77"/>
      <c r="G403" s="92"/>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2596</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24</v>
      </c>
      <c r="I431" s="148"/>
      <c r="J431" s="148"/>
      <c r="K431" s="148"/>
      <c r="L431" s="148"/>
      <c r="M431" s="148"/>
      <c r="N431" s="148"/>
      <c r="O431" s="148"/>
      <c r="P431" s="49" t="s">
        <v>476</v>
      </c>
    </row>
    <row r="432" spans="1:20" ht="20.100000000000001" customHeight="1">
      <c r="B432" s="134"/>
      <c r="C432" s="122"/>
      <c r="D432" s="95" t="s">
        <v>245</v>
      </c>
      <c r="E432" s="95"/>
      <c r="F432" s="95"/>
      <c r="G432" s="95"/>
      <c r="H432" s="78">
        <v>72</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24</v>
      </c>
      <c r="I435" s="79"/>
      <c r="J435" s="79"/>
      <c r="K435" s="79"/>
      <c r="L435" s="79"/>
      <c r="M435" s="79"/>
      <c r="N435" s="79"/>
      <c r="O435" s="79"/>
      <c r="P435" s="37" t="s">
        <v>478</v>
      </c>
    </row>
    <row r="436" spans="2:16" ht="20.100000000000001" customHeight="1">
      <c r="B436" s="153"/>
      <c r="C436" s="95"/>
      <c r="D436" s="95" t="s">
        <v>249</v>
      </c>
      <c r="E436" s="95"/>
      <c r="F436" s="95"/>
      <c r="G436" s="95"/>
      <c r="H436" s="78">
        <v>69</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13</v>
      </c>
      <c r="I440" s="79"/>
      <c r="J440" s="79"/>
      <c r="K440" s="79"/>
      <c r="L440" s="79"/>
      <c r="M440" s="79"/>
      <c r="N440" s="79"/>
      <c r="O440" s="79"/>
      <c r="P440" s="37" t="s">
        <v>478</v>
      </c>
    </row>
    <row r="441" spans="2:16" ht="20.100000000000001" customHeight="1">
      <c r="B441" s="398"/>
      <c r="C441" s="399"/>
      <c r="D441" s="95" t="s">
        <v>254</v>
      </c>
      <c r="E441" s="95"/>
      <c r="F441" s="95"/>
      <c r="G441" s="95"/>
      <c r="H441" s="78">
        <v>29</v>
      </c>
      <c r="I441" s="79"/>
      <c r="J441" s="79"/>
      <c r="K441" s="79"/>
      <c r="L441" s="79"/>
      <c r="M441" s="79"/>
      <c r="N441" s="79"/>
      <c r="O441" s="79"/>
      <c r="P441" s="37" t="s">
        <v>478</v>
      </c>
    </row>
    <row r="442" spans="2:16" ht="20.100000000000001" customHeight="1">
      <c r="B442" s="398"/>
      <c r="C442" s="399"/>
      <c r="D442" s="95" t="s">
        <v>255</v>
      </c>
      <c r="E442" s="95"/>
      <c r="F442" s="95"/>
      <c r="G442" s="95"/>
      <c r="H442" s="78">
        <v>25</v>
      </c>
      <c r="I442" s="79"/>
      <c r="J442" s="79"/>
      <c r="K442" s="79"/>
      <c r="L442" s="79"/>
      <c r="M442" s="79"/>
      <c r="N442" s="79"/>
      <c r="O442" s="79"/>
      <c r="P442" s="37" t="s">
        <v>478</v>
      </c>
    </row>
    <row r="443" spans="2:16" ht="20.100000000000001" customHeight="1">
      <c r="B443" s="398"/>
      <c r="C443" s="399"/>
      <c r="D443" s="95" t="s">
        <v>256</v>
      </c>
      <c r="E443" s="95"/>
      <c r="F443" s="95"/>
      <c r="G443" s="95"/>
      <c r="H443" s="78">
        <v>22</v>
      </c>
      <c r="I443" s="79"/>
      <c r="J443" s="79"/>
      <c r="K443" s="79"/>
      <c r="L443" s="79"/>
      <c r="M443" s="79"/>
      <c r="N443" s="79"/>
      <c r="O443" s="79"/>
      <c r="P443" s="37" t="s">
        <v>478</v>
      </c>
    </row>
    <row r="444" spans="2:16" ht="20.100000000000001" customHeight="1">
      <c r="B444" s="400"/>
      <c r="C444" s="401"/>
      <c r="D444" s="95" t="s">
        <v>257</v>
      </c>
      <c r="E444" s="95"/>
      <c r="F444" s="95"/>
      <c r="G444" s="95"/>
      <c r="H444" s="78">
        <v>7</v>
      </c>
      <c r="I444" s="79"/>
      <c r="J444" s="79"/>
      <c r="K444" s="79"/>
      <c r="L444" s="79"/>
      <c r="M444" s="79"/>
      <c r="N444" s="79"/>
      <c r="O444" s="79"/>
      <c r="P444" s="37" t="s">
        <v>478</v>
      </c>
    </row>
    <row r="445" spans="2:16" ht="20.100000000000001" customHeight="1">
      <c r="B445" s="153" t="s">
        <v>243</v>
      </c>
      <c r="C445" s="95"/>
      <c r="D445" s="95" t="s">
        <v>258</v>
      </c>
      <c r="E445" s="95"/>
      <c r="F445" s="95"/>
      <c r="G445" s="95"/>
      <c r="H445" s="78">
        <v>12</v>
      </c>
      <c r="I445" s="79"/>
      <c r="J445" s="79"/>
      <c r="K445" s="79"/>
      <c r="L445" s="79"/>
      <c r="M445" s="79"/>
      <c r="N445" s="79"/>
      <c r="O445" s="79"/>
      <c r="P445" s="37" t="s">
        <v>478</v>
      </c>
    </row>
    <row r="446" spans="2:16" ht="20.100000000000001" customHeight="1">
      <c r="B446" s="153"/>
      <c r="C446" s="95"/>
      <c r="D446" s="95" t="s">
        <v>259</v>
      </c>
      <c r="E446" s="95"/>
      <c r="F446" s="95"/>
      <c r="G446" s="95"/>
      <c r="H446" s="78">
        <v>15</v>
      </c>
      <c r="I446" s="79"/>
      <c r="J446" s="79"/>
      <c r="K446" s="79"/>
      <c r="L446" s="79"/>
      <c r="M446" s="79"/>
      <c r="N446" s="79"/>
      <c r="O446" s="79"/>
      <c r="P446" s="37" t="s">
        <v>478</v>
      </c>
    </row>
    <row r="447" spans="2:16" ht="20.100000000000001" customHeight="1">
      <c r="B447" s="153"/>
      <c r="C447" s="95"/>
      <c r="D447" s="95" t="s">
        <v>260</v>
      </c>
      <c r="E447" s="95"/>
      <c r="F447" s="95"/>
      <c r="G447" s="95"/>
      <c r="H447" s="78">
        <v>69</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87</v>
      </c>
      <c r="I453" s="148"/>
      <c r="J453" s="148"/>
      <c r="K453" s="148"/>
      <c r="L453" s="148"/>
      <c r="M453" s="148"/>
      <c r="N453" s="148"/>
      <c r="O453" s="148"/>
      <c r="P453" s="49" t="s">
        <v>484</v>
      </c>
    </row>
    <row r="454" spans="2:20" ht="20.100000000000001" customHeight="1">
      <c r="B454" s="153" t="s">
        <v>266</v>
      </c>
      <c r="C454" s="95"/>
      <c r="D454" s="95"/>
      <c r="E454" s="95"/>
      <c r="F454" s="95"/>
      <c r="G454" s="95"/>
      <c r="H454" s="78">
        <v>96</v>
      </c>
      <c r="I454" s="79"/>
      <c r="J454" s="79"/>
      <c r="K454" s="79"/>
      <c r="L454" s="79"/>
      <c r="M454" s="79"/>
      <c r="N454" s="79"/>
      <c r="O454" s="79"/>
      <c r="P454" s="37" t="s">
        <v>476</v>
      </c>
    </row>
    <row r="455" spans="2:20" ht="20.100000000000001" customHeight="1">
      <c r="B455" s="153" t="s">
        <v>267</v>
      </c>
      <c r="C455" s="95"/>
      <c r="D455" s="95"/>
      <c r="E455" s="95"/>
      <c r="F455" s="95"/>
      <c r="G455" s="95"/>
      <c r="H455" s="78">
        <v>96</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v>5</v>
      </c>
      <c r="I462" s="79"/>
      <c r="J462" s="79"/>
      <c r="K462" s="79"/>
      <c r="L462" s="79"/>
      <c r="M462" s="79"/>
      <c r="N462" s="79"/>
      <c r="O462" s="79"/>
      <c r="P462" s="37" t="s">
        <v>478</v>
      </c>
    </row>
    <row r="463" spans="2:20" ht="20.100000000000001" customHeight="1">
      <c r="B463" s="414"/>
      <c r="C463" s="415"/>
      <c r="D463" s="415"/>
      <c r="E463" s="95" t="s">
        <v>414</v>
      </c>
      <c r="F463" s="95"/>
      <c r="G463" s="95"/>
      <c r="H463" s="78">
        <v>16</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2597</v>
      </c>
      <c r="I475" s="93"/>
      <c r="J475" s="93"/>
      <c r="K475" s="93"/>
      <c r="L475" s="93"/>
      <c r="M475" s="93"/>
      <c r="N475" s="93"/>
      <c r="O475" s="93"/>
      <c r="P475" s="94"/>
    </row>
    <row r="476" spans="1:20" ht="20.100000000000001" customHeight="1">
      <c r="B476" s="408"/>
      <c r="C476" s="75" t="s">
        <v>14</v>
      </c>
      <c r="D476" s="76"/>
      <c r="E476" s="76"/>
      <c r="F476" s="76"/>
      <c r="G476" s="77"/>
      <c r="H476" s="229" t="s">
        <v>2548</v>
      </c>
      <c r="I476" s="230"/>
      <c r="J476" s="35" t="s">
        <v>468</v>
      </c>
      <c r="K476" s="230" t="s">
        <v>2549</v>
      </c>
      <c r="L476" s="230"/>
      <c r="M476" s="35" t="s">
        <v>468</v>
      </c>
      <c r="N476" s="230" t="s">
        <v>2538</v>
      </c>
      <c r="O476" s="230"/>
      <c r="P476" s="231"/>
    </row>
    <row r="477" spans="1:20" ht="20.100000000000001"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8"/>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00000000000001" customHeight="1">
      <c r="B479" s="408"/>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50000000000003" customHeight="1">
      <c r="B480" s="408"/>
      <c r="C480" s="75" t="s">
        <v>284</v>
      </c>
      <c r="D480" s="76"/>
      <c r="E480" s="76"/>
      <c r="F480" s="76"/>
      <c r="G480" s="77"/>
      <c r="H480" s="92" t="s">
        <v>2598</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2599</v>
      </c>
      <c r="I482" s="93"/>
      <c r="J482" s="93"/>
      <c r="K482" s="93"/>
      <c r="L482" s="93"/>
      <c r="M482" s="93"/>
      <c r="N482" s="93"/>
      <c r="O482" s="93"/>
      <c r="P482" s="94"/>
    </row>
    <row r="483" spans="2:16" ht="20.100000000000001" customHeight="1">
      <c r="B483" s="419"/>
      <c r="C483" s="75" t="s">
        <v>14</v>
      </c>
      <c r="D483" s="76"/>
      <c r="E483" s="76"/>
      <c r="F483" s="76"/>
      <c r="G483" s="77"/>
      <c r="H483" s="229" t="s">
        <v>2600</v>
      </c>
      <c r="I483" s="230"/>
      <c r="J483" s="35" t="s">
        <v>468</v>
      </c>
      <c r="K483" s="230" t="s">
        <v>2601</v>
      </c>
      <c r="L483" s="230"/>
      <c r="M483" s="35" t="s">
        <v>468</v>
      </c>
      <c r="N483" s="230"/>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2605</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2602</v>
      </c>
      <c r="I489" s="93"/>
      <c r="J489" s="93"/>
      <c r="K489" s="93"/>
      <c r="L489" s="93"/>
      <c r="M489" s="93"/>
      <c r="N489" s="93"/>
      <c r="O489" s="93"/>
      <c r="P489" s="94"/>
    </row>
    <row r="490" spans="2:16" ht="20.100000000000001" customHeight="1">
      <c r="B490" s="419"/>
      <c r="C490" s="75" t="s">
        <v>14</v>
      </c>
      <c r="D490" s="76"/>
      <c r="E490" s="76"/>
      <c r="F490" s="76"/>
      <c r="G490" s="77"/>
      <c r="H490" s="229" t="s">
        <v>2548</v>
      </c>
      <c r="I490" s="230"/>
      <c r="J490" s="35" t="s">
        <v>468</v>
      </c>
      <c r="K490" s="230" t="s">
        <v>2603</v>
      </c>
      <c r="L490" s="230"/>
      <c r="M490" s="35" t="s">
        <v>468</v>
      </c>
      <c r="N490" s="230" t="s">
        <v>2604</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2605</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2560</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2606</v>
      </c>
      <c r="M513" s="97"/>
      <c r="N513" s="97"/>
      <c r="O513" s="98"/>
      <c r="P513" s="99"/>
    </row>
    <row r="514" spans="2:20" ht="20.100000000000001" customHeight="1">
      <c r="B514" s="220" t="s">
        <v>287</v>
      </c>
      <c r="C514" s="221"/>
      <c r="D514" s="221"/>
      <c r="E514" s="221"/>
      <c r="F514" s="221"/>
      <c r="G514" s="222"/>
      <c r="H514" s="78" t="s">
        <v>2559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2607</v>
      </c>
      <c r="M516" s="97"/>
      <c r="N516" s="97"/>
      <c r="O516" s="98"/>
      <c r="P516" s="99"/>
    </row>
    <row r="517" spans="2:20" ht="20.100000000000001" customHeight="1" thickBot="1">
      <c r="B517" s="457" t="s">
        <v>288</v>
      </c>
      <c r="C517" s="458"/>
      <c r="D517" s="458"/>
      <c r="E517" s="458"/>
      <c r="F517" s="458"/>
      <c r="G517" s="458"/>
      <c r="H517" s="267" t="s">
        <v>2560</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2560</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2608</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2559</v>
      </c>
      <c r="K523" s="87"/>
      <c r="L523" s="87"/>
      <c r="M523" s="87"/>
      <c r="N523" s="87"/>
      <c r="O523" s="78"/>
      <c r="P523" s="88"/>
      <c r="S523" s="15" t="str">
        <f>IF($F$520=MST!$I$6,IF(J523="","未記入",""),"")</f>
        <v/>
      </c>
    </row>
    <row r="524" spans="2:20" ht="20.100000000000001" customHeight="1">
      <c r="B524" s="220" t="s">
        <v>2503</v>
      </c>
      <c r="C524" s="221"/>
      <c r="D524" s="221"/>
      <c r="E524" s="222"/>
      <c r="F524" s="78" t="s">
        <v>2559</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2609</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2609</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2610</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2609</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2610</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2560</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2560</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2560</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2560</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2560</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2560</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2560</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2560</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2559</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2560</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2560</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2560</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2560</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2560</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6" t="s">
        <v>296</v>
      </c>
      <c r="C562" s="95"/>
      <c r="D562" s="95"/>
      <c r="E562" s="95"/>
      <c r="F562" s="78" t="s">
        <v>2559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2560</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2559</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2611</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2612</v>
      </c>
      <c r="K4" s="492"/>
      <c r="L4" s="492"/>
      <c r="M4" s="491" t="s">
        <v>2545</v>
      </c>
      <c r="N4" s="492"/>
      <c r="O4" s="492"/>
      <c r="P4" s="492"/>
      <c r="Q4" s="492"/>
      <c r="R4" s="65" t="s">
        <v>2569</v>
      </c>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2613</v>
      </c>
      <c r="K9" s="492"/>
      <c r="L9" s="492"/>
      <c r="M9" s="491" t="s">
        <v>2614</v>
      </c>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2615</v>
      </c>
      <c r="K13" s="492"/>
      <c r="L13" s="492"/>
      <c r="M13" s="491" t="s">
        <v>2616</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2617</v>
      </c>
      <c r="K26" s="515"/>
      <c r="L26" s="515"/>
      <c r="M26" s="514" t="s">
        <v>2545</v>
      </c>
      <c r="N26" s="515"/>
      <c r="O26" s="515"/>
      <c r="P26" s="515"/>
      <c r="Q26" s="515"/>
      <c r="R26" s="67" t="s">
        <v>2569</v>
      </c>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2615</v>
      </c>
      <c r="K35" s="492"/>
      <c r="L35" s="492"/>
      <c r="M35" s="491" t="s">
        <v>2616</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6" zoomScale="70" zoomScaleNormal="85" zoomScaleSheetLayoutView="7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2559</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2560</v>
      </c>
      <c r="K7" s="579"/>
      <c r="L7" s="579"/>
      <c r="M7" s="579"/>
      <c r="N7" s="579"/>
      <c r="O7" s="580"/>
      <c r="P7" s="578" t="s">
        <v>2559</v>
      </c>
      <c r="Q7" s="579"/>
      <c r="R7" s="579"/>
      <c r="S7" s="579"/>
      <c r="T7" s="579"/>
      <c r="U7" s="580"/>
      <c r="V7" s="550"/>
      <c r="W7" s="550"/>
      <c r="X7" s="550"/>
      <c r="Y7" s="550"/>
      <c r="Z7" s="550"/>
      <c r="AA7" s="550"/>
      <c r="AB7" s="541"/>
      <c r="AC7" s="542"/>
      <c r="AD7" s="542"/>
      <c r="AE7" s="541" t="s">
        <v>2618</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2560</v>
      </c>
      <c r="K8" s="539"/>
      <c r="L8" s="539"/>
      <c r="M8" s="539"/>
      <c r="N8" s="539"/>
      <c r="O8" s="540"/>
      <c r="P8" s="538" t="s">
        <v>2559</v>
      </c>
      <c r="Q8" s="539"/>
      <c r="R8" s="539"/>
      <c r="S8" s="539"/>
      <c r="T8" s="539"/>
      <c r="U8" s="540"/>
      <c r="V8" s="553"/>
      <c r="W8" s="553"/>
      <c r="X8" s="553"/>
      <c r="Y8" s="553"/>
      <c r="Z8" s="553"/>
      <c r="AA8" s="553"/>
      <c r="AB8" s="544"/>
      <c r="AC8" s="545"/>
      <c r="AD8" s="545"/>
      <c r="AE8" s="544" t="s">
        <v>2618</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2560</v>
      </c>
      <c r="Q9" s="539"/>
      <c r="R9" s="539"/>
      <c r="S9" s="539"/>
      <c r="T9" s="539"/>
      <c r="U9" s="540"/>
      <c r="V9" s="553"/>
      <c r="W9" s="553"/>
      <c r="X9" s="553"/>
      <c r="Y9" s="553" t="s">
        <v>2569</v>
      </c>
      <c r="Z9" s="553"/>
      <c r="AA9" s="553"/>
      <c r="AB9" s="544" t="s">
        <v>2619</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2560</v>
      </c>
      <c r="K10" s="539"/>
      <c r="L10" s="539"/>
      <c r="M10" s="539"/>
      <c r="N10" s="539"/>
      <c r="O10" s="540"/>
      <c r="P10" s="538" t="s">
        <v>2560</v>
      </c>
      <c r="Q10" s="539"/>
      <c r="R10" s="539"/>
      <c r="S10" s="539"/>
      <c r="T10" s="539"/>
      <c r="U10" s="540"/>
      <c r="V10" s="553"/>
      <c r="W10" s="553"/>
      <c r="X10" s="553"/>
      <c r="Y10" s="553" t="s">
        <v>2569</v>
      </c>
      <c r="Z10" s="553"/>
      <c r="AA10" s="553"/>
      <c r="AB10" s="544" t="s">
        <v>2620</v>
      </c>
      <c r="AC10" s="545"/>
      <c r="AD10" s="545"/>
      <c r="AE10" s="544" t="s">
        <v>2621</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2560</v>
      </c>
      <c r="K11" s="539"/>
      <c r="L11" s="539"/>
      <c r="M11" s="539"/>
      <c r="N11" s="539"/>
      <c r="O11" s="540"/>
      <c r="P11" s="538" t="s">
        <v>2560</v>
      </c>
      <c r="Q11" s="539"/>
      <c r="R11" s="539"/>
      <c r="S11" s="539"/>
      <c r="T11" s="539"/>
      <c r="U11" s="540"/>
      <c r="V11" s="553"/>
      <c r="W11" s="553"/>
      <c r="X11" s="553"/>
      <c r="Y11" s="553" t="s">
        <v>2569</v>
      </c>
      <c r="Z11" s="553"/>
      <c r="AA11" s="553"/>
      <c r="AB11" s="544" t="s">
        <v>2620</v>
      </c>
      <c r="AC11" s="545"/>
      <c r="AD11" s="545"/>
      <c r="AE11" s="544" t="s">
        <v>2621</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2560</v>
      </c>
      <c r="K12" s="539"/>
      <c r="L12" s="539"/>
      <c r="M12" s="539"/>
      <c r="N12" s="539"/>
      <c r="O12" s="540"/>
      <c r="P12" s="538" t="s">
        <v>2559</v>
      </c>
      <c r="Q12" s="539"/>
      <c r="R12" s="539"/>
      <c r="S12" s="539"/>
      <c r="T12" s="539"/>
      <c r="U12" s="540"/>
      <c r="V12" s="553"/>
      <c r="W12" s="553"/>
      <c r="X12" s="553"/>
      <c r="Y12" s="553"/>
      <c r="Z12" s="553"/>
      <c r="AA12" s="553"/>
      <c r="AB12" s="544"/>
      <c r="AC12" s="545"/>
      <c r="AD12" s="545"/>
      <c r="AE12" s="544" t="s">
        <v>2618</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2559</v>
      </c>
      <c r="K13" s="539"/>
      <c r="L13" s="539"/>
      <c r="M13" s="539"/>
      <c r="N13" s="539"/>
      <c r="O13" s="540"/>
      <c r="P13" s="538" t="s">
        <v>2559</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2560</v>
      </c>
      <c r="K14" s="539"/>
      <c r="L14" s="539"/>
      <c r="M14" s="539"/>
      <c r="N14" s="539"/>
      <c r="O14" s="540"/>
      <c r="P14" s="538" t="s">
        <v>2559</v>
      </c>
      <c r="Q14" s="539"/>
      <c r="R14" s="539"/>
      <c r="S14" s="539"/>
      <c r="T14" s="539"/>
      <c r="U14" s="540"/>
      <c r="V14" s="553"/>
      <c r="W14" s="553"/>
      <c r="X14" s="553"/>
      <c r="Y14" s="553"/>
      <c r="Z14" s="553"/>
      <c r="AA14" s="553"/>
      <c r="AB14" s="544"/>
      <c r="AC14" s="545"/>
      <c r="AD14" s="545"/>
      <c r="AE14" s="544" t="s">
        <v>2618</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2560</v>
      </c>
      <c r="K17" s="579"/>
      <c r="L17" s="579"/>
      <c r="M17" s="579"/>
      <c r="N17" s="579"/>
      <c r="O17" s="580"/>
      <c r="P17" s="578" t="s">
        <v>2560</v>
      </c>
      <c r="Q17" s="579"/>
      <c r="R17" s="579"/>
      <c r="S17" s="579"/>
      <c r="T17" s="579"/>
      <c r="U17" s="580"/>
      <c r="V17" s="550"/>
      <c r="W17" s="550"/>
      <c r="X17" s="550"/>
      <c r="Y17" s="550" t="s">
        <v>2569</v>
      </c>
      <c r="Z17" s="550"/>
      <c r="AA17" s="550"/>
      <c r="AB17" s="541" t="s">
        <v>2620</v>
      </c>
      <c r="AC17" s="542"/>
      <c r="AD17" s="542"/>
      <c r="AE17" s="541" t="s">
        <v>2622</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2560</v>
      </c>
      <c r="K18" s="539"/>
      <c r="L18" s="539"/>
      <c r="M18" s="539"/>
      <c r="N18" s="539"/>
      <c r="O18" s="540"/>
      <c r="P18" s="538" t="s">
        <v>2559</v>
      </c>
      <c r="Q18" s="539"/>
      <c r="R18" s="539"/>
      <c r="S18" s="539"/>
      <c r="T18" s="539"/>
      <c r="U18" s="540"/>
      <c r="V18" s="553"/>
      <c r="W18" s="553"/>
      <c r="X18" s="553"/>
      <c r="Y18" s="553"/>
      <c r="Z18" s="553"/>
      <c r="AA18" s="553"/>
      <c r="AB18" s="544"/>
      <c r="AC18" s="545"/>
      <c r="AD18" s="545"/>
      <c r="AE18" s="544" t="s">
        <v>2623</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2560</v>
      </c>
      <c r="K19" s="539"/>
      <c r="L19" s="539"/>
      <c r="M19" s="539"/>
      <c r="N19" s="539"/>
      <c r="O19" s="540"/>
      <c r="P19" s="538" t="s">
        <v>2560</v>
      </c>
      <c r="Q19" s="539"/>
      <c r="R19" s="539"/>
      <c r="S19" s="539"/>
      <c r="T19" s="539"/>
      <c r="U19" s="540"/>
      <c r="V19" s="553"/>
      <c r="W19" s="553"/>
      <c r="X19" s="553"/>
      <c r="Y19" s="553" t="s">
        <v>2569</v>
      </c>
      <c r="Z19" s="553"/>
      <c r="AA19" s="553"/>
      <c r="AB19" s="544" t="s">
        <v>2620</v>
      </c>
      <c r="AC19" s="545"/>
      <c r="AD19" s="545"/>
      <c r="AE19" s="544" t="s">
        <v>2624</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2560</v>
      </c>
      <c r="K20" s="539"/>
      <c r="L20" s="539"/>
      <c r="M20" s="539"/>
      <c r="N20" s="539"/>
      <c r="O20" s="540"/>
      <c r="P20" s="538" t="s">
        <v>2560</v>
      </c>
      <c r="Q20" s="539"/>
      <c r="R20" s="539"/>
      <c r="S20" s="539"/>
      <c r="T20" s="539"/>
      <c r="U20" s="540"/>
      <c r="V20" s="553"/>
      <c r="W20" s="553"/>
      <c r="X20" s="553"/>
      <c r="Y20" s="553" t="s">
        <v>2569</v>
      </c>
      <c r="Z20" s="553"/>
      <c r="AA20" s="553"/>
      <c r="AB20" s="544"/>
      <c r="AC20" s="545"/>
      <c r="AD20" s="545"/>
      <c r="AE20" s="544" t="s">
        <v>2625</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2559</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2559</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2560</v>
      </c>
      <c r="Q23" s="539"/>
      <c r="R23" s="539"/>
      <c r="S23" s="539"/>
      <c r="T23" s="539"/>
      <c r="U23" s="540"/>
      <c r="V23" s="553"/>
      <c r="W23" s="553"/>
      <c r="X23" s="553"/>
      <c r="Y23" s="553" t="s">
        <v>2569</v>
      </c>
      <c r="Z23" s="553"/>
      <c r="AA23" s="553"/>
      <c r="AB23" s="544" t="s">
        <v>2619</v>
      </c>
      <c r="AC23" s="545"/>
      <c r="AD23" s="545"/>
      <c r="AE23" s="544" t="s">
        <v>2626</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2560</v>
      </c>
      <c r="K24" s="539"/>
      <c r="L24" s="539"/>
      <c r="M24" s="539"/>
      <c r="N24" s="539"/>
      <c r="O24" s="540"/>
      <c r="P24" s="538" t="s">
        <v>2560</v>
      </c>
      <c r="Q24" s="539"/>
      <c r="R24" s="539"/>
      <c r="S24" s="539"/>
      <c r="T24" s="539"/>
      <c r="U24" s="540"/>
      <c r="V24" s="553"/>
      <c r="W24" s="553"/>
      <c r="X24" s="553"/>
      <c r="Y24" s="553" t="s">
        <v>2569</v>
      </c>
      <c r="Z24" s="553"/>
      <c r="AA24" s="553"/>
      <c r="AB24" s="544" t="s">
        <v>2627</v>
      </c>
      <c r="AC24" s="545"/>
      <c r="AD24" s="545"/>
      <c r="AE24" s="544" t="s">
        <v>2628</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2560</v>
      </c>
      <c r="K25" s="539"/>
      <c r="L25" s="539"/>
      <c r="M25" s="539"/>
      <c r="N25" s="539"/>
      <c r="O25" s="540"/>
      <c r="P25" s="538" t="s">
        <v>2560</v>
      </c>
      <c r="Q25" s="539"/>
      <c r="R25" s="539"/>
      <c r="S25" s="539"/>
      <c r="T25" s="539"/>
      <c r="U25" s="540"/>
      <c r="V25" s="553"/>
      <c r="W25" s="553"/>
      <c r="X25" s="553"/>
      <c r="Y25" s="553" t="s">
        <v>2569</v>
      </c>
      <c r="Z25" s="553"/>
      <c r="AA25" s="553"/>
      <c r="AB25" s="544" t="s">
        <v>2627</v>
      </c>
      <c r="AC25" s="545"/>
      <c r="AD25" s="545"/>
      <c r="AE25" s="544" t="s">
        <v>2628</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2559</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2560</v>
      </c>
      <c r="Q28" s="579"/>
      <c r="R28" s="579"/>
      <c r="S28" s="579"/>
      <c r="T28" s="579"/>
      <c r="U28" s="580"/>
      <c r="V28" s="550"/>
      <c r="W28" s="550"/>
      <c r="X28" s="550"/>
      <c r="Y28" s="550" t="s">
        <v>2569</v>
      </c>
      <c r="Z28" s="550"/>
      <c r="AA28" s="550"/>
      <c r="AB28" s="541" t="s">
        <v>2619</v>
      </c>
      <c r="AC28" s="542"/>
      <c r="AD28" s="542"/>
      <c r="AE28" s="541" t="s">
        <v>2629</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2560</v>
      </c>
      <c r="K29" s="539"/>
      <c r="L29" s="539"/>
      <c r="M29" s="539"/>
      <c r="N29" s="539"/>
      <c r="O29" s="540"/>
      <c r="P29" s="538" t="s">
        <v>2559</v>
      </c>
      <c r="Q29" s="539"/>
      <c r="R29" s="539"/>
      <c r="S29" s="539"/>
      <c r="T29" s="539"/>
      <c r="U29" s="540"/>
      <c r="V29" s="553"/>
      <c r="W29" s="553"/>
      <c r="X29" s="553"/>
      <c r="Y29" s="553"/>
      <c r="Z29" s="553"/>
      <c r="AA29" s="553"/>
      <c r="AB29" s="544"/>
      <c r="AC29" s="545"/>
      <c r="AD29" s="545"/>
      <c r="AE29" s="544" t="s">
        <v>2630</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2560</v>
      </c>
      <c r="K30" s="539"/>
      <c r="L30" s="539"/>
      <c r="M30" s="539"/>
      <c r="N30" s="539"/>
      <c r="O30" s="540"/>
      <c r="P30" s="538" t="s">
        <v>2559</v>
      </c>
      <c r="Q30" s="539"/>
      <c r="R30" s="539"/>
      <c r="S30" s="539"/>
      <c r="T30" s="539"/>
      <c r="U30" s="540"/>
      <c r="V30" s="553"/>
      <c r="W30" s="553"/>
      <c r="X30" s="553"/>
      <c r="Y30" s="553"/>
      <c r="Z30" s="553"/>
      <c r="AA30" s="553"/>
      <c r="AB30" s="544"/>
      <c r="AC30" s="545"/>
      <c r="AD30" s="545"/>
      <c r="AE30" s="544" t="s">
        <v>2630</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2560</v>
      </c>
      <c r="K31" s="539"/>
      <c r="L31" s="539"/>
      <c r="M31" s="539"/>
      <c r="N31" s="539"/>
      <c r="O31" s="540"/>
      <c r="P31" s="538" t="s">
        <v>2559</v>
      </c>
      <c r="Q31" s="539"/>
      <c r="R31" s="539"/>
      <c r="S31" s="539"/>
      <c r="T31" s="539"/>
      <c r="U31" s="540"/>
      <c r="V31" s="553"/>
      <c r="W31" s="553"/>
      <c r="X31" s="553"/>
      <c r="Y31" s="553"/>
      <c r="Z31" s="553"/>
      <c r="AA31" s="553"/>
      <c r="AB31" s="544"/>
      <c r="AC31" s="545"/>
      <c r="AD31" s="545"/>
      <c r="AE31" s="544" t="s">
        <v>2630</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2560</v>
      </c>
      <c r="K32" s="582"/>
      <c r="L32" s="582"/>
      <c r="M32" s="582"/>
      <c r="N32" s="582"/>
      <c r="O32" s="583"/>
      <c r="P32" s="581" t="s">
        <v>2559</v>
      </c>
      <c r="Q32" s="582"/>
      <c r="R32" s="582"/>
      <c r="S32" s="582"/>
      <c r="T32" s="582"/>
      <c r="U32" s="583"/>
      <c r="V32" s="552"/>
      <c r="W32" s="552"/>
      <c r="X32" s="552"/>
      <c r="Y32" s="552"/>
      <c r="Z32" s="552"/>
      <c r="AA32" s="552"/>
      <c r="AB32" s="547"/>
      <c r="AC32" s="548"/>
      <c r="AD32" s="548"/>
      <c r="AE32" s="547" t="s">
        <v>2630</v>
      </c>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2560</v>
      </c>
      <c r="K34" s="579"/>
      <c r="L34" s="579"/>
      <c r="M34" s="579"/>
      <c r="N34" s="579"/>
      <c r="O34" s="580"/>
      <c r="P34" s="578" t="s">
        <v>2560</v>
      </c>
      <c r="Q34" s="579"/>
      <c r="R34" s="579"/>
      <c r="S34" s="579"/>
      <c r="T34" s="579"/>
      <c r="U34" s="580"/>
      <c r="V34" s="550"/>
      <c r="W34" s="550"/>
      <c r="X34" s="550"/>
      <c r="Y34" s="550"/>
      <c r="Z34" s="550"/>
      <c r="AA34" s="550"/>
      <c r="AB34" s="541" t="s">
        <v>2631</v>
      </c>
      <c r="AC34" s="542"/>
      <c r="AD34" s="542"/>
      <c r="AE34" s="541" t="s">
        <v>2632</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2559</v>
      </c>
      <c r="K35" s="539"/>
      <c r="L35" s="539"/>
      <c r="M35" s="539"/>
      <c r="N35" s="539"/>
      <c r="O35" s="540"/>
      <c r="P35" s="538" t="s">
        <v>2559</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2560</v>
      </c>
      <c r="K36" s="582"/>
      <c r="L36" s="582"/>
      <c r="M36" s="582"/>
      <c r="N36" s="582"/>
      <c r="O36" s="583"/>
      <c r="P36" s="581" t="s">
        <v>2559</v>
      </c>
      <c r="Q36" s="582"/>
      <c r="R36" s="582"/>
      <c r="S36" s="582"/>
      <c r="T36" s="582"/>
      <c r="U36" s="583"/>
      <c r="V36" s="552"/>
      <c r="W36" s="552"/>
      <c r="X36" s="552"/>
      <c r="Y36" s="552"/>
      <c r="Z36" s="552"/>
      <c r="AA36" s="552"/>
      <c r="AB36" s="547" t="s">
        <v>2633</v>
      </c>
      <c r="AC36" s="548"/>
      <c r="AD36" s="548"/>
      <c r="AE36" s="547" t="s">
        <v>2634</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