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192.168.3.254\Alrit共有\マナルルスタッフ用\平良(友)\重説\"/>
    </mc:Choice>
  </mc:AlternateContent>
  <xr:revisionPtr revIDLastSave="0" documentId="13_ncr:1_{2C895012-FFD7-4A65-A714-CE71EFA3E93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<sst xmlns="http://schemas.openxmlformats.org/spreadsheetml/2006/main" count="3134" uniqueCount="2615">
  <si>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</si>
  <si>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</si>
  <si>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</si>
  <si>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</si>
  <si>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</si>
  <si>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</si>
  <si>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</si>
  <si>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</si>
  <si>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</si>
  <si>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</si>
  <si>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</si>
  <si>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</si>
  <si>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</si>
  <si>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</si>
  <si>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</si>
  <si>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</si>
  <si>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</si>
  <si>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</si>
  <si>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</si>
  <si>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</si>
  <si>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</si>
  <si>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</si>
  <si>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</si>
  <si>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</si>
  <si>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</si>
  <si>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</si>
  <si>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</si>
  <si>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</si>
  <si>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</si>
  <si>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</si>
  <si>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</si>
  <si>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</si>
  <si>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</si>
  <si>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</si>
  <si>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</si>
  <si>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</si>
  <si>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</si>
  <si>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</si>
  <si>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</si>
  <si>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</si>
  <si>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</si>
  <si>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</si>
  <si>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</si>
  <si>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</si>
  <si>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</si>
  <si>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</si>
  <si>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</si>
  <si>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</si>
  <si>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</si>
  <si>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</si>
  <si>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</si>
  <si>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</si>
  <si>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</si>
  <si>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</si>
  <si>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</si>
  <si>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</si>
  <si>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</si>
  <si>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</si>
  <si>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</si>
  <si>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</si>
  <si>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</si>
  <si>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</si>
  <si>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</si>
  <si>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</si>
  <si>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</si>
  <si>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</si>
  <si>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</si>
  <si>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</si>
  <si>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</si>
  <si>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</si>
  <si>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</si>
  <si>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</si>
  <si>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</si>
  <si>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</si>
  <si>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</si>
  <si>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</si>
  <si>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</si>
  <si>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</si>
  <si>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</si>
  <si>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</si>
  <si>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</si>
  <si>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</si>
  <si>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</si>
  <si>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</si>
  <si>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</si>
  <si>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</si>
  <si>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</si>
  <si>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</si>
  <si>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</si>
  <si>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</si>
  <si>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</si>
  <si>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</si>
  <si>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</si>
  <si>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</si>
  <si>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</si>
  <si>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</si>
  <si>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</si>
  <si>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</si>
  <si>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</si>
  <si>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</si>
  <si>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</si>
  <si>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</si>
  <si>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</si>
  <si>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</si>
  <si>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</si>
  <si>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</si>
  <si>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</si>
  <si>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</si>
  <si>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</si>
  <si>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</si>
  <si>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</si>
  <si>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</si>
  <si>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</si>
  <si>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</si>
  <si>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</si>
  <si>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</si>
  <si>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</si>
  <si>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</si>
  <si>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</si>
  <si>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</si>
  <si>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</si>
  <si>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</si>
  <si>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</si>
  <si>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</si>
  <si>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</si>
  <si>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</si>
  <si>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</si>
  <si>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</si>
  <si>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</si>
  <si>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</si>
  <si>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</si>
  <si>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</si>
  <si>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</si>
  <si>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</si>
  <si>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</si>
  <si>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</si>
  <si>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</si>
  <si>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</si>
  <si>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</si>
  <si>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</si>
  <si>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</si>
  <si>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</si>
  <si>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</si>
  <si>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</si>
  <si>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</si>
  <si>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</si>
  <si>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</si>
  <si>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</si>
  <si>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</si>
  <si>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</si>
  <si>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</si>
  <si>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</si>
  <si>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</si>
  <si>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</si>
  <si>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</si>
  <si>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</si>
  <si>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</si>
  <si>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</si>
  <si>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</si>
  <si>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</si>
  <si>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</si>
  <si>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</si>
  <si>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</si>
  <si>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</si>
  <si>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</si>
  <si>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</si>
  <si>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</si>
  <si>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</si>
  <si>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</si>
  <si>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</si>
  <si>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</si>
  <si>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</si>
  <si>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</si>
  <si>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</si>
  <si>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</si>
  <si>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</si>
  <si>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</si>
  <si>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</si>
  <si>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</si>
  <si>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</si>
  <si>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</si>
  <si>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</si>
  <si>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</si>
  <si>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</si>
  <si>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</si>
  <si>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</si>
  <si>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</si>
  <si>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</si>
  <si>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</si>
  <si>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</si>
  <si>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</si>
  <si>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</si>
  <si>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</si>
  <si>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</si>
  <si>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</si>
  <si>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</si>
  <si>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</si>
  <si>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</si>
  <si>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</si>
  <si>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</si>
  <si>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</si>
  <si>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</si>
  <si>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</si>
  <si>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</si>
  <si>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</si>
  <si>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</si>
  <si>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</si>
  <si>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</si>
  <si>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</si>
  <si>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</si>
  <si>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</si>
  <si>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</si>
  <si>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</si>
  <si>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</si>
  <si>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</si>
  <si>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</si>
  <si>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</si>
  <si>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</si>
  <si>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</si>
  <si>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</si>
  <si>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</si>
  <si>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</si>
  <si>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</si>
  <si>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</si>
  <si>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</si>
  <si>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</si>
  <si>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</si>
  <si>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</si>
  <si>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</si>
  <si>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</si>
  <si>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</si>
  <si>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</si>
  <si>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</si>
  <si>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</si>
  <si>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</si>
  <si>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</si>
  <si>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</si>
  <si>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</si>
  <si>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</si>
  <si>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</si>
  <si>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</si>
  <si>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</si>
  <si>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</si>
  <si>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</si>
  <si>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</si>
  <si>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</si>
  <si>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</si>
  <si>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</si>
  <si>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</si>
  <si>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</si>
  <si>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</si>
  <si>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</si>
  <si>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</si>
  <si>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</si>
  <si>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</si>
  <si>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</si>
  <si>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</si>
  <si>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</si>
  <si>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</si>
  <si>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</si>
  <si>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</si>
  <si>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</si>
  <si>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</si>
  <si>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</si>
  <si>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</si>
  <si>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</si>
  <si>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</si>
  <si>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</si>
  <si>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</si>
  <si>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</si>
  <si>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</si>
  <si>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</si>
  <si>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</si>
  <si>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</si>
  <si>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</si>
  <si>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</si>
  <si>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</si>
  <si>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</si>
  <si>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</si>
  <si>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</si>
  <si>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</si>
  <si>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</si>
  <si>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</si>
  <si>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</si>
  <si>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</si>
  <si>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</si>
  <si>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</si>
  <si>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</si>
  <si>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</si>
  <si>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</si>
  <si>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</si>
  <si>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</si>
  <si>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</si>
  <si>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</si>
  <si>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</si>
  <si>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</si>
  <si>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</si>
  <si>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</si>
  <si>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</si>
  <si>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</si>
  <si>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</si>
  <si>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</si>
  <si>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</si>
  <si>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</si>
  <si>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</si>
  <si>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</si>
  <si>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</si>
  <si>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</si>
  <si>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</si>
  <si>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</si>
  <si>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</si>
  <si>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</si>
  <si>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</si>
  <si>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</si>
  <si>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</si>
  <si>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</si>
  <si>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</si>
  <si>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</si>
  <si>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</si>
  <si>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</si>
  <si>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</si>
  <si>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</si>
  <si>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</si>
  <si>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</si>
  <si>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</si>
  <si>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</si>
  <si>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</si>
  <si>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</si>
  <si>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</si>
  <si>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</si>
  <si>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</si>
  <si>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</si>
  <si>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</si>
  <si>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</si>
  <si>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</si>
  <si>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</si>
  <si>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</si>
  <si>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</si>
  <si>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</si>
  <si>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</si>
  <si>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</si>
  <si>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</si>
  <si>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</si>
  <si>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</si>
  <si>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</si>
  <si>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</si>
  <si>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</si>
  <si>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</si>
  <si>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</si>
  <si>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</si>
  <si>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</si>
  <si>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</si>
  <si>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</si>
  <si>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</si>
  <si>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</si>
  <si>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</si>
  <si>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</si>
  <si>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</si>
  <si>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</si>
  <si>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</si>
  <si>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</si>
  <si>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</si>
  <si>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</si>
  <si>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</si>
  <si>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</si>
  <si>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</si>
  <si>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</si>
  <si>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</si>
  <si>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</si>
  <si>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</si>
  <si>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</si>
  <si>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</si>
  <si>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</si>
  <si>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</si>
  <si>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</si>
  <si>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</si>
  <si>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</si>
  <si>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</si>
  <si>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</si>
  <si>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</si>
  <si>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</si>
  <si>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</si>
  <si>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</si>
  <si>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</si>
  <si>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</si>
  <si>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</si>
  <si>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</si>
  <si>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</si>
  <si>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</si>
  <si>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</si>
  <si>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</si>
  <si>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</si>
  <si>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</si>
  <si>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</si>
  <si>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</si>
  <si>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</si>
  <si>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</si>
  <si>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</si>
  <si>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</si>
  <si>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</si>
  <si>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</si>
  <si>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</si>
  <si>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</si>
  <si>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</si>
  <si>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</si>
  <si>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</si>
  <si>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</si>
  <si>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</si>
  <si>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</si>
  <si>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</si>
  <si>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</si>
  <si>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</si>
  <si>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</si>
  <si>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</si>
  <si>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</si>
  <si>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</si>
  <si>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</si>
  <si>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</si>
  <si>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</si>
  <si>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</si>
  <si>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</si>
  <si>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</si>
  <si>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</si>
  <si>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</si>
  <si>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</si>
  <si>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</si>
  <si>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</si>
  <si>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</si>
  <si>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</si>
  <si>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</si>
  <si>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</si>
  <si>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</si>
  <si>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</si>
  <si>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</si>
  <si>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</si>
  <si>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</si>
  <si>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</si>
  <si>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</si>
  <si>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</si>
  <si>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</si>
  <si>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</si>
  <si>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</si>
  <si>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</si>
  <si>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</si>
  <si>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</si>
  <si>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</si>
  <si>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</si>
  <si>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</si>
  <si>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</si>
  <si>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</si>
  <si>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</si>
  <si>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</si>
  <si>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</si>
  <si>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</si>
  <si>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</si>
  <si>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</si>
  <si>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</si>
  <si>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</si>
  <si>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</si>
  <si>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</si>
  <si>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</si>
  <si>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</si>
  <si>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</si>
  <si>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</si>
  <si>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</si>
  <si>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</si>
  <si>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</si>
  <si>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</si>
  <si>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</si>
  <si>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</si>
  <si>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</si>
  <si>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</si>
  <si>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</si>
  <si>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</si>
  <si>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</si>
  <si>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</si>
  <si>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</si>
  <si>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</si>
  <si>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</si>
  <si>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</si>
  <si>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</si>
  <si>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</si>
  <si>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</si>
  <si>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</si>
  <si>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</si>
  <si>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</si>
  <si>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</si>
  <si>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</si>
  <si>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</si>
  <si>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</si>
  <si>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</si>
  <si>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</si>
  <si>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</si>
  <si>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</si>
  <si>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</si>
  <si>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</si>
  <si>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</si>
  <si>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</si>
  <si>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</si>
  <si>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</si>
  <si>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</si>
  <si>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</si>
  <si>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</si>
  <si>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</si>
  <si>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</si>
  <si>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</si>
  <si>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</si>
  <si>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</si>
  <si>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</si>
  <si>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</si>
  <si>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</si>
  <si>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</si>
  <si>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</si>
  <si>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</si>
  <si>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</si>
  <si>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</si>
  <si>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</si>
  <si>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</si>
  <si>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</si>
  <si>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</si>
  <si>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</si>
  <si>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</si>
  <si>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</si>
  <si>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</si>
  <si>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</si>
  <si>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</si>
  <si>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</si>
  <si>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</si>
  <si>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</si>
  <si>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</si>
  <si>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</si>
  <si>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</si>
  <si>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</si>
  <si>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</si>
  <si>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</si>
  <si>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</si>
  <si>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</si>
  <si>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</si>
  <si>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</si>
  <si>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</si>
  <si>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</si>
  <si>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</si>
  <si>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</si>
  <si>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</si>
  <si>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</si>
  <si>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</si>
  <si>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</si>
  <si>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</si>
  <si>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</si>
  <si>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</si>
  <si>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</si>
  <si>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</si>
  <si>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</si>
  <si>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</si>
  <si>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</si>
  <si>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</si>
  <si>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</si>
  <si>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</si>
  <si>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</si>
  <si>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</si>
  <si>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</si>
  <si>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</si>
  <si>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</si>
  <si>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</si>
  <si>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</si>
  <si>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</si>
  <si>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</si>
  <si>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</si>
  <si>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</si>
  <si>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</si>
  <si>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</si>
  <si>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</si>
  <si>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</si>
  <si>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</si>
  <si>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</si>
  <si>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</si>
  <si>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</si>
  <si>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</si>
  <si>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</si>
  <si>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</si>
  <si>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</si>
  <si>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</si>
  <si>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</si>
  <si>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</si>
  <si>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</si>
  <si>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</si>
  <si>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</si>
  <si>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</si>
  <si>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</si>
  <si>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</si>
  <si>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</si>
  <si>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</si>
  <si>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</si>
  <si>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</si>
  <si>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</si>
  <si>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</si>
  <si>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</si>
  <si>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</si>
  <si>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</si>
  <si>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</si>
  <si>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</si>
  <si>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</si>
  <si>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</si>
  <si>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</si>
  <si>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</si>
  <si>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</si>
  <si>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</si>
  <si>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</si>
  <si>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</si>
  <si>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</si>
  <si>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</si>
  <si>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</si>
  <si>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</si>
  <si>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</si>
  <si>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</si>
  <si>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</si>
  <si>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</si>
  <si>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</si>
  <si>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</si>
  <si>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</si>
  <si>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</si>
  <si>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</si>
  <si>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</si>
  <si>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</si>
  <si>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</si>
  <si>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</si>
  <si>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</si>
  <si>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</si>
  <si>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</si>
  <si>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</si>
  <si>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</si>
  <si>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</si>
  <si>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</si>
  <si>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</si>
  <si>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</si>
  <si>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</si>
  <si>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</si>
  <si>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</si>
  <si>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</si>
  <si>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</si>
  <si>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</si>
  <si>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</si>
  <si>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</si>
  <si>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</si>
  <si>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</si>
  <si>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</si>
  <si>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</si>
  <si>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</si>
  <si>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</si>
  <si>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</si>
  <si>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</si>
  <si>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</si>
  <si>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</si>
  <si>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</si>
  <si>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</si>
  <si>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</si>
  <si>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</si>
  <si>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</si>
  <si>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</si>
  <si>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</si>
  <si>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</si>
  <si>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</si>
  <si>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</si>
  <si>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</si>
  <si>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</si>
  <si>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</si>
  <si>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</si>
  <si>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</si>
  <si>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</si>
  <si>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</si>
  <si>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</si>
  <si>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</si>
  <si>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</si>
  <si>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</si>
  <si>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</si>
  <si>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</si>
  <si>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</si>
  <si>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</si>
  <si>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</si>
  <si>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</si>
  <si>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</si>
  <si>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</si>
  <si>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</si>
  <si>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</si>
  <si>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</si>
  <si>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</si>
  <si>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</si>
  <si>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</si>
  <si>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</si>
  <si>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</si>
  <si>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</si>
  <si>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</si>
  <si>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</si>
  <si>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</si>
  <si>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</si>
  <si>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</si>
  <si>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</si>
  <si>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</si>
  <si>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</si>
  <si>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</si>
  <si>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</si>
  <si>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</si>
  <si>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</si>
  <si>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</si>
  <si>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</si>
  <si>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</si>
  <si>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</si>
  <si>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</si>
  <si>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</si>
  <si>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</si>
  <si>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</si>
  <si>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</si>
  <si>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</si>
  <si>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</si>
  <si>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</si>
  <si>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</si>
  <si>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</si>
  <si>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</si>
  <si>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</si>
  <si>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</si>
  <si>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</si>
  <si>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</si>
  <si>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</si>
  <si>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</si>
  <si>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</si>
  <si>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</si>
  <si>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</si>
  <si>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</si>
  <si>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</si>
  <si>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</si>
  <si>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</si>
  <si>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</si>
  <si>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</si>
  <si>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</si>
  <si>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</si>
  <si>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</si>
  <si>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</si>
  <si>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</si>
  <si>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</si>
  <si>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</si>
  <si>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</si>
  <si>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</si>
  <si>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</si>
  <si>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</si>
  <si>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</si>
  <si>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</si>
  <si>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</si>
  <si>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</si>
  <si>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</si>
  <si>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</si>
  <si>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</si>
  <si>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</si>
  <si>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</si>
  <si>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</si>
  <si>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</si>
  <si>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</si>
  <si>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</si>
  <si>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</si>
  <si>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</si>
  <si>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</si>
  <si>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</si>
  <si>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</si>
  <si>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</si>
  <si>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</si>
  <si>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</si>
  <si>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</si>
  <si>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</si>
  <si>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</si>
  <si>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</si>
  <si>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</si>
  <si>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</si>
  <si>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</si>
  <si>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</si>
  <si>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</si>
  <si>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</si>
  <si>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</si>
  <si>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</si>
  <si>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</si>
  <si>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</si>
  <si>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</si>
  <si>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</si>
  <si>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</si>
  <si>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</si>
  <si>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</si>
  <si>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</si>
  <si>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</si>
  <si>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</si>
  <si>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</si>
  <si>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</si>
  <si>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</si>
  <si>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</si>
  <si>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</si>
  <si>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</si>
  <si>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</si>
  <si>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</si>
  <si>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</si>
  <si>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</si>
  <si>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</si>
  <si>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</si>
  <si>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</si>
  <si>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</si>
  <si>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</si>
  <si>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</si>
  <si>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</si>
  <si>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</si>
  <si>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</si>
  <si>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</si>
  <si>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</si>
  <si>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</si>
  <si>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</si>
  <si>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</si>
  <si>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</si>
  <si>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</si>
  <si>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</si>
  <si>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</si>
  <si>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</si>
  <si>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</si>
  <si>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</si>
  <si>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</si>
  <si>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</si>
  <si>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</si>
  <si>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</si>
  <si>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</si>
  <si>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</si>
  <si>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</si>
  <si>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</si>
  <si>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</si>
  <si>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</si>
  <si>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</si>
  <si>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</si>
  <si>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</si>
  <si>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</si>
  <si>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</si>
  <si>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</si>
  <si>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</si>
  <si>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</si>
  <si>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</si>
  <si>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</si>
  <si>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</si>
  <si>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</si>
  <si>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</si>
  <si>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</si>
  <si>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</si>
  <si>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</si>
  <si>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</si>
  <si>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</si>
  <si>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</si>
  <si>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</si>
  <si>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</si>
  <si>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</si>
  <si>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</si>
  <si>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</si>
  <si>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</si>
  <si>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</si>
  <si>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</si>
  <si>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</si>
  <si>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</si>
  <si>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</si>
  <si>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</si>
  <si>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</si>
  <si>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</si>
  <si>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</si>
  <si>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</si>
  <si>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</si>
  <si>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</si>
  <si>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</si>
  <si>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</si>
  <si>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</si>
  <si>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</si>
  <si>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</si>
  <si>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</si>
  <si>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</si>
  <si>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</si>
  <si>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</si>
  <si>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</si>
  <si>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</si>
  <si>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</si>
  <si>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</si>
  <si>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</si>
  <si>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</si>
  <si>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</si>
  <si>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</si>
  <si>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</si>
  <si>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</si>
  <si>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</si>
  <si>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</si>
  <si>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</si>
  <si>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</si>
  <si>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</si>
  <si>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</si>
  <si>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</si>
  <si>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</si>
  <si>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</si>
  <si>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</si>
  <si>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</si>
  <si>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</si>
  <si>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</si>
  <si>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</si>
  <si>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</si>
  <si>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</si>
  <si>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</si>
  <si>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</si>
  <si>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</si>
  <si>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</si>
  <si>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</si>
  <si>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</si>
  <si>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</si>
  <si>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</si>
  <si>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</si>
  <si>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</si>
  <si>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</si>
  <si>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</si>
  <si>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</si>
  <si>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</si>
  <si>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</si>
  <si>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</si>
  <si>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</si>
  <si>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</si>
  <si>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</si>
  <si>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</si>
  <si>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</si>
  <si>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</si>
  <si>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</si>
  <si>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</si>
  <si>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</si>
  <si>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</si>
  <si>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</si>
  <si>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</si>
  <si>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</si>
  <si>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</si>
  <si>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</si>
  <si>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</si>
  <si>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</si>
  <si>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</si>
  <si>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</si>
  <si>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</si>
  <si>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</si>
  <si>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</si>
  <si>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</si>
  <si>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</si>
  <si>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</si>
  <si>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</si>
  <si>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</si>
  <si>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</si>
  <si>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</si>
  <si>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</si>
  <si>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</si>
  <si>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</si>
  <si>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</si>
  <si>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</si>
  <si>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</si>
  <si>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</si>
  <si>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</si>
  <si>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</si>
  <si>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</si>
  <si>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</si>
  <si>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</si>
  <si>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</si>
  <si>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</si>
  <si>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</si>
  <si>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</si>
  <si>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</si>
  <si>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</si>
  <si>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</si>
  <si>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</si>
  <si>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</si>
  <si>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</si>
  <si>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</si>
  <si>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</si>
  <si>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</si>
  <si>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</si>
  <si>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</si>
  <si>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</si>
  <si>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</si>
  <si>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</si>
  <si>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</si>
  <si>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</si>
  <si>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</si>
  <si>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</si>
  <si>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</si>
  <si>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</si>
  <si>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</si>
  <si>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</si>
  <si>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</si>
  <si>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</si>
  <si>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</si>
  <si>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</si>
  <si>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</si>
  <si>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</si>
  <si>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</si>
  <si>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</si>
  <si>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</si>
  <si>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</si>
  <si>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</si>
  <si>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</si>
  <si>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</si>
  <si>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</si>
  <si>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</si>
  <si>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</si>
  <si>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</si>
  <si>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</si>
  <si>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</si>
  <si>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</si>
  <si>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</si>
  <si>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</si>
  <si>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</si>
  <si>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</si>
  <si>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</si>
  <si>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</si>
  <si>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</si>
  <si>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</si>
  <si>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</si>
  <si>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</si>
  <si>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</si>
  <si>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</si>
  <si>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</si>
  <si>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</si>
  <si>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</si>
  <si>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</si>
  <si>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</si>
  <si>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</si>
  <si>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</si>
  <si>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</si>
  <si>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</si>
  <si>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</si>
  <si>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</si>
  <si>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</si>
  <si>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</si>
  <si>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</si>
  <si>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</si>
  <si>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</si>
  <si>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</si>
  <si>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</si>
  <si>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</si>
  <si>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</si>
  <si>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</si>
  <si>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</si>
  <si>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</si>
  <si>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</si>
  <si>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</si>
  <si>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</si>
  <si>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</si>
  <si>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</si>
  <si>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</si>
  <si>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</si>
  <si>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</si>
  <si>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</si>
  <si>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</si>
  <si>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</si>
  <si>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</si>
  <si>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</si>
  <si>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</si>
  <si>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</si>
  <si>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</si>
  <si>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</si>
  <si>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</si>
  <si>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</si>
  <si>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</si>
  <si>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</si>
  <si>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</si>
  <si>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</si>
  <si>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</si>
  <si>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</si>
  <si>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</si>
  <si>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</si>
  <si>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</si>
  <si>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</si>
  <si>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</si>
  <si>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</si>
  <si>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</si>
  <si>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</si>
  <si>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</si>
  <si>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</si>
  <si>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</si>
  <si>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</si>
  <si>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</si>
  <si>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</si>
  <si>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</si>
  <si>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</si>
  <si>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</si>
  <si>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</si>
  <si>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</si>
  <si>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</si>
  <si>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</si>
  <si>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</si>
  <si>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</si>
  <si>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</si>
  <si>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</si>
  <si>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</si>
  <si>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</si>
  <si>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</si>
  <si>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</si>
  <si>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</si>
  <si>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</si>
  <si>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</si>
  <si>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</si>
  <si>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</si>
  <si>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</si>
  <si>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</si>
  <si>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</si>
  <si>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</si>
  <si>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</si>
  <si>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</si>
  <si>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</si>
  <si>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</si>
  <si>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</si>
  <si>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</si>
  <si>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</si>
  <si>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</si>
  <si>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</si>
  <si>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</si>
  <si>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</si>
  <si>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</si>
  <si>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</si>
  <si>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</si>
  <si>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</si>
  <si>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</si>
  <si>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</si>
  <si>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</si>
  <si>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</si>
  <si>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</si>
  <si>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</si>
  <si>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</si>
  <si>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</si>
  <si>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</si>
  <si>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</si>
  <si>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</si>
  <si>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</si>
  <si>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</si>
  <si>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</si>
  <si>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</si>
  <si>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</si>
  <si>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</si>
  <si>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</si>
  <si>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</si>
  <si>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</si>
  <si>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</si>
  <si>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</si>
  <si>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</si>
  <si>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</si>
  <si>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</si>
  <si>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</si>
  <si>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</si>
  <si>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</si>
  <si>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</si>
  <si>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</si>
  <si>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</si>
  <si>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</si>
  <si>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</si>
  <si>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</si>
  <si>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</si>
  <si>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</si>
  <si>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</si>
  <si>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</si>
  <si>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</si>
  <si>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</si>
  <si>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</si>
  <si>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</si>
  <si>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</si>
  <si>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</si>
  <si>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</si>
  <si>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</si>
  <si>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</si>
  <si>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</si>
  <si>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</si>
  <si>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</si>
  <si>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</si>
  <si>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</si>
  <si>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</si>
  <si>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</si>
  <si>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</si>
  <si>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</si>
  <si>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</si>
  <si>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</si>
  <si>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</si>
  <si>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</si>
  <si>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</si>
  <si>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</si>
  <si>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</si>
  <si>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</si>
  <si>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</si>
  <si>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</si>
  <si>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</si>
  <si>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</si>
  <si>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</si>
  <si>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</si>
  <si>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</si>
  <si>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</si>
  <si>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</si>
  <si>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</si>
  <si>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</si>
  <si>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</si>
  <si>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</si>
  <si>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</si>
  <si>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</si>
  <si>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</si>
  <si>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</si>
  <si>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</si>
  <si>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</si>
  <si>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</si>
  <si>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</si>
  <si>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</si>
  <si>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</si>
  <si>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</si>
  <si>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</si>
  <si>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</si>
  <si>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</si>
  <si>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</si>
  <si>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</si>
  <si>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</si>
  <si>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</si>
  <si>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</si>
  <si>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</si>
  <si>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</si>
  <si>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</si>
  <si>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</si>
  <si>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</si>
  <si>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</si>
  <si>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</si>
  <si>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</si>
  <si>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</si>
  <si>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</si>
  <si>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</si>
  <si>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</si>
  <si>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</si>
  <si>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</si>
  <si>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</si>
  <si>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</si>
  <si>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</si>
  <si>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</si>
  <si>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</si>
  <si>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</si>
  <si>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</si>
  <si>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</si>
  <si>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</si>
  <si>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</si>
  <si>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</si>
  <si>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</si>
  <si>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</si>
  <si>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</si>
  <si>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</si>
  <si>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</si>
  <si>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</si>
  <si>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</si>
  <si>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</si>
  <si>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</si>
  <si>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</si>
  <si>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</si>
  <si>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</si>
  <si>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</si>
  <si>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</si>
  <si>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</si>
  <si>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</si>
  <si>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</si>
  <si>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</si>
  <si>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</si>
  <si>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</si>
  <si>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</si>
  <si>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</si>
  <si>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</si>
  <si>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</si>
  <si>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</si>
  <si>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</si>
  <si>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</si>
  <si>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</si>
  <si>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</si>
  <si>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</si>
  <si>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</si>
  <si>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</si>
  <si>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</si>
  <si>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</si>
  <si>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</si>
  <si>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</si>
  <si>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</si>
  <si>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</si>
  <si>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</si>
  <si>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</si>
  <si>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</si>
  <si>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</si>
  <si>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</si>
  <si>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</si>
  <si>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</si>
  <si>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</si>
  <si>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</si>
  <si>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</si>
  <si>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</si>
  <si>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</si>
  <si>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</si>
  <si>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</si>
  <si>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</si>
  <si>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</si>
  <si>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</si>
  <si>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</si>
  <si>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</si>
  <si>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</si>
  <si>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</si>
  <si>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</si>
  <si>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</si>
  <si>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</si>
  <si>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</si>
  <si>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</si>
  <si>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</si>
  <si>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</si>
  <si>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</si>
  <si>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</si>
  <si>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</si>
  <si>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</si>
  <si>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</si>
  <si>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</si>
  <si>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</si>
  <si>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</si>
  <si>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</si>
  <si>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</si>
  <si>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</si>
  <si>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</si>
  <si>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</si>
  <si>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</si>
  <si>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</si>
  <si>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</si>
  <si>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</si>
  <si>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</si>
  <si>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</si>
  <si>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</si>
  <si>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</si>
  <si>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</si>
  <si>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</si>
  <si>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</si>
  <si>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</si>
  <si>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</si>
  <si>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</si>
  <si>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</si>
  <si>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</si>
  <si>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</si>
  <si>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</si>
  <si>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</si>
  <si>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</si>
  <si>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</si>
  <si>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</si>
  <si>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</si>
  <si>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</si>
  <si>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</si>
  <si>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</si>
  <si>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</si>
  <si>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</si>
  <si>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</si>
  <si>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</si>
  <si>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</si>
  <si>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</si>
  <si>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</si>
  <si>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</si>
  <si>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</si>
  <si>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</si>
  <si>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</si>
  <si>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</si>
  <si>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</si>
  <si>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</si>
  <si>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</si>
  <si>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</si>
  <si>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</si>
  <si>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</si>
  <si>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</si>
  <si>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</si>
  <si>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</si>
  <si>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</si>
  <si>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</si>
  <si>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</si>
  <si>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</si>
  <si>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</si>
  <si>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</si>
  <si>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</si>
  <si>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</si>
  <si>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</si>
  <si>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</si>
  <si>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</si>
  <si>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</si>
  <si>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</si>
  <si>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</si>
  <si>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</si>
  <si>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</si>
  <si>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</si>
  <si>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</si>
  <si>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</si>
  <si>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</si>
  <si>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</si>
  <si>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</si>
  <si>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</si>
  <si>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</si>
  <si>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</si>
  <si>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</si>
  <si>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</si>
  <si>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</si>
  <si>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</si>
  <si>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</si>
  <si>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</si>
  <si>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</si>
  <si>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</si>
  <si>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</si>
  <si>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</si>
  <si>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</si>
  <si>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</si>
  <si>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</si>
  <si>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</si>
  <si>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</si>
  <si>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</si>
  <si>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</si>
  <si>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</si>
  <si>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</si>
  <si>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</si>
  <si>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</si>
  <si>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</si>
  <si>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</si>
  <si>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</si>
  <si>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</si>
  <si>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</si>
  <si>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</si>
  <si>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</si>
  <si>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</si>
  <si>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</si>
  <si>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</si>
  <si>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</si>
  <si>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</si>
  <si>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</si>
  <si>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</si>
  <si>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</si>
  <si>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</si>
  <si>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</si>
  <si>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</si>
  <si>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</si>
  <si>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</si>
  <si>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</si>
  <si>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</si>
  <si>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</si>
  <si>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</si>
  <si>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</si>
  <si>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</si>
  <si>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</si>
  <si>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</si>
  <si>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</si>
  <si>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</si>
  <si>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</si>
  <si>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</si>
  <si>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</si>
  <si>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</si>
  <si>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</si>
  <si>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</si>
  <si>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</si>
  <si>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</si>
  <si>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</si>
  <si>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</si>
  <si>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</si>
  <si>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</si>
  <si>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</si>
  <si>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</si>
  <si>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</si>
  <si>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</si>
  <si>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</si>
  <si>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</si>
  <si>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</si>
  <si>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</si>
  <si>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</si>
  <si>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</si>
  <si>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</si>
  <si>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</si>
  <si>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</si>
  <si>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</si>
  <si>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</si>
  <si>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</si>
  <si>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</si>
  <si>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</si>
  <si>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</si>
  <si>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</si>
  <si>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</si>
  <si>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</si>
  <si>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</si>
  <si>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</si>
  <si>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</si>
  <si>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</si>
  <si>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</si>
  <si>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</si>
  <si>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</si>
  <si>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</si>
  <si>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</si>
  <si>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</si>
  <si>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</si>
  <si>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</si>
  <si>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</si>
  <si>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</si>
  <si>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</si>
  <si>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</si>
  <si>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</si>
  <si>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</si>
  <si>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</si>
  <si>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</si>
  <si>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</si>
  <si>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</si>
  <si>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</si>
  <si>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</si>
  <si>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</si>
  <si>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</si>
  <si>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</si>
  <si>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</si>
  <si>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</si>
  <si>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</si>
  <si>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</si>
  <si>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</si>
  <si>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</si>
  <si>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</si>
  <si>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</si>
  <si>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</si>
  <si>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</si>
  <si>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</si>
  <si>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</si>
  <si>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</si>
  <si>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</si>
  <si>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</si>
  <si>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</si>
  <si>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</si>
  <si>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</si>
  <si>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</si>
  <si>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</si>
  <si>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</si>
  <si>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</si>
  <si>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</si>
  <si>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</si>
  <si>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</si>
  <si>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</si>
  <si>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</si>
  <si>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</si>
  <si>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</si>
  <si>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</si>
  <si>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</si>
  <si>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</si>
  <si>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</si>
  <si>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</si>
  <si>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</si>
  <si>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</si>
  <si>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</si>
  <si>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</si>
  <si>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</si>
  <si>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</si>
  <si>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</si>
  <si>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</si>
  <si>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</si>
  <si>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</si>
  <si>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</si>
  <si>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</si>
  <si>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</si>
  <si>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</si>
  <si>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</si>
  <si>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</si>
  <si>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</si>
  <si>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</si>
  <si>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</si>
  <si>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</si>
  <si>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</si>
  <si>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</si>
  <si>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</si>
  <si>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</si>
  <si>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</si>
  <si>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</si>
  <si>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</si>
  <si>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</si>
  <si>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</si>
  <si>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</si>
  <si>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</si>
  <si>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</si>
  <si>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</si>
  <si>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</si>
  <si>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</si>
  <si>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</si>
  <si>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</si>
  <si>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</si>
  <si>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</si>
  <si>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</si>
  <si>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</si>
  <si>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</si>
  <si>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</si>
  <si>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</si>
  <si>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</si>
  <si>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</si>
  <si>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</si>
  <si>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</si>
  <si>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</si>
  <si>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</si>
  <si>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</si>
  <si>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</si>
  <si>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</si>
  <si>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</si>
  <si>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</si>
  <si>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</si>
  <si>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</si>
  <si>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</si>
  <si>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</si>
  <si>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</si>
  <si>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</si>
  <si>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</si>
  <si>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</si>
  <si>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</si>
  <si>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</si>
  <si>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</si>
  <si>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</si>
  <si>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</si>
  <si>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</si>
  <si>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</si>
  <si>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</si>
  <si>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</si>
  <si>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</si>
  <si>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</si>
  <si>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</si>
  <si>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</si>
  <si>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</si>
  <si>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</si>
  <si>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</si>
  <si>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</si>
  <si>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</si>
  <si>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</si>
  <si>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</si>
  <si>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</si>
  <si>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</si>
  <si>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</si>
  <si>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</si>
  <si>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</si>
  <si>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</si>
  <si>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</si>
  <si>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</si>
  <si>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</si>
  <si>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</si>
  <si>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</si>
  <si>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</si>
  <si>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</si>
  <si>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</si>
  <si>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</si>
  <si>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</si>
  <si>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</si>
  <si>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</si>
  <si>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</si>
  <si>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</si>
  <si>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</si>
  <si>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</si>
  <si>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</si>
  <si>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</si>
  <si>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</si>
  <si>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</si>
  <si>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</si>
  <si>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</si>
  <si>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</si>
  <si>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</si>
  <si>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</si>
  <si>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</si>
  <si>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</si>
  <si>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</si>
  <si>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</si>
  <si>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</si>
  <si>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</si>
  <si>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</si>
  <si>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</si>
  <si>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</si>
  <si>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</si>
  <si>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</si>
  <si>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</si>
  <si>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</si>
  <si>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</si>
  <si>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</si>
  <si>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</si>
  <si>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</si>
  <si>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</si>
  <si>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</si>
  <si>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</si>
  <si>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</si>
  <si>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</si>
  <si>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</si>
  <si>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</si>
  <si>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</si>
  <si>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</si>
  <si>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</si>
  <si>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</si>
  <si>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</si>
  <si>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</si>
  <si>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</si>
  <si>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</si>
  <si>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</si>
  <si>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</si>
  <si>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</si>
  <si>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</si>
  <si>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</si>
  <si>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</si>
  <si>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</si>
  <si>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</si>
  <si>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</si>
  <si>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</si>
  <si>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</si>
  <si>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</si>
  <si>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</si>
  <si>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</si>
  <si>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</si>
  <si>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</si>
  <si>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</si>
  <si>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</si>
  <si>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</si>
  <si>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</si>
  <si>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</si>
  <si>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</si>
  <si>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</si>
  <si>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</si>
  <si>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</si>
  <si>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</si>
  <si>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</si>
  <si>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</si>
  <si>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</si>
  <si>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</si>
  <si>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</si>
  <si>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</si>
  <si>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</si>
  <si>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</si>
  <si>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</si>
  <si>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</si>
  <si>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</si>
  <si>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</si>
  <si>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</si>
  <si>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</si>
  <si>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</si>
  <si>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</si>
  <si>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</si>
  <si>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</si>
  <si>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</si>
  <si>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</si>
  <si>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</si>
  <si>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</si>
  <si>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</si>
  <si>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</si>
  <si>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</si>
  <si>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</si>
  <si>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</si>
  <si>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</si>
  <si>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</si>
  <si>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</si>
  <si>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</si>
  <si>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</si>
  <si>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</si>
  <si>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</si>
  <si>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</si>
  <si>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</si>
  <si>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</si>
  <si>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</si>
  <si>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</si>
  <si>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</si>
  <si>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</si>
  <si>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</si>
  <si>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</si>
  <si>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</si>
  <si>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</si>
  <si>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</si>
  <si>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</si>
  <si>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</si>
  <si>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</si>
  <si>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</si>
  <si>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</si>
  <si>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</si>
  <si>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</si>
  <si>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</si>
  <si>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</si>
  <si>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</si>
  <si>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</si>
  <si>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</si>
  <si>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</si>
  <si>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</si>
  <si>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</si>
  <si>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</si>
  <si>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</si>
  <si>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</si>
  <si>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</si>
  <si>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</si>
  <si>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</si>
  <si>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</si>
  <si>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</si>
  <si>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</si>
  <si>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</si>
  <si>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</si>
  <si>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</si>
  <si>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</si>
  <si>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</si>
  <si>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</si>
  <si>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</si>
  <si>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</si>
  <si>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</si>
  <si>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</si>
  <si>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</si>
  <si>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</si>
  <si>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</si>
  <si>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</si>
  <si>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</si>
  <si>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</si>
  <si>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</si>
  <si>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</si>
  <si>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</si>
  <si>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</si>
  <si>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</si>
  <si>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</si>
  <si>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</si>
  <si>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</si>
  <si>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</si>
  <si>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</si>
  <si>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</si>
  <si>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</si>
  <si>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</si>
  <si>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</si>
  <si>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</si>
  <si>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</si>
  <si>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</si>
  <si>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</si>
  <si>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</si>
  <si>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</si>
  <si>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</si>
  <si>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</si>
  <si>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</si>
  <si>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</si>
  <si>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</si>
  <si>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</si>
  <si>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</si>
  <si>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</si>
  <si>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</si>
  <si>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</si>
  <si>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</si>
  <si>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</si>
  <si>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</si>
  <si>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</si>
  <si>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</si>
  <si>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</si>
  <si>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</si>
  <si>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</si>
  <si>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</si>
  <si>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</si>
  <si>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</si>
  <si>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</si>
  <si>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</si>
  <si>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</si>
  <si>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</si>
  <si>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</si>
  <si>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</si>
  <si>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</si>
  <si>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</si>
  <si>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</si>
  <si>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</si>
  <si>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</si>
  <si>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</si>
  <si>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</si>
  <si>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</si>
  <si>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</si>
  <si>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</si>
  <si>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</si>
  <si>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</si>
  <si>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</si>
  <si>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</si>
  <si>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</si>
  <si>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</si>
  <si>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</si>
  <si>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</si>
  <si>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</si>
  <si>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</si>
  <si>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</si>
  <si>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</si>
  <si>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</si>
  <si>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</si>
  <si>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</si>
  <si>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</si>
  <si>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</si>
  <si>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</si>
  <si>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</si>
  <si>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</si>
  <si>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</si>
  <si>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</si>
  <si>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</si>
  <si>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</si>
  <si>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</si>
  <si>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</si>
  <si>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</si>
  <si>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</si>
  <si>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</si>
  <si>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</si>
  <si>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</si>
  <si>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</si>
  <si>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</si>
  <si>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</si>
  <si>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</si>
  <si>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</si>
  <si>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</si>
  <si>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</si>
  <si>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</si>
  <si>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</si>
  <si>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</si>
  <si>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</si>
  <si>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</si>
  <si>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</si>
  <si>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</si>
  <si>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</si>
  <si>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</si>
  <si>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</si>
  <si>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</si>
  <si>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</si>
  <si>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</si>
  <si>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</si>
  <si>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</si>
  <si>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</si>
  <si>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</si>
  <si>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</si>
  <si>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</si>
  <si>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</si>
  <si>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</si>
  <si>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</si>
  <si>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</si>
  <si>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</si>
  <si>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</si>
  <si>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</si>
  <si>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</si>
  <si>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</si>
  <si>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</si>
  <si>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</si>
  <si>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</si>
  <si>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</si>
  <si>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</si>
  <si>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</si>
  <si>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</si>
  <si>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</si>
  <si>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</si>
  <si>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</si>
  <si>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</si>
  <si>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</si>
  <si>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</si>
  <si>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</si>
  <si>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</si>
  <si>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</si>
  <si>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</si>
  <si>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</si>
  <si>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</si>
  <si>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</si>
  <si>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</si>
  <si>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</si>
  <si>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</si>
  <si>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</si>
  <si>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</si>
  <si>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</si>
  <si>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</si>
  <si>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</si>
  <si>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</si>
  <si>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</si>
  <si>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</si>
  <si>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</si>
  <si>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</si>
  <si>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</si>
  <si>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</si>
  <si>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</si>
  <si>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</si>
  <si>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</si>
  <si>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</si>
  <si>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</si>
  <si>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</si>
  <si>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</si>
  <si>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</si>
  <si>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</si>
  <si>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</si>
  <si>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</si>
  <si>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</si>
  <si>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</si>
  <si>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</si>
  <si>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</si>
  <si>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</si>
  <si>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</si>
  <si>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</si>
  <si>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</si>
  <si>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</si>
  <si>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</si>
  <si>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</si>
  <si>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</si>
  <si>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</si>
  <si>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</si>
  <si>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</si>
  <si>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</si>
  <si>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</si>
  <si>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</si>
  <si>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</si>
  <si>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</si>
  <si>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</si>
  <si>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</si>
  <si>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</si>
  <si>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</si>
  <si>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</si>
  <si>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</si>
  <si>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</si>
  <si>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</si>
  <si>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</si>
  <si>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</si>
  <si>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</si>
  <si>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</si>
  <si>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</si>
  <si>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</si>
  <si>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</si>
  <si>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</si>
  <si>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</si>
  <si>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</si>
  <si>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</si>
  <si>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</si>
  <si>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</si>
  <si>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</si>
  <si>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</si>
  <si>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</si>
  <si>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</si>
  <si>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</si>
  <si>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</si>
  <si>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</si>
  <si>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</si>
  <si>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</si>
  <si>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</si>
  <si>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</si>
  <si>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</si>
  <si>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</si>
  <si>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</si>
  <si>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</si>
  <si>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</si>
  <si>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</si>
  <si>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</si>
  <si>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</si>
  <si>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</si>
  <si>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</si>
  <si>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</si>
  <si>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</si>
  <si>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</si>
  <si>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</si>
  <si>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</si>
  <si>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</si>
  <si>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</si>
  <si>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</si>
  <si>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</si>
  <si>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</si>
  <si>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</si>
  <si>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</si>
  <si>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</si>
  <si>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</si>
  <si>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</si>
  <si>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</si>
  <si>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</si>
  <si>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</si>
  <si>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</si>
  <si>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</si>
  <si>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</si>
  <si>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</si>
  <si>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</si>
  <si>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</si>
  <si>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</si>
  <si>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</si>
  <si>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</si>
  <si>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</si>
  <si>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</si>
  <si>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</si>
  <si>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</si>
  <si>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</si>
  <si>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</si>
  <si>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</si>
  <si>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</si>
  <si>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</si>
  <si>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</si>
  <si>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</si>
  <si>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</si>
  <si>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</si>
  <si>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</si>
  <si>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</si>
  <si>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</si>
  <si>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</si>
  <si>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</si>
  <si>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</si>
  <si>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</si>
  <si>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</si>
  <si>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</si>
  <si>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</si>
  <si>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</si>
  <si>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</si>
  <si>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</si>
  <si>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</si>
  <si>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</si>
  <si>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</si>
  <si>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</si>
  <si>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</si>
  <si>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</si>
  <si>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</si>
  <si>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</si>
  <si>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</si>
  <si>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</si>
  <si>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</si>
  <si>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</si>
  <si>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</si>
  <si>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</si>
  <si>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</si>
  <si>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</si>
  <si>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</si>
  <si>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</si>
  <si>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</si>
  <si>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</si>
  <si>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</si>
  <si>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</si>
  <si>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</si>
  <si>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</si>
  <si>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</si>
  <si>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</si>
  <si>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</si>
  <si>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</si>
  <si>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</si>
  <si>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</si>
  <si>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</si>
  <si>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</si>
  <si>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</si>
  <si>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</si>
  <si>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</si>
  <si>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</si>
  <si>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</si>
  <si>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</si>
  <si>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</si>
  <si>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</si>
  <si>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</si>
  <si>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</si>
  <si>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</si>
  <si>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</si>
  <si>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</si>
  <si>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</si>
  <si>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</si>
  <si>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</si>
  <si>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</si>
  <si>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</si>
  <si>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</si>
  <si>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</si>
  <si>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</si>
  <si>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</si>
  <si>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</si>
  <si>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</si>
  <si>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</si>
  <si>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</si>
  <si>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</si>
  <si>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</si>
  <si>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</si>
  <si>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</si>
  <si>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</si>
  <si>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</si>
  <si>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</si>
  <si>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</si>
  <si>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</si>
  <si>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</si>
  <si>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</si>
  <si>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</si>
  <si>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</si>
  <si>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</si>
  <si>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</si>
  <si>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</si>
  <si>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</si>
  <si>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</si>
  <si>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</si>
  <si>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</si>
  <si>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</si>
  <si>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</si>
  <si>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</si>
  <si>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</si>
  <si>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</si>
  <si>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</si>
  <si>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</si>
  <si>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</si>
  <si>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</si>
  <si>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</si>
  <si>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</si>
  <si>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</si>
  <si>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</si>
  <si>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</si>
  <si>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</si>
  <si>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</si>
  <si>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</si>
  <si>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</si>
  <si>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</si>
  <si>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</si>
  <si>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</si>
  <si>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</si>
  <si>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</si>
  <si>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</si>
  <si>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</si>
  <si>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</si>
  <si>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</si>
  <si>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</si>
  <si>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</si>
  <si>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</si>
  <si>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</si>
  <si>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</si>
  <si>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</si>
  <si>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</si>
  <si>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</si>
  <si>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</si>
  <si>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</si>
  <si>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</si>
  <si>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</si>
  <si>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</si>
  <si>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</si>
  <si>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</si>
  <si>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</si>
  <si>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</si>
  <si>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</si>
  <si>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</si>
  <si>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</si>
  <si>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</si>
  <si>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</si>
  <si>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</si>
  <si>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</si>
  <si>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</si>
  <si>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</si>
  <si>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</si>
  <si>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</si>
  <si>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</si>
  <si>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</si>
  <si>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</si>
  <si>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</si>
  <si>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</si>
  <si>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</si>
  <si>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</si>
  <si>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</si>
  <si>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</si>
  <si>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</si>
  <si>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</si>
  <si>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</si>
  <si>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</si>
  <si>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</si>
  <si>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</si>
  <si>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</si>
  <si>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</si>
  <si>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</si>
  <si>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</si>
  <si>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</si>
  <si>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</si>
  <si>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</si>
  <si>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</si>
  <si>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</si>
  <si>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</si>
  <si>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</si>
  <si>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</si>
  <si>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</si>
  <si>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</si>
  <si>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</si>
  <si>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</si>
  <si>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</si>
  <si>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</si>
  <si>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</si>
  <si>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</si>
  <si>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</si>
  <si>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</si>
  <si>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</si>
  <si>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</si>
  <si>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</si>
  <si>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</si>
  <si>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</si>
  <si>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</si>
  <si>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</si>
  <si>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</si>
  <si>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</si>
  <si>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</si>
  <si>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</si>
  <si>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</si>
  <si>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</si>
  <si>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</si>
  <si>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</si>
  <si>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</si>
  <si>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</si>
  <si>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</si>
  <si>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</si>
  <si>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</si>
  <si>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</si>
  <si>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</si>
  <si>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</si>
  <si>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</si>
  <si>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</si>
  <si>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</si>
  <si>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</si>
  <si>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</si>
  <si>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</si>
  <si>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</si>
  <si>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</si>
  <si>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</si>
  <si>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</si>
  <si>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</si>
  <si>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</si>
  <si>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</si>
  <si>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</si>
  <si>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</si>
  <si>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</si>
  <si>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</si>
  <si>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</si>
  <si>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</si>
  <si>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</si>
  <si>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</si>
  <si>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</si>
  <si>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</si>
  <si>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</si>
  <si>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</si>
  <si>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</si>
  <si>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</si>
  <si>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</si>
  <si>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</si>
  <si>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</si>
  <si>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</si>
  <si>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</si>
  <si>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</si>
  <si>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</si>
  <si>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</si>
  <si>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</si>
  <si>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</si>
  <si>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</si>
  <si>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</si>
  <si>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</si>
  <si>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</si>
  <si>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</si>
  <si>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</si>
  <si>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</si>
  <si>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</si>
  <si>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</si>
  <si>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</si>
  <si>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</si>
  <si>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</si>
  <si>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</si>
  <si>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</si>
  <si>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</si>
  <si>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</si>
  <si>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</si>
  <si>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</si>
  <si>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</si>
  <si>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</si>
  <si>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</si>
  <si>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</si>
  <si>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</si>
  <si>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</si>
  <si>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</si>
  <si>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</si>
  <si>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</si>
  <si>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</si>
  <si>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</si>
  <si>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</si>
  <si>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</si>
  <si>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</si>
  <si>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</si>
  <si>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</si>
  <si>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</si>
  <si>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</si>
  <si>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</si>
  <si>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</si>
  <si>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</si>
  <si>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</si>
  <si>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</si>
  <si>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</si>
  <si>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</si>
  <si>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</si>
  <si>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</si>
  <si>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</si>
  <si>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</si>
  <si>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</si>
  <si>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</si>
  <si>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</si>
  <si>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</si>
  <si>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</si>
  <si>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</si>
  <si>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</si>
  <si>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</si>
  <si>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</si>
  <si>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</si>
  <si>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</si>
  <si>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</si>
  <si>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</si>
  <si>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</si>
  <si>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</si>
  <si>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</si>
  <si>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</si>
  <si>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</si>
  <si>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</si>
  <si>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</si>
  <si>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</si>
  <si>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</si>
  <si>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</si>
  <si>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</si>
  <si>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</si>
  <si>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</si>
  <si>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</si>
  <si>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</si>
  <si>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</si>
  <si>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</si>
  <si>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</si>
  <si>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</si>
  <si>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</si>
  <si>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</si>
  <si>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</si>
  <si>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</si>
  <si>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</si>
  <si>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</si>
  <si>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</si>
  <si>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</si>
  <si>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</si>
  <si>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</si>
  <si>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</si>
  <si>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</si>
  <si>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</si>
  <si>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</si>
  <si>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</si>
  <si>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</si>
  <si>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</si>
  <si>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</si>
  <si>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</si>
  <si>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</si>
  <si>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</si>
  <si>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</si>
  <si>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</si>
  <si>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</si>
  <si>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</si>
  <si>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</si>
  <si>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</si>
  <si>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</si>
  <si>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</si>
  <si>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</si>
  <si>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</si>
  <si>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</si>
  <si>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</si>
  <si>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</si>
  <si>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</si>
  <si>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</si>
  <si>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</si>
  <si>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</si>
  <si>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</si>
  <si>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</si>
  <si>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</si>
  <si>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</si>
  <si>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</si>
  <si>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</si>
  <si>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</si>
  <si>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</si>
  <si>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</si>
  <si>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</si>
  <si>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</si>
  <si>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</si>
  <si>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</si>
  <si>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</si>
  <si>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</si>
  <si>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</si>
  <si>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</si>
  <si>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</si>
  <si>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</si>
  <si>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</si>
  <si>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</si>
  <si>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</si>
  <si>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</si>
  <si>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</si>
  <si>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</si>
  <si>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</si>
  <si>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</si>
  <si>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</si>
  <si>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</si>
  <si>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</si>
  <si>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</si>
  <si>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</si>
  <si>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</si>
  <si>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</si>
  <si>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</si>
  <si>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</si>
  <si>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</si>
  <si>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</si>
  <si>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</si>
  <si>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</si>
  <si>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</si>
  <si>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</si>
  <si>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</si>
  <si>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</si>
  <si>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</si>
  <si>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</si>
  <si>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</si>
  <si>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</si>
  <si>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</si>
  <si>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</si>
  <si>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</si>
  <si>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</si>
  <si>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</si>
  <si>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</si>
  <si>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</si>
  <si>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</si>
  <si>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</si>
  <si>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</si>
  <si>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</si>
  <si>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</si>
  <si>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</si>
  <si>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</si>
  <si>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</si>
  <si>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</si>
  <si>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</si>
  <si>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</si>
  <si>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</si>
  <si>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</si>
  <si>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</si>
  <si>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</si>
  <si>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</si>
  <si>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</si>
  <si>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</si>
  <si>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</si>
  <si>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</si>
  <si>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</si>
  <si>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</si>
  <si>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</si>
  <si>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</si>
  <si>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</si>
  <si>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</si>
  <si>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</si>
  <si>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</si>
  <si>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</si>
  <si>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</si>
  <si>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</si>
  <si>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</si>
  <si>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</si>
  <si>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</si>
  <si>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</si>
  <si>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</si>
  <si>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</si>
  <si>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</si>
  <si>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</si>
  <si>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</si>
  <si>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</si>
  <si>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</si>
  <si>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</si>
  <si>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</si>
  <si>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</si>
  <si>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</si>
  <si>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</si>
  <si>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</si>
  <si>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</si>
  <si>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</si>
  <si>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平良　友涼</t>
    <phoneticPr fontId="1"/>
  </si>
  <si>
    <t>株式会社マナルル　本社事務</t>
    <phoneticPr fontId="1"/>
  </si>
  <si>
    <t>２　法人</t>
  </si>
  <si>
    <t>５　営利法人</t>
  </si>
  <si>
    <t>かぶしきがいしゃまなるる</t>
    <phoneticPr fontId="1"/>
  </si>
  <si>
    <t>株式会社マナルル</t>
    <phoneticPr fontId="1"/>
  </si>
  <si>
    <t>7020001144325</t>
    <phoneticPr fontId="1"/>
  </si>
  <si>
    <t>神奈川県横浜市鶴見区潮田町1-77-7</t>
    <phoneticPr fontId="1"/>
  </si>
  <si>
    <t>045</t>
    <phoneticPr fontId="1"/>
  </si>
  <si>
    <t>642</t>
    <phoneticPr fontId="1"/>
  </si>
  <si>
    <t>8947</t>
    <phoneticPr fontId="1"/>
  </si>
  <si>
    <t>8948</t>
    <phoneticPr fontId="1"/>
  </si>
  <si>
    <t>info</t>
    <phoneticPr fontId="1"/>
  </si>
  <si>
    <t>manalulu.biz</t>
    <phoneticPr fontId="1"/>
  </si>
  <si>
    <t>https://</t>
  </si>
  <si>
    <t>www.manalulu.biz/index.html</t>
    <phoneticPr fontId="1"/>
  </si>
  <si>
    <t>平良　美佳</t>
    <phoneticPr fontId="1"/>
  </si>
  <si>
    <t>代表取締役</t>
    <phoneticPr fontId="1"/>
  </si>
  <si>
    <t>けあほーむあーるえむなかどおり</t>
    <phoneticPr fontId="1"/>
  </si>
  <si>
    <t>ケアホームRM仲通</t>
    <phoneticPr fontId="1"/>
  </si>
  <si>
    <t>神奈川県横浜市鶴見区仲通2-68-20　</t>
    <phoneticPr fontId="1"/>
  </si>
  <si>
    <t>GMマンション201</t>
    <phoneticPr fontId="1"/>
  </si>
  <si>
    <t>JR鶴見駅</t>
    <phoneticPr fontId="1"/>
  </si>
  <si>
    <t>JR鶴見駅⇒横浜市営バス15系統(向井町まわり)仲通３丁目徒歩１分</t>
    <phoneticPr fontId="1"/>
  </si>
  <si>
    <t>7691</t>
    <phoneticPr fontId="1"/>
  </si>
  <si>
    <t>7692</t>
    <phoneticPr fontId="1"/>
  </si>
  <si>
    <t>柳田　志織</t>
    <rPh sb="0" eb="2">
      <t>ヤナギタ</t>
    </rPh>
    <rPh sb="3" eb="5">
      <t>シオリ</t>
    </rPh>
    <phoneticPr fontId="1"/>
  </si>
  <si>
    <t>施設長</t>
    <phoneticPr fontId="1"/>
  </si>
  <si>
    <t>３　住宅型</t>
  </si>
  <si>
    <t>１　耐火建築物</t>
  </si>
  <si>
    <t>１　あり</t>
  </si>
  <si>
    <t>１　全室個室（縁故者個室含む）</t>
  </si>
  <si>
    <t>２　なし</t>
  </si>
  <si>
    <t>１　あり（車椅子対応）</t>
  </si>
  <si>
    <t>１　全ての居室あり</t>
  </si>
  <si>
    <t>１　全ての便所あり</t>
  </si>
  <si>
    <t>１　全ての浴室あり</t>
  </si>
  <si>
    <t>(1)利用者様の豊かな生活や社会参画を尊重した生活と介護の提供
(2)共同生活とプライベートの両立を目指した住空間とサービスの提供
(3)常時サポート体制による、安心安全な利用者様の介護と自立の支援</t>
    <phoneticPr fontId="1"/>
  </si>
  <si>
    <t>利用者様の身体状況や生活スタイルに応じた、地域・他事業所サービス連携による支援</t>
    <phoneticPr fontId="1"/>
  </si>
  <si>
    <t>３　なし</t>
  </si>
  <si>
    <t>１　自ら実施</t>
  </si>
  <si>
    <t>○</t>
  </si>
  <si>
    <t>原則、入退院の付き添い、通院介助はご家族等にお願いしております。</t>
    <phoneticPr fontId="1"/>
  </si>
  <si>
    <t>つるみクローバークリニック</t>
  </si>
  <si>
    <t>横浜市鶴見区下末吉6-3-25</t>
    <rPh sb="0" eb="3">
      <t>ヨコハマシ</t>
    </rPh>
    <rPh sb="3" eb="6">
      <t>ツルミク</t>
    </rPh>
    <rPh sb="6" eb="9">
      <t>シモスエヨシ</t>
    </rPh>
    <phoneticPr fontId="1"/>
  </si>
  <si>
    <t>内科・神経内科・整形外科・皮膚科・アレルギー科</t>
    <rPh sb="0" eb="2">
      <t>ナイカ</t>
    </rPh>
    <rPh sb="3" eb="7">
      <t>シンケイナイカ</t>
    </rPh>
    <rPh sb="8" eb="12">
      <t>セイケイゲカ</t>
    </rPh>
    <rPh sb="13" eb="16">
      <t>ヒフカ</t>
    </rPh>
    <rPh sb="22" eb="23">
      <t>カ</t>
    </rPh>
    <phoneticPr fontId="1"/>
  </si>
  <si>
    <t>総合診療により、必要に応じて治療や他医療機関への受診・入院の紹介など。</t>
    <rPh sb="0" eb="4">
      <t>ソウゴウシンリョウ</t>
    </rPh>
    <rPh sb="8" eb="10">
      <t>ヒツヨウ</t>
    </rPh>
    <rPh sb="11" eb="12">
      <t>オウ</t>
    </rPh>
    <rPh sb="14" eb="16">
      <t>チリョウ</t>
    </rPh>
    <rPh sb="17" eb="18">
      <t>タ</t>
    </rPh>
    <rPh sb="18" eb="22">
      <t>イリョウキカン</t>
    </rPh>
    <rPh sb="24" eb="26">
      <t>ジュシン</t>
    </rPh>
    <rPh sb="27" eb="29">
      <t>ニュウイン</t>
    </rPh>
    <rPh sb="30" eb="32">
      <t>ショウカイ</t>
    </rPh>
    <phoneticPr fontId="1"/>
  </si>
  <si>
    <t>レアール訪問歯科横浜鶴見院</t>
    <rPh sb="4" eb="8">
      <t>ホウモンシカ</t>
    </rPh>
    <rPh sb="8" eb="13">
      <t>ヨコハマツルミイン</t>
    </rPh>
    <phoneticPr fontId="1"/>
  </si>
  <si>
    <t>横浜市鶴見区佃野町22-1-301</t>
    <rPh sb="0" eb="6">
      <t>ヨコハマシツルミク</t>
    </rPh>
    <rPh sb="6" eb="9">
      <t>ツクノチョウ</t>
    </rPh>
    <phoneticPr fontId="1"/>
  </si>
  <si>
    <t>口腔内すべて</t>
    <rPh sb="0" eb="3">
      <t>コウクウナイ</t>
    </rPh>
    <phoneticPr fontId="1"/>
  </si>
  <si>
    <t xml:space="preserve">入居者様の状態により、トイレや事務所の近い居室へ移っていただく場合があります。						</t>
  </si>
  <si>
    <t>介護度に応じて判断</t>
    <rPh sb="0" eb="3">
      <t>カイゴド</t>
    </rPh>
    <rPh sb="4" eb="5">
      <t>オウ</t>
    </rPh>
    <rPh sb="7" eb="9">
      <t>ハンダン</t>
    </rPh>
    <phoneticPr fontId="1"/>
  </si>
  <si>
    <t>ご家族やケアマネージャーと相談し決定する</t>
    <rPh sb="1" eb="3">
      <t>カゾク</t>
    </rPh>
    <rPh sb="13" eb="15">
      <t>ソウダン</t>
    </rPh>
    <rPh sb="16" eb="18">
      <t>ケッテイ</t>
    </rPh>
    <phoneticPr fontId="1"/>
  </si>
  <si>
    <t xml:space="preserve">入院中も居室利用権は存続し、家賃および管理費は発生するが、施設の都合で居室を利用することはない。（期限６０日）										</t>
    <rPh sb="49" eb="51">
      <t>キゲン</t>
    </rPh>
    <rPh sb="53" eb="54">
      <t>ニチ</t>
    </rPh>
    <phoneticPr fontId="1"/>
  </si>
  <si>
    <t xml:space="preserve">身元引受人の有無については、個人の状況により相談応じます。
要支援や自立の認定となった場合、提携施設への住み替えをご提案させていただきます。
</t>
    <rPh sb="0" eb="5">
      <t>ミモトヒキウケニン</t>
    </rPh>
    <rPh sb="6" eb="8">
      <t>ウム</t>
    </rPh>
    <rPh sb="14" eb="16">
      <t>コジン</t>
    </rPh>
    <rPh sb="17" eb="19">
      <t>ジョウキョウ</t>
    </rPh>
    <rPh sb="22" eb="25">
      <t>ソウダンオウ</t>
    </rPh>
    <phoneticPr fontId="1"/>
  </si>
  <si>
    <t>入居契約第14条各項の利用料支払い義務が履行されない場合、および第11条の禁止行為をした場合。</t>
  </si>
  <si>
    <t>実務者研修</t>
    <rPh sb="0" eb="5">
      <t>ジツムシャケンシュウ</t>
    </rPh>
    <phoneticPr fontId="1"/>
  </si>
  <si>
    <t>２　建物賃貸借方式</t>
  </si>
  <si>
    <t>３　月払い方式</t>
  </si>
  <si>
    <t>１　減額なし</t>
  </si>
  <si>
    <t>神奈川県に係る消費者物価指数及び人件費を勘案し、料金体系の変更が必要な場合。</t>
    <phoneticPr fontId="1"/>
  </si>
  <si>
    <t>運営懇談会の意見を聴いて、同意を得たうえで行う。</t>
    <phoneticPr fontId="1"/>
  </si>
  <si>
    <t>要介護2</t>
    <rPh sb="0" eb="3">
      <t>ヨウカイゴ</t>
    </rPh>
    <phoneticPr fontId="1"/>
  </si>
  <si>
    <t>要介護5</t>
    <rPh sb="0" eb="3">
      <t>ヨウカイゴ</t>
    </rPh>
    <phoneticPr fontId="1"/>
  </si>
  <si>
    <t>生活保護の住宅扶助額に基づいて算出。</t>
    <phoneticPr fontId="1"/>
  </si>
  <si>
    <t>共用施設の維持管理費、事務経費、管理部門の人件費等を勘案して算出。</t>
    <phoneticPr fontId="1"/>
  </si>
  <si>
    <t>1ヶ月30日で計算(1日1,100円)2日前までに欠食の申出ある場合は無し</t>
    <phoneticPr fontId="1"/>
  </si>
  <si>
    <t>居室および共用部分の電気・ガス・水道料金を勘案して算出。</t>
    <phoneticPr fontId="1"/>
  </si>
  <si>
    <t>11月から3月まで冬季暖房費として月額2,600円が発生。</t>
    <phoneticPr fontId="1"/>
  </si>
  <si>
    <t>株式会社マナルル 代表取締役 平良　美佳</t>
    <rPh sb="0" eb="4">
      <t>カブシキガイシャ</t>
    </rPh>
    <rPh sb="9" eb="14">
      <t>ダイヒョウトリシマリヤク</t>
    </rPh>
    <rPh sb="15" eb="17">
      <t>タイラ</t>
    </rPh>
    <rPh sb="18" eb="20">
      <t>ミカ</t>
    </rPh>
    <phoneticPr fontId="1"/>
  </si>
  <si>
    <t>土日祝日、年末年始12月29日から1月3日</t>
    <rPh sb="0" eb="4">
      <t>ドニチシュクジツ</t>
    </rPh>
    <rPh sb="5" eb="9">
      <t>ネンマツネンシ</t>
    </rPh>
    <rPh sb="11" eb="12">
      <t>ガツ</t>
    </rPh>
    <rPh sb="14" eb="15">
      <t>ニチ</t>
    </rPh>
    <rPh sb="18" eb="19">
      <t>ガツ</t>
    </rPh>
    <rPh sb="20" eb="21">
      <t>ヒ</t>
    </rPh>
    <phoneticPr fontId="1"/>
  </si>
  <si>
    <t>はまふくコール</t>
    <phoneticPr fontId="1"/>
  </si>
  <si>
    <t>263</t>
    <phoneticPr fontId="1"/>
  </si>
  <si>
    <t>8084</t>
    <phoneticPr fontId="1"/>
  </si>
  <si>
    <t>神奈川県国民健康保険団体連合会</t>
  </si>
  <si>
    <t>329</t>
    <phoneticPr fontId="1"/>
  </si>
  <si>
    <t>3447</t>
    <phoneticPr fontId="1"/>
  </si>
  <si>
    <t>土日祝日、年末年始12月29日から1月3日</t>
    <phoneticPr fontId="1"/>
  </si>
  <si>
    <t>あいおいニッセイ同和損害保険株式会社
対人賠償責任
1事故につき限度額5千万円
対物賠償責任
1事故につき限度額5百万円</t>
    <phoneticPr fontId="1"/>
  </si>
  <si>
    <t>速やかに利用者様の緊急連絡先としてご登録頂いているご家族、担当行政部署、横浜市等へ連絡を行うとともに、必要な措置を講じます。</t>
    <phoneticPr fontId="1"/>
  </si>
  <si>
    <t>２　入居希望者に交付</t>
  </si>
  <si>
    <t>１　入居希望者に公開</t>
  </si>
  <si>
    <t xml:space="preserve">居室面積が13㎡ない
</t>
    <rPh sb="0" eb="2">
      <t>キョシツ</t>
    </rPh>
    <rPh sb="2" eb="4">
      <t>メンセキ</t>
    </rPh>
    <phoneticPr fontId="1"/>
  </si>
  <si>
    <t>１　適合している（代替措置）</t>
  </si>
  <si>
    <t>・運営法人代表の出資比率100%のため、指針4(4)より不適合
・居室面積13㎡未満のため、指針6(9)ア①より不適合
・浴槽は一般浴槽のみのため、指針6(9)より不適合
・面談室未設置のため、指針6(9)クより不適合
・1週間程度の体験入居を定めていないため、指針13(4)より不適合
・建物延べ床面積200㎡以上ある建物だが、建物用途が寄宿舎である。</t>
    <rPh sb="1" eb="5">
      <t>ウンエイホウジン</t>
    </rPh>
    <rPh sb="5" eb="7">
      <t>ダイヒョウ</t>
    </rPh>
    <rPh sb="8" eb="12">
      <t>シュッシヒリツ</t>
    </rPh>
    <rPh sb="20" eb="22">
      <t>シシン</t>
    </rPh>
    <rPh sb="28" eb="31">
      <t>フテキゴウ</t>
    </rPh>
    <rPh sb="33" eb="37">
      <t>キョシツメンセキ</t>
    </rPh>
    <rPh sb="40" eb="42">
      <t>ミマン</t>
    </rPh>
    <rPh sb="46" eb="48">
      <t>シシン</t>
    </rPh>
    <rPh sb="56" eb="59">
      <t>フテキゴウ</t>
    </rPh>
    <rPh sb="61" eb="63">
      <t>ヨクソウ</t>
    </rPh>
    <rPh sb="64" eb="68">
      <t>イッパンヨクソウ</t>
    </rPh>
    <rPh sb="74" eb="76">
      <t>シシン</t>
    </rPh>
    <rPh sb="82" eb="85">
      <t>フテキゴウ</t>
    </rPh>
    <rPh sb="87" eb="90">
      <t>メンダンシツ</t>
    </rPh>
    <rPh sb="90" eb="93">
      <t>ミセッチ</t>
    </rPh>
    <rPh sb="97" eb="99">
      <t>シシン</t>
    </rPh>
    <rPh sb="106" eb="109">
      <t>フテキゴウ</t>
    </rPh>
    <rPh sb="112" eb="114">
      <t>シュウカン</t>
    </rPh>
    <rPh sb="114" eb="116">
      <t>テイド</t>
    </rPh>
    <rPh sb="117" eb="119">
      <t>タイケン</t>
    </rPh>
    <rPh sb="119" eb="121">
      <t>ニュウキョ</t>
    </rPh>
    <rPh sb="122" eb="123">
      <t>サダ</t>
    </rPh>
    <rPh sb="131" eb="133">
      <t>シシン</t>
    </rPh>
    <rPh sb="140" eb="143">
      <t>フテキゴウ</t>
    </rPh>
    <rPh sb="160" eb="162">
      <t>タテモノ</t>
    </rPh>
    <phoneticPr fontId="1"/>
  </si>
  <si>
    <t>マナルル</t>
    <phoneticPr fontId="1"/>
  </si>
  <si>
    <t>横浜市鶴見区潮田町1-77-7</t>
    <rPh sb="0" eb="9">
      <t>ヨコハマシツルミクウシオダチョウ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</si>
</sst>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230</v>
      </c>
      <c r="H17" s="35" t="s">
        <v>468</v>
      </c>
      <c r="I17" s="32">
        <v>41</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2021</v>
      </c>
      <c r="G26" s="167"/>
      <c r="H26" s="35" t="s">
        <v>465</v>
      </c>
      <c r="I26" s="167">
        <v>12</v>
      </c>
      <c r="J26" s="167"/>
      <c r="K26" s="35" t="s">
        <v>466</v>
      </c>
      <c r="L26" s="167">
        <v>10</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230</v>
      </c>
      <c r="H33" s="35" t="s">
        <v>468</v>
      </c>
      <c r="I33" s="32">
        <v>42</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t="s">
        <v>2549</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2550</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2551</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2537</v>
      </c>
      <c r="M43" s="35" t="s">
        <v>468</v>
      </c>
      <c r="N43" s="11" t="s">
        <v>2552</v>
      </c>
      <c r="O43" s="136"/>
      <c r="P43" s="137"/>
      <c r="S43" s="15" t="str">
        <f>IF(OR(J43="",L43="",N43=""),"未記入","")</f>
        <v/>
      </c>
    </row>
    <row r="44" spans="2:20" ht="20.100000000000001" customHeight="1">
      <c r="B44" s="153"/>
      <c r="C44" s="95"/>
      <c r="D44" s="95"/>
      <c r="E44" s="95"/>
      <c r="F44" s="95" t="s">
        <v>15</v>
      </c>
      <c r="G44" s="95"/>
      <c r="H44" s="95"/>
      <c r="I44" s="95"/>
      <c r="J44" s="64" t="s">
        <v>2536</v>
      </c>
      <c r="K44" s="35" t="s">
        <v>468</v>
      </c>
      <c r="L44" s="63" t="s">
        <v>2537</v>
      </c>
      <c r="M44" s="35" t="s">
        <v>468</v>
      </c>
      <c r="N44" s="63" t="s">
        <v>2553</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2543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2554</v>
      </c>
      <c r="K48" s="87"/>
      <c r="L48" s="87"/>
      <c r="M48" s="87"/>
      <c r="N48" s="87"/>
      <c r="O48" s="78"/>
      <c r="P48" s="88"/>
    </row>
    <row r="49" spans="1:20" ht="20.100000000000001" customHeight="1">
      <c r="B49" s="153"/>
      <c r="C49" s="95"/>
      <c r="D49" s="95"/>
      <c r="E49" s="95"/>
      <c r="F49" s="95" t="s">
        <v>18</v>
      </c>
      <c r="G49" s="95"/>
      <c r="H49" s="95"/>
      <c r="I49" s="95"/>
      <c r="J49" s="87" t="s">
        <v>2555</v>
      </c>
      <c r="K49" s="87"/>
      <c r="L49" s="87"/>
      <c r="M49" s="87"/>
      <c r="N49" s="87"/>
      <c r="O49" s="78"/>
      <c r="P49" s="88"/>
    </row>
    <row r="50" spans="1:20" ht="20.100000000000001" customHeight="1">
      <c r="B50" s="195" t="s">
        <v>28</v>
      </c>
      <c r="C50" s="196"/>
      <c r="D50" s="196"/>
      <c r="E50" s="196"/>
      <c r="F50" s="196"/>
      <c r="G50" s="196"/>
      <c r="H50" s="196"/>
      <c r="I50" s="196"/>
      <c r="J50" s="166">
        <v>1985</v>
      </c>
      <c r="K50" s="167"/>
      <c r="L50" s="35" t="s">
        <v>465</v>
      </c>
      <c r="M50" s="61">
        <v>6</v>
      </c>
      <c r="N50" s="35" t="s">
        <v>466</v>
      </c>
      <c r="O50" s="61">
        <v>10</v>
      </c>
      <c r="P50" s="37" t="s">
        <v>467</v>
      </c>
      <c r="S50" s="15" t="str">
        <f>IF(OR(J50="",M50="",O50=""),"未記入","")</f>
        <v/>
      </c>
    </row>
    <row r="51" spans="1:20" ht="20.100000000000001" customHeight="1" thickBot="1">
      <c r="B51" s="197" t="s">
        <v>29</v>
      </c>
      <c r="C51" s="198"/>
      <c r="D51" s="198"/>
      <c r="E51" s="198"/>
      <c r="F51" s="198"/>
      <c r="G51" s="198"/>
      <c r="H51" s="198"/>
      <c r="I51" s="198"/>
      <c r="J51" s="199">
        <v>2022</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2556</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184.35</v>
      </c>
      <c r="L72" s="79"/>
      <c r="M72" s="79"/>
      <c r="N72" s="76" t="s">
        <v>471</v>
      </c>
      <c r="O72" s="76"/>
      <c r="P72" s="201"/>
    </row>
    <row r="73" spans="2:16" ht="20.100000000000001" customHeight="1">
      <c r="B73" s="435"/>
      <c r="C73" s="436"/>
      <c r="D73" s="120"/>
      <c r="E73" s="121"/>
      <c r="F73" s="122"/>
      <c r="G73" s="196" t="s">
        <v>42</v>
      </c>
      <c r="H73" s="196"/>
      <c r="I73" s="196"/>
      <c r="J73" s="196"/>
      <c r="K73" s="78">
        <v>184.35</v>
      </c>
      <c r="L73" s="79"/>
      <c r="M73" s="79"/>
      <c r="N73" s="76" t="s">
        <v>471</v>
      </c>
      <c r="O73" s="76"/>
      <c r="P73" s="201"/>
    </row>
    <row r="74" spans="2:16" ht="20.100000000000001" customHeight="1">
      <c r="B74" s="435"/>
      <c r="C74" s="436"/>
      <c r="D74" s="95" t="s">
        <v>43</v>
      </c>
      <c r="E74" s="95"/>
      <c r="F74" s="95"/>
      <c r="G74" s="87" t="s">
        <v>2557</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2384</v>
      </c>
      <c r="L82" s="79"/>
      <c r="M82" s="79"/>
      <c r="N82" s="79"/>
      <c r="O82" s="79"/>
      <c r="P82" s="80"/>
    </row>
    <row r="83" spans="2:19" ht="20.100000000000001" customHeight="1">
      <c r="B83" s="435"/>
      <c r="C83" s="436"/>
      <c r="D83" s="95"/>
      <c r="E83" s="95"/>
      <c r="F83" s="95"/>
      <c r="G83" s="218"/>
      <c r="H83" s="76" t="s">
        <v>419</v>
      </c>
      <c r="I83" s="76"/>
      <c r="J83" s="77"/>
      <c r="K83" s="78" t="s">
        <v>2558</v>
      </c>
      <c r="L83" s="79"/>
      <c r="M83" s="79"/>
      <c r="N83" s="79"/>
      <c r="O83" s="79"/>
      <c r="P83" s="80"/>
    </row>
    <row r="84" spans="2:19" ht="20.100000000000001" customHeight="1">
      <c r="B84" s="435"/>
      <c r="C84" s="436"/>
      <c r="D84" s="95"/>
      <c r="E84" s="95"/>
      <c r="F84" s="95"/>
      <c r="G84" s="218"/>
      <c r="H84" s="81" t="s">
        <v>420</v>
      </c>
      <c r="I84" s="82"/>
      <c r="J84" s="119"/>
      <c r="K84" s="78" t="s">
        <v>2558</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2022</v>
      </c>
      <c r="L86" s="39" t="s">
        <v>465</v>
      </c>
      <c r="M86" s="61">
        <v>2</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2032</v>
      </c>
      <c r="L88" s="39" t="s">
        <v>465</v>
      </c>
      <c r="M88" s="61">
        <v>1</v>
      </c>
      <c r="N88" s="39" t="s">
        <v>466</v>
      </c>
      <c r="O88" s="61">
        <v>31</v>
      </c>
      <c r="P88" s="40" t="s">
        <v>467</v>
      </c>
    </row>
    <row r="89" spans="2:19" ht="20.100000000000001" customHeight="1">
      <c r="B89" s="437"/>
      <c r="C89" s="438"/>
      <c r="D89" s="95"/>
      <c r="E89" s="95"/>
      <c r="F89" s="95"/>
      <c r="G89" s="219"/>
      <c r="H89" s="76" t="s">
        <v>421</v>
      </c>
      <c r="I89" s="76"/>
      <c r="J89" s="77"/>
      <c r="K89" s="78" t="s">
        <v>2558</v>
      </c>
      <c r="L89" s="79"/>
      <c r="M89" s="79"/>
      <c r="N89" s="79"/>
      <c r="O89" s="79"/>
      <c r="P89" s="80"/>
    </row>
    <row r="90" spans="2:19" ht="20.100000000000001" customHeight="1">
      <c r="B90" s="153" t="s">
        <v>45</v>
      </c>
      <c r="C90" s="95"/>
      <c r="D90" s="237" t="s">
        <v>46</v>
      </c>
      <c r="E90" s="82"/>
      <c r="F90" s="119"/>
      <c r="G90" s="87" t="s">
        <v>2559</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9.1</v>
      </c>
      <c r="K95" s="50" t="s">
        <v>471</v>
      </c>
      <c r="L95" s="78">
        <v>1</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9.2200000000000006</v>
      </c>
      <c r="K96" s="50" t="s">
        <v>471</v>
      </c>
      <c r="L96" s="78">
        <v>1</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2359</v>
      </c>
      <c r="G97" s="87"/>
      <c r="H97" s="87" t="s">
        <v>2359</v>
      </c>
      <c r="I97" s="87"/>
      <c r="J97" s="23">
        <v>9.1</v>
      </c>
      <c r="K97" s="50" t="s">
        <v>471</v>
      </c>
      <c r="L97" s="78">
        <v>1</v>
      </c>
      <c r="M97" s="160"/>
      <c r="N97" s="150" t="s">
        <v>2396</v>
      </c>
      <c r="O97" s="151"/>
      <c r="P97" s="152"/>
      <c r="S97" s="15" t="str">
        <f t="shared" si="0"/>
        <v/>
      </c>
    </row>
    <row r="98" spans="2:19" ht="20.100000000000001" customHeight="1">
      <c r="B98" s="153"/>
      <c r="C98" s="95"/>
      <c r="D98" s="95" t="s">
        <v>50</v>
      </c>
      <c r="E98" s="95"/>
      <c r="F98" s="87" t="s">
        <v>2359</v>
      </c>
      <c r="G98" s="87"/>
      <c r="H98" s="87" t="s">
        <v>2359</v>
      </c>
      <c r="I98" s="87"/>
      <c r="J98" s="23">
        <v>9.1</v>
      </c>
      <c r="K98" s="50" t="s">
        <v>471</v>
      </c>
      <c r="L98" s="78">
        <v>1</v>
      </c>
      <c r="M98" s="160"/>
      <c r="N98" s="150" t="s">
        <v>2396</v>
      </c>
      <c r="O98" s="151"/>
      <c r="P98" s="152"/>
      <c r="S98" s="15" t="str">
        <f t="shared" si="0"/>
        <v/>
      </c>
    </row>
    <row r="99" spans="2:19" ht="20.100000000000001" customHeight="1">
      <c r="B99" s="153"/>
      <c r="C99" s="95"/>
      <c r="D99" s="95" t="s">
        <v>51</v>
      </c>
      <c r="E99" s="95"/>
      <c r="F99" s="87" t="s">
        <v>2359</v>
      </c>
      <c r="G99" s="87"/>
      <c r="H99" s="87" t="s">
        <v>2359</v>
      </c>
      <c r="I99" s="87"/>
      <c r="J99" s="23">
        <v>9.9</v>
      </c>
      <c r="K99" s="50" t="s">
        <v>471</v>
      </c>
      <c r="L99" s="78">
        <v>1</v>
      </c>
      <c r="M99" s="160"/>
      <c r="N99" s="150" t="s">
        <v>2396</v>
      </c>
      <c r="O99" s="151"/>
      <c r="P99" s="152"/>
      <c r="S99" s="15" t="str">
        <f t="shared" si="0"/>
        <v/>
      </c>
    </row>
    <row r="100" spans="2:19" ht="20.100000000000001" customHeight="1">
      <c r="B100" s="153"/>
      <c r="C100" s="95"/>
      <c r="D100" s="95" t="s">
        <v>52</v>
      </c>
      <c r="E100" s="95"/>
      <c r="F100" s="87" t="s">
        <v>2359</v>
      </c>
      <c r="G100" s="87"/>
      <c r="H100" s="87" t="s">
        <v>2359</v>
      </c>
      <c r="I100" s="87"/>
      <c r="J100" s="23">
        <v>13.5</v>
      </c>
      <c r="K100" s="50" t="s">
        <v>471</v>
      </c>
      <c r="L100" s="78">
        <v>1</v>
      </c>
      <c r="M100" s="160"/>
      <c r="N100" s="150" t="s">
        <v>2396</v>
      </c>
      <c r="O100" s="151"/>
      <c r="P100" s="152"/>
      <c r="S100" s="15" t="str">
        <f t="shared" si="0"/>
        <v/>
      </c>
    </row>
    <row r="101" spans="2:19" ht="20.100000000000001" customHeight="1">
      <c r="B101" s="153"/>
      <c r="C101" s="95"/>
      <c r="D101" s="95" t="s">
        <v>53</v>
      </c>
      <c r="E101" s="95"/>
      <c r="F101" s="87" t="s">
        <v>2358</v>
      </c>
      <c r="G101" s="87"/>
      <c r="H101" s="87" t="s">
        <v>2359</v>
      </c>
      <c r="I101" s="87"/>
      <c r="J101" s="23">
        <v>14.7</v>
      </c>
      <c r="K101" s="50" t="s">
        <v>471</v>
      </c>
      <c r="L101" s="78">
        <v>1</v>
      </c>
      <c r="M101" s="160"/>
      <c r="N101" s="150" t="s">
        <v>2396</v>
      </c>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2558</v>
      </c>
      <c r="H113" s="87"/>
      <c r="I113" s="87"/>
      <c r="J113" s="87"/>
      <c r="K113" s="87"/>
      <c r="L113" s="87"/>
      <c r="M113" s="87"/>
      <c r="N113" s="87"/>
      <c r="O113" s="78"/>
      <c r="P113" s="88"/>
    </row>
    <row r="114" spans="2:16" ht="20.100000000000001" customHeight="1">
      <c r="B114" s="242"/>
      <c r="C114" s="243"/>
      <c r="D114" s="237" t="s">
        <v>79</v>
      </c>
      <c r="E114" s="221"/>
      <c r="F114" s="222"/>
      <c r="G114" s="240" t="s">
        <v>2560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2561</v>
      </c>
      <c r="H116" s="87"/>
      <c r="I116" s="87"/>
      <c r="J116" s="87"/>
      <c r="K116" s="87"/>
      <c r="L116" s="87"/>
      <c r="M116" s="87"/>
      <c r="N116" s="87"/>
      <c r="O116" s="78"/>
      <c r="P116" s="88"/>
    </row>
    <row r="117" spans="2:16" ht="20.100000000000001" customHeight="1">
      <c r="B117" s="220" t="s">
        <v>70</v>
      </c>
      <c r="C117" s="222"/>
      <c r="D117" s="75" t="s">
        <v>72</v>
      </c>
      <c r="E117" s="76"/>
      <c r="F117" s="77"/>
      <c r="G117" s="87" t="s">
        <v>2558</v>
      </c>
      <c r="H117" s="87"/>
      <c r="I117" s="87"/>
      <c r="J117" s="87"/>
      <c r="K117" s="87"/>
      <c r="L117" s="87"/>
      <c r="M117" s="87"/>
      <c r="N117" s="87"/>
      <c r="O117" s="78"/>
      <c r="P117" s="88"/>
    </row>
    <row r="118" spans="2:16" ht="20.100000000000001" customHeight="1">
      <c r="B118" s="223"/>
      <c r="C118" s="225"/>
      <c r="D118" s="84" t="s">
        <v>73</v>
      </c>
      <c r="E118" s="85"/>
      <c r="F118" s="86"/>
      <c r="G118" s="87" t="s">
        <v>2558</v>
      </c>
      <c r="H118" s="87"/>
      <c r="I118" s="87"/>
      <c r="J118" s="87"/>
      <c r="K118" s="87"/>
      <c r="L118" s="87"/>
      <c r="M118" s="87"/>
      <c r="N118" s="87"/>
      <c r="O118" s="78"/>
      <c r="P118" s="88"/>
    </row>
    <row r="119" spans="2:16" ht="20.100000000000001" customHeight="1">
      <c r="B119" s="223"/>
      <c r="C119" s="225"/>
      <c r="D119" s="245" t="s">
        <v>74</v>
      </c>
      <c r="E119" s="246"/>
      <c r="F119" s="247"/>
      <c r="G119" s="87" t="s">
        <v>2558</v>
      </c>
      <c r="H119" s="87"/>
      <c r="I119" s="87"/>
      <c r="J119" s="87"/>
      <c r="K119" s="87"/>
      <c r="L119" s="87"/>
      <c r="M119" s="87"/>
      <c r="N119" s="87"/>
      <c r="O119" s="78"/>
      <c r="P119" s="88"/>
    </row>
    <row r="120" spans="2:16" ht="20.100000000000001" customHeight="1">
      <c r="B120" s="223"/>
      <c r="C120" s="225"/>
      <c r="D120" s="75" t="s">
        <v>75</v>
      </c>
      <c r="E120" s="76"/>
      <c r="F120" s="77"/>
      <c r="G120" s="87" t="s">
        <v>2558</v>
      </c>
      <c r="H120" s="87"/>
      <c r="I120" s="87"/>
      <c r="J120" s="87"/>
      <c r="K120" s="87"/>
      <c r="L120" s="87"/>
      <c r="M120" s="87"/>
      <c r="N120" s="87"/>
      <c r="O120" s="78"/>
      <c r="P120" s="88"/>
    </row>
    <row r="121" spans="2:16" ht="20.100000000000001" customHeight="1">
      <c r="B121" s="223"/>
      <c r="C121" s="225"/>
      <c r="D121" s="75" t="s">
        <v>76</v>
      </c>
      <c r="E121" s="76"/>
      <c r="F121" s="77"/>
      <c r="G121" s="87" t="s">
        <v>2558</v>
      </c>
      <c r="H121" s="87"/>
      <c r="I121" s="87"/>
      <c r="J121" s="87"/>
      <c r="K121" s="87"/>
      <c r="L121" s="87"/>
      <c r="M121" s="87"/>
      <c r="N121" s="87"/>
      <c r="O121" s="78"/>
      <c r="P121" s="88"/>
    </row>
    <row r="122" spans="2:16" ht="20.100000000000001" customHeight="1">
      <c r="B122" s="248"/>
      <c r="C122" s="249"/>
      <c r="D122" s="75" t="s">
        <v>77</v>
      </c>
      <c r="E122" s="76"/>
      <c r="F122" s="77"/>
      <c r="G122" s="87" t="s">
        <v>2558</v>
      </c>
      <c r="H122" s="87"/>
      <c r="I122" s="87"/>
      <c r="J122" s="87"/>
      <c r="K122" s="87"/>
      <c r="L122" s="87"/>
      <c r="M122" s="87"/>
      <c r="N122" s="87"/>
      <c r="O122" s="78"/>
      <c r="P122" s="88"/>
    </row>
    <row r="123" spans="2:16" ht="20.100000000000001" customHeight="1">
      <c r="B123" s="220" t="s">
        <v>411</v>
      </c>
      <c r="C123" s="222"/>
      <c r="D123" s="75" t="s">
        <v>429</v>
      </c>
      <c r="E123" s="76"/>
      <c r="F123" s="77"/>
      <c r="G123" s="87" t="s">
        <v>2562</v>
      </c>
      <c r="H123" s="87"/>
      <c r="I123" s="87"/>
      <c r="J123" s="87"/>
      <c r="K123" s="87"/>
      <c r="L123" s="87"/>
      <c r="M123" s="87"/>
      <c r="N123" s="87"/>
      <c r="O123" s="78"/>
      <c r="P123" s="88"/>
    </row>
    <row r="124" spans="2:16" ht="20.100000000000001" customHeight="1">
      <c r="B124" s="223"/>
      <c r="C124" s="225"/>
      <c r="D124" s="84" t="s">
        <v>430</v>
      </c>
      <c r="E124" s="85"/>
      <c r="F124" s="86"/>
      <c r="G124" s="87" t="s">
        <v>2563</v>
      </c>
      <c r="H124" s="87"/>
      <c r="I124" s="87"/>
      <c r="J124" s="87"/>
      <c r="K124" s="87"/>
      <c r="L124" s="87"/>
      <c r="M124" s="87"/>
      <c r="N124" s="87"/>
      <c r="O124" s="78"/>
      <c r="P124" s="88"/>
    </row>
    <row r="125" spans="2:16" ht="20.100000000000001" customHeight="1">
      <c r="B125" s="223"/>
      <c r="C125" s="225"/>
      <c r="D125" s="245" t="s">
        <v>431</v>
      </c>
      <c r="E125" s="246"/>
      <c r="F125" s="247"/>
      <c r="G125" s="87" t="s">
        <v>2564</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2565</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2566</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2567</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2568</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2567</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2567</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2567</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2567</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t="s">
        <v>2558</v>
      </c>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2569</v>
      </c>
      <c r="G197" s="203" t="s">
        <v>455</v>
      </c>
      <c r="H197" s="203"/>
      <c r="I197" s="203"/>
      <c r="J197" s="203"/>
      <c r="K197" s="203"/>
      <c r="L197" s="203"/>
      <c r="M197" s="203"/>
      <c r="N197" s="203"/>
      <c r="O197" s="203"/>
      <c r="P197" s="217"/>
    </row>
    <row r="198" spans="1:20" ht="20.100000000000001" customHeight="1">
      <c r="B198" s="153"/>
      <c r="C198" s="95"/>
      <c r="D198" s="95"/>
      <c r="E198" s="95"/>
      <c r="F198" s="14" t="s">
        <v>2569</v>
      </c>
      <c r="G198" s="76" t="s">
        <v>456</v>
      </c>
      <c r="H198" s="76"/>
      <c r="I198" s="76"/>
      <c r="J198" s="76"/>
      <c r="K198" s="76"/>
      <c r="L198" s="76"/>
      <c r="M198" s="76"/>
      <c r="N198" s="76"/>
      <c r="O198" s="76"/>
      <c r="P198" s="201"/>
    </row>
    <row r="199" spans="1:20" ht="20.100000000000001" customHeight="1">
      <c r="B199" s="153"/>
      <c r="C199" s="95"/>
      <c r="D199" s="95"/>
      <c r="E199" s="95"/>
      <c r="F199" s="14" t="s">
        <v>2569</v>
      </c>
      <c r="G199" s="76" t="s">
        <v>457</v>
      </c>
      <c r="H199" s="76"/>
      <c r="I199" s="76"/>
      <c r="J199" s="76"/>
      <c r="K199" s="76"/>
      <c r="L199" s="76"/>
      <c r="M199" s="76"/>
      <c r="N199" s="76"/>
      <c r="O199" s="76"/>
      <c r="P199" s="201"/>
    </row>
    <row r="200" spans="1:20" ht="79.5" customHeight="1">
      <c r="B200" s="153"/>
      <c r="C200" s="95"/>
      <c r="D200" s="95"/>
      <c r="E200" s="95"/>
      <c r="F200" s="14" t="s">
        <v>2569</v>
      </c>
      <c r="G200" s="76" t="s">
        <v>432</v>
      </c>
      <c r="H200" s="76"/>
      <c r="I200" s="77"/>
      <c r="J200" s="92" t="s">
        <v>2570</v>
      </c>
      <c r="K200" s="105"/>
      <c r="L200" s="105"/>
      <c r="M200" s="105"/>
      <c r="N200" s="105"/>
      <c r="O200" s="105"/>
      <c r="P200" s="106"/>
    </row>
    <row r="201" spans="1:20" ht="39.950000000000003" customHeight="1">
      <c r="B201" s="291" t="s">
        <v>101</v>
      </c>
      <c r="C201" s="292"/>
      <c r="D201" s="107">
        <v>1</v>
      </c>
      <c r="E201" s="108"/>
      <c r="F201" s="95" t="s">
        <v>5</v>
      </c>
      <c r="G201" s="95"/>
      <c r="H201" s="95"/>
      <c r="I201" s="96" t="s">
        <v>2571</v>
      </c>
      <c r="J201" s="97"/>
      <c r="K201" s="97"/>
      <c r="L201" s="97"/>
      <c r="M201" s="97"/>
      <c r="N201" s="97"/>
      <c r="O201" s="98"/>
      <c r="P201" s="99"/>
    </row>
    <row r="202" spans="1:20" ht="39.950000000000003" customHeight="1">
      <c r="B202" s="293"/>
      <c r="C202" s="294"/>
      <c r="D202" s="109"/>
      <c r="E202" s="110"/>
      <c r="F202" s="95" t="s">
        <v>103</v>
      </c>
      <c r="G202" s="95"/>
      <c r="H202" s="95"/>
      <c r="I202" s="96" t="s">
        <v>2572</v>
      </c>
      <c r="J202" s="97"/>
      <c r="K202" s="97"/>
      <c r="L202" s="97"/>
      <c r="M202" s="97"/>
      <c r="N202" s="97"/>
      <c r="O202" s="98"/>
      <c r="P202" s="99"/>
    </row>
    <row r="203" spans="1:20" ht="79.5" customHeight="1">
      <c r="B203" s="293"/>
      <c r="C203" s="294"/>
      <c r="D203" s="109"/>
      <c r="E203" s="110"/>
      <c r="F203" s="95" t="s">
        <v>104</v>
      </c>
      <c r="G203" s="95"/>
      <c r="H203" s="95"/>
      <c r="I203" s="96" t="s">
        <v>2573</v>
      </c>
      <c r="J203" s="97"/>
      <c r="K203" s="97"/>
      <c r="L203" s="97"/>
      <c r="M203" s="97"/>
      <c r="N203" s="97"/>
      <c r="O203" s="98"/>
      <c r="P203" s="99"/>
    </row>
    <row r="204" spans="1:20" ht="79.5" customHeight="1">
      <c r="B204" s="293"/>
      <c r="C204" s="294"/>
      <c r="D204" s="109"/>
      <c r="E204" s="110"/>
      <c r="F204" s="95" t="s">
        <v>413</v>
      </c>
      <c r="G204" s="95"/>
      <c r="H204" s="95"/>
      <c r="I204" s="96" t="s">
        <v>2574</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2558</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2558</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2575</v>
      </c>
      <c r="J235" s="97"/>
      <c r="K235" s="97"/>
      <c r="L235" s="97"/>
      <c r="M235" s="97"/>
      <c r="N235" s="97"/>
      <c r="O235" s="98"/>
      <c r="P235" s="99"/>
    </row>
    <row r="236" spans="1:20" ht="39.950000000000003" customHeight="1">
      <c r="B236" s="293"/>
      <c r="C236" s="294"/>
      <c r="D236" s="288"/>
      <c r="E236" s="110"/>
      <c r="F236" s="95" t="s">
        <v>103</v>
      </c>
      <c r="G236" s="95"/>
      <c r="H236" s="95"/>
      <c r="I236" s="96" t="s">
        <v>2576</v>
      </c>
      <c r="J236" s="97"/>
      <c r="K236" s="97"/>
      <c r="L236" s="97"/>
      <c r="M236" s="97"/>
      <c r="N236" s="97"/>
      <c r="O236" s="98"/>
      <c r="P236" s="99"/>
    </row>
    <row r="237" spans="1:20" ht="39.950000000000003" customHeight="1">
      <c r="B237" s="293"/>
      <c r="C237" s="294"/>
      <c r="D237" s="288"/>
      <c r="E237" s="110"/>
      <c r="F237" s="194" t="s">
        <v>105</v>
      </c>
      <c r="G237" s="194"/>
      <c r="H237" s="194"/>
      <c r="I237" s="96" t="s">
        <v>2577</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t="s">
        <v>2578</v>
      </c>
      <c r="K245" s="105"/>
      <c r="L245" s="105"/>
      <c r="M245" s="105"/>
      <c r="N245" s="105"/>
      <c r="O245" s="105"/>
      <c r="P245" s="106"/>
    </row>
    <row r="246" spans="2:16" ht="120" customHeight="1">
      <c r="B246" s="153" t="s">
        <v>109</v>
      </c>
      <c r="C246" s="95"/>
      <c r="D246" s="95"/>
      <c r="E246" s="95"/>
      <c r="F246" s="92" t="s">
        <v>2579</v>
      </c>
      <c r="G246" s="93"/>
      <c r="H246" s="93"/>
      <c r="I246" s="93"/>
      <c r="J246" s="93"/>
      <c r="K246" s="93"/>
      <c r="L246" s="93"/>
      <c r="M246" s="93"/>
      <c r="N246" s="93"/>
      <c r="O246" s="93"/>
      <c r="P246" s="94"/>
    </row>
    <row r="247" spans="2:16" ht="120" customHeight="1">
      <c r="B247" s="153" t="s">
        <v>110</v>
      </c>
      <c r="C247" s="95"/>
      <c r="D247" s="95"/>
      <c r="E247" s="95"/>
      <c r="F247" s="92" t="s">
        <v>2580</v>
      </c>
      <c r="G247" s="93"/>
      <c r="H247" s="93"/>
      <c r="I247" s="93"/>
      <c r="J247" s="93"/>
      <c r="K247" s="93"/>
      <c r="L247" s="93"/>
      <c r="M247" s="93"/>
      <c r="N247" s="93"/>
      <c r="O247" s="93"/>
      <c r="P247" s="94"/>
    </row>
    <row r="248" spans="2:16" ht="20.100000000000001" customHeight="1">
      <c r="B248" s="153" t="s">
        <v>111</v>
      </c>
      <c r="C248" s="95"/>
      <c r="D248" s="95"/>
      <c r="E248" s="95"/>
      <c r="F248" s="78" t="s">
        <v>2560</v>
      </c>
      <c r="G248" s="79"/>
      <c r="H248" s="79"/>
      <c r="I248" s="79"/>
      <c r="J248" s="79"/>
      <c r="K248" s="79"/>
      <c r="L248" s="79"/>
      <c r="M248" s="79"/>
      <c r="N248" s="79"/>
      <c r="O248" s="79"/>
      <c r="P248" s="80"/>
    </row>
    <row r="249" spans="2:16" ht="120" customHeight="1">
      <c r="B249" s="153" t="s">
        <v>112</v>
      </c>
      <c r="C249" s="95"/>
      <c r="D249" s="95"/>
      <c r="E249" s="95"/>
      <c r="F249" s="92" t="s">
        <v>2581</v>
      </c>
      <c r="G249" s="93"/>
      <c r="H249" s="93"/>
      <c r="I249" s="93"/>
      <c r="J249" s="93"/>
      <c r="K249" s="93"/>
      <c r="L249" s="93"/>
      <c r="M249" s="93"/>
      <c r="N249" s="93"/>
      <c r="O249" s="93"/>
      <c r="P249" s="94"/>
    </row>
    <row r="250" spans="2:16" ht="20.100000000000001" customHeight="1">
      <c r="B250" s="305" t="s">
        <v>114</v>
      </c>
      <c r="C250" s="297"/>
      <c r="D250" s="297"/>
      <c r="E250" s="297"/>
      <c r="F250" s="78" t="s">
        <v>2560</v>
      </c>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2560</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2560</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2558</v>
      </c>
      <c r="K263" s="87"/>
      <c r="L263" s="87"/>
      <c r="M263" s="87"/>
      <c r="N263" s="87"/>
      <c r="O263" s="78"/>
      <c r="P263" s="88"/>
      <c r="S263" s="15" t="str">
        <f>IF(J263="","未記入","")</f>
        <v/>
      </c>
    </row>
    <row r="264" spans="2:20" ht="120" customHeight="1">
      <c r="B264" s="153" t="s">
        <v>123</v>
      </c>
      <c r="C264" s="95"/>
      <c r="D264" s="95"/>
      <c r="E264" s="95"/>
      <c r="F264" s="92" t="s">
        <v>2582</v>
      </c>
      <c r="G264" s="93"/>
      <c r="H264" s="93"/>
      <c r="I264" s="93"/>
      <c r="J264" s="93"/>
      <c r="K264" s="93"/>
      <c r="L264" s="93"/>
      <c r="M264" s="93"/>
      <c r="N264" s="93"/>
      <c r="O264" s="93"/>
      <c r="P264" s="94"/>
    </row>
    <row r="265" spans="2:20" ht="60" customHeight="1">
      <c r="B265" s="153" t="s">
        <v>474</v>
      </c>
      <c r="C265" s="95"/>
      <c r="D265" s="95"/>
      <c r="E265" s="95"/>
      <c r="F265" s="92" t="s">
        <v>2582</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2583</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t="s">
        <v>2560</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v>7</v>
      </c>
      <c r="G272" s="79"/>
      <c r="H272" s="79"/>
      <c r="I272" s="79"/>
      <c r="J272" s="79"/>
      <c r="K272" s="79"/>
      <c r="L272" s="79"/>
      <c r="M272" s="79"/>
      <c r="N272" s="76" t="s">
        <v>476</v>
      </c>
      <c r="O272" s="76"/>
      <c r="P272" s="201"/>
    </row>
    <row r="273" spans="1:20" ht="120" customHeight="1" thickBot="1">
      <c r="B273" s="308" t="s">
        <v>71</v>
      </c>
      <c r="C273" s="300"/>
      <c r="D273" s="300"/>
      <c r="E273" s="301"/>
      <c r="F273" s="302">
        <v>1</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15</v>
      </c>
      <c r="F285" s="244"/>
      <c r="G285" s="244"/>
      <c r="H285" s="78">
        <v>10</v>
      </c>
      <c r="I285" s="79"/>
      <c r="J285" s="160"/>
      <c r="K285" s="87">
        <v>5</v>
      </c>
      <c r="L285" s="87"/>
      <c r="M285" s="87"/>
      <c r="N285" s="87">
        <v>12.5</v>
      </c>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00000000000001" customHeight="1">
      <c r="B292" s="153" t="s">
        <v>145</v>
      </c>
      <c r="C292" s="95"/>
      <c r="D292" s="95"/>
      <c r="E292" s="244">
        <f>IF(OR($H$292&lt;&gt;"",$K$292&lt;&gt;""),SUM($H$292,$K$292),"")</f>
        <v>2</v>
      </c>
      <c r="F292" s="244"/>
      <c r="G292" s="244"/>
      <c r="H292" s="78"/>
      <c r="I292" s="79"/>
      <c r="J292" s="160"/>
      <c r="K292" s="87">
        <v>2</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3</v>
      </c>
      <c r="H303" s="141"/>
      <c r="I303" s="104"/>
      <c r="J303" s="87">
        <v>2</v>
      </c>
      <c r="K303" s="87"/>
      <c r="L303" s="87"/>
      <c r="M303" s="87">
        <v>1</v>
      </c>
      <c r="N303" s="87"/>
      <c r="O303" s="78"/>
      <c r="P303" s="88"/>
    </row>
    <row r="304" spans="2:20" ht="20.100000000000001" customHeight="1">
      <c r="B304" s="153" t="s">
        <v>158</v>
      </c>
      <c r="C304" s="95"/>
      <c r="D304" s="95"/>
      <c r="E304" s="95"/>
      <c r="F304" s="95"/>
      <c r="G304" s="103">
        <f>IF(OR($J$304&lt;&gt;"",$M$304&lt;&gt;""),SUM($J$304,$M$304),"")</f>
        <v>3</v>
      </c>
      <c r="H304" s="141"/>
      <c r="I304" s="104"/>
      <c r="J304" s="87">
        <v>2</v>
      </c>
      <c r="K304" s="87"/>
      <c r="L304" s="87"/>
      <c r="M304" s="87">
        <v>1</v>
      </c>
      <c r="N304" s="87"/>
      <c r="O304" s="78"/>
      <c r="P304" s="88"/>
    </row>
    <row r="305" spans="1:20" ht="20.100000000000001" customHeight="1">
      <c r="B305" s="153" t="s">
        <v>390</v>
      </c>
      <c r="C305" s="95"/>
      <c r="D305" s="95"/>
      <c r="E305" s="95"/>
      <c r="F305" s="95"/>
      <c r="G305" s="103">
        <f>IF(OR($J$305&lt;&gt;"",$M$305&lt;&gt;""),SUM($J$305,$M$305),"")</f>
        <v>11</v>
      </c>
      <c r="H305" s="141"/>
      <c r="I305" s="104"/>
      <c r="J305" s="87">
        <v>7</v>
      </c>
      <c r="K305" s="87"/>
      <c r="L305" s="87"/>
      <c r="M305" s="87">
        <v>4</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2558</v>
      </c>
      <c r="M339" s="148"/>
      <c r="N339" s="148"/>
      <c r="O339" s="148"/>
      <c r="P339" s="149"/>
    </row>
    <row r="340" spans="2:20" ht="20.100000000000001" customHeight="1">
      <c r="B340" s="138"/>
      <c r="C340" s="139"/>
      <c r="D340" s="139"/>
      <c r="E340" s="139"/>
      <c r="F340" s="140"/>
      <c r="G340" s="237" t="s">
        <v>440</v>
      </c>
      <c r="H340" s="222"/>
      <c r="I340" s="78" t="s">
        <v>2558</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2584</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v>2</v>
      </c>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8</v>
      </c>
      <c r="J354" s="28">
        <v>5</v>
      </c>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2585</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2586</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2569</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2560</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2560</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2587</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2588</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2589</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2590</v>
      </c>
      <c r="J376" s="87"/>
      <c r="K376" s="87"/>
      <c r="L376" s="87"/>
      <c r="M376" s="78" t="s">
        <v>2591</v>
      </c>
      <c r="N376" s="79"/>
      <c r="O376" s="79"/>
      <c r="P376" s="80"/>
    </row>
    <row r="377" spans="2:20" ht="20.100000000000001" customHeight="1">
      <c r="B377" s="153"/>
      <c r="C377" s="95"/>
      <c r="D377" s="95"/>
      <c r="E377" s="75" t="s">
        <v>210</v>
      </c>
      <c r="F377" s="76"/>
      <c r="G377" s="76"/>
      <c r="H377" s="77"/>
      <c r="I377" s="78">
        <v>77</v>
      </c>
      <c r="J377" s="79"/>
      <c r="K377" s="79"/>
      <c r="L377" s="55" t="s">
        <v>479</v>
      </c>
      <c r="M377" s="78">
        <v>103</v>
      </c>
      <c r="N377" s="79"/>
      <c r="O377" s="79"/>
      <c r="P377" s="40" t="s">
        <v>479</v>
      </c>
    </row>
    <row r="378" spans="2:20" ht="20.100000000000001" customHeight="1">
      <c r="B378" s="153" t="s">
        <v>45</v>
      </c>
      <c r="C378" s="95"/>
      <c r="D378" s="95"/>
      <c r="E378" s="75" t="s">
        <v>211</v>
      </c>
      <c r="F378" s="76"/>
      <c r="G378" s="76"/>
      <c r="H378" s="77"/>
      <c r="I378" s="78">
        <v>9.1</v>
      </c>
      <c r="J378" s="79"/>
      <c r="K378" s="79"/>
      <c r="L378" s="55" t="s">
        <v>471</v>
      </c>
      <c r="M378" s="78">
        <v>13.5</v>
      </c>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208000</v>
      </c>
      <c r="J383" s="79"/>
      <c r="K383" s="79"/>
      <c r="L383" s="50" t="s">
        <v>480</v>
      </c>
      <c r="M383" s="78">
        <v>208000</v>
      </c>
      <c r="N383" s="79"/>
      <c r="O383" s="79"/>
      <c r="P383" s="37" t="s">
        <v>480</v>
      </c>
    </row>
    <row r="384" spans="2:20" ht="20.100000000000001" customHeight="1">
      <c r="B384" s="133" t="s">
        <v>204</v>
      </c>
      <c r="C384" s="82"/>
      <c r="D384" s="82"/>
      <c r="E384" s="82"/>
      <c r="F384" s="82"/>
      <c r="G384" s="82"/>
      <c r="H384" s="119"/>
      <c r="I384" s="78">
        <v>123000</v>
      </c>
      <c r="J384" s="79"/>
      <c r="K384" s="79"/>
      <c r="L384" s="50" t="s">
        <v>480</v>
      </c>
      <c r="M384" s="78">
        <v>123000</v>
      </c>
      <c r="N384" s="79"/>
      <c r="O384" s="79"/>
      <c r="P384" s="37" t="s">
        <v>480</v>
      </c>
    </row>
    <row r="385" spans="2:20" ht="20.100000000000001" customHeight="1">
      <c r="B385" s="373"/>
      <c r="C385" s="75" t="s">
        <v>205</v>
      </c>
      <c r="D385" s="76"/>
      <c r="E385" s="76"/>
      <c r="F385" s="76"/>
      <c r="G385" s="76"/>
      <c r="H385" s="77"/>
      <c r="I385" s="78">
        <v>52000</v>
      </c>
      <c r="J385" s="79"/>
      <c r="K385" s="79"/>
      <c r="L385" s="50" t="s">
        <v>480</v>
      </c>
      <c r="M385" s="78">
        <v>52000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33000</v>
      </c>
      <c r="J387" s="79"/>
      <c r="K387" s="79"/>
      <c r="L387" s="50" t="s">
        <v>480</v>
      </c>
      <c r="M387" s="78">
        <v>33000</v>
      </c>
      <c r="N387" s="79"/>
      <c r="O387" s="79"/>
      <c r="P387" s="37" t="s">
        <v>480</v>
      </c>
    </row>
    <row r="388" spans="2:20" ht="20.100000000000001" customHeight="1">
      <c r="B388" s="153"/>
      <c r="C388" s="374"/>
      <c r="D388" s="374"/>
      <c r="E388" s="75" t="s">
        <v>217</v>
      </c>
      <c r="F388" s="76"/>
      <c r="G388" s="76"/>
      <c r="H388" s="77"/>
      <c r="I388" s="78">
        <v>23000</v>
      </c>
      <c r="J388" s="79"/>
      <c r="K388" s="79"/>
      <c r="L388" s="50" t="s">
        <v>480</v>
      </c>
      <c r="M388" s="78">
        <v>23000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v>15000</v>
      </c>
      <c r="J390" s="79"/>
      <c r="K390" s="79"/>
      <c r="L390" s="50" t="s">
        <v>480</v>
      </c>
      <c r="M390" s="78">
        <v>15000</v>
      </c>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2592</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4</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2593</v>
      </c>
      <c r="H401" s="93"/>
      <c r="I401" s="93"/>
      <c r="J401" s="93"/>
      <c r="K401" s="93"/>
      <c r="L401" s="93"/>
      <c r="M401" s="93"/>
      <c r="N401" s="93"/>
      <c r="O401" s="93"/>
      <c r="P401" s="94"/>
    </row>
    <row r="402" spans="2:20" ht="120" customHeight="1">
      <c r="B402" s="142" t="s">
        <v>216</v>
      </c>
      <c r="C402" s="76"/>
      <c r="D402" s="76"/>
      <c r="E402" s="76"/>
      <c r="F402" s="77"/>
      <c r="G402" s="92" t="s">
        <v>2594</v>
      </c>
      <c r="H402" s="93"/>
      <c r="I402" s="93"/>
      <c r="J402" s="93"/>
      <c r="K402" s="93"/>
      <c r="L402" s="93"/>
      <c r="M402" s="93"/>
      <c r="N402" s="93"/>
      <c r="O402" s="93"/>
      <c r="P402" s="94"/>
    </row>
    <row r="403" spans="2:20" ht="120" customHeight="1">
      <c r="B403" s="142" t="s">
        <v>219</v>
      </c>
      <c r="C403" s="76"/>
      <c r="D403" s="76"/>
      <c r="E403" s="76"/>
      <c r="F403" s="77"/>
      <c r="G403" s="92" t="s">
        <v>2595</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2596</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4</v>
      </c>
      <c r="I431" s="148"/>
      <c r="J431" s="148"/>
      <c r="K431" s="148"/>
      <c r="L431" s="148"/>
      <c r="M431" s="148"/>
      <c r="N431" s="148"/>
      <c r="O431" s="148"/>
      <c r="P431" s="49" t="s">
        <v>476</v>
      </c>
    </row>
    <row r="432" spans="1:20" ht="20.100000000000001" customHeight="1">
      <c r="B432" s="134"/>
      <c r="C432" s="122"/>
      <c r="D432" s="95" t="s">
        <v>245</v>
      </c>
      <c r="E432" s="95"/>
      <c r="F432" s="95"/>
      <c r="G432" s="95"/>
      <c r="H432" s="78">
        <v>3</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6</v>
      </c>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v>2</v>
      </c>
      <c r="I441" s="79"/>
      <c r="J441" s="79"/>
      <c r="K441" s="79"/>
      <c r="L441" s="79"/>
      <c r="M441" s="79"/>
      <c r="N441" s="79"/>
      <c r="O441" s="79"/>
      <c r="P441" s="37" t="s">
        <v>478</v>
      </c>
    </row>
    <row r="442" spans="2:16" ht="20.100000000000001" customHeight="1">
      <c r="B442" s="398"/>
      <c r="C442" s="399"/>
      <c r="D442" s="95" t="s">
        <v>255</v>
      </c>
      <c r="E442" s="95"/>
      <c r="F442" s="95"/>
      <c r="G442" s="95"/>
      <c r="H442" s="78">
        <v>3</v>
      </c>
      <c r="I442" s="79"/>
      <c r="J442" s="79"/>
      <c r="K442" s="79"/>
      <c r="L442" s="79"/>
      <c r="M442" s="79"/>
      <c r="N442" s="79"/>
      <c r="O442" s="79"/>
      <c r="P442" s="37" t="s">
        <v>478</v>
      </c>
    </row>
    <row r="443" spans="2:16" ht="20.100000000000001" customHeight="1">
      <c r="B443" s="398"/>
      <c r="C443" s="399"/>
      <c r="D443" s="95" t="s">
        <v>256</v>
      </c>
      <c r="E443" s="95"/>
      <c r="F443" s="95"/>
      <c r="G443" s="95"/>
      <c r="H443" s="78">
        <v>1</v>
      </c>
      <c r="I443" s="79"/>
      <c r="J443" s="79"/>
      <c r="K443" s="79"/>
      <c r="L443" s="79"/>
      <c r="M443" s="79"/>
      <c r="N443" s="79"/>
      <c r="O443" s="79"/>
      <c r="P443" s="37" t="s">
        <v>478</v>
      </c>
    </row>
    <row r="444" spans="2:16" ht="20.100000000000001" customHeight="1">
      <c r="B444" s="400"/>
      <c r="C444" s="401"/>
      <c r="D444" s="95" t="s">
        <v>257</v>
      </c>
      <c r="E444" s="95"/>
      <c r="F444" s="95"/>
      <c r="G444" s="95"/>
      <c r="H444" s="78">
        <v>1</v>
      </c>
      <c r="I444" s="79"/>
      <c r="J444" s="79"/>
      <c r="K444" s="79"/>
      <c r="L444" s="79"/>
      <c r="M444" s="79"/>
      <c r="N444" s="79"/>
      <c r="O444" s="79"/>
      <c r="P444" s="37" t="s">
        <v>478</v>
      </c>
    </row>
    <row r="445" spans="2:16" ht="20.100000000000001" customHeight="1">
      <c r="B445" s="153" t="s">
        <v>243</v>
      </c>
      <c r="C445" s="95"/>
      <c r="D445" s="95" t="s">
        <v>258</v>
      </c>
      <c r="E445" s="95"/>
      <c r="F445" s="95"/>
      <c r="G445" s="95"/>
      <c r="H445" s="78">
        <v>2</v>
      </c>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v>5</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80</v>
      </c>
      <c r="I453" s="148"/>
      <c r="J453" s="148"/>
      <c r="K453" s="148"/>
      <c r="L453" s="148"/>
      <c r="M453" s="148"/>
      <c r="N453" s="148"/>
      <c r="O453" s="148"/>
      <c r="P453" s="49" t="s">
        <v>484</v>
      </c>
    </row>
    <row r="454" spans="2:20" ht="20.100000000000001" customHeight="1">
      <c r="B454" s="153" t="s">
        <v>266</v>
      </c>
      <c r="C454" s="95"/>
      <c r="D454" s="95"/>
      <c r="E454" s="95"/>
      <c r="F454" s="95"/>
      <c r="G454" s="95"/>
      <c r="H454" s="78">
        <v>7</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v>2</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2597</v>
      </c>
      <c r="I475" s="93"/>
      <c r="J475" s="93"/>
      <c r="K475" s="93"/>
      <c r="L475" s="93"/>
      <c r="M475" s="93"/>
      <c r="N475" s="93"/>
      <c r="O475" s="93"/>
      <c r="P475" s="94"/>
    </row>
    <row r="476" spans="1:20" ht="20.100000000000001" customHeight="1">
      <c r="B476" s="408"/>
      <c r="C476" s="75" t="s">
        <v>14</v>
      </c>
      <c r="D476" s="76"/>
      <c r="E476" s="76"/>
      <c r="F476" s="76"/>
      <c r="G476" s="77"/>
      <c r="H476" s="229" t="s">
        <v>2536</v>
      </c>
      <c r="I476" s="230"/>
      <c r="J476" s="35" t="s">
        <v>468</v>
      </c>
      <c r="K476" s="230" t="s">
        <v>2537</v>
      </c>
      <c r="L476" s="230"/>
      <c r="M476" s="35" t="s">
        <v>468</v>
      </c>
      <c r="N476" s="230" t="s">
        <v>2538</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t="s">
        <v>2598</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2599</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2600</v>
      </c>
      <c r="L483" s="230"/>
      <c r="M483" s="35" t="s">
        <v>468</v>
      </c>
      <c r="N483" s="230" t="s">
        <v>2601</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2598</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2602</v>
      </c>
      <c r="I489" s="93"/>
      <c r="J489" s="93"/>
      <c r="K489" s="93"/>
      <c r="L489" s="93"/>
      <c r="M489" s="93"/>
      <c r="N489" s="93"/>
      <c r="O489" s="93"/>
      <c r="P489" s="94"/>
    </row>
    <row r="490" spans="2:16" ht="20.100000000000001" customHeight="1">
      <c r="B490" s="419"/>
      <c r="C490" s="75" t="s">
        <v>14</v>
      </c>
      <c r="D490" s="76"/>
      <c r="E490" s="76"/>
      <c r="F490" s="76"/>
      <c r="G490" s="77"/>
      <c r="H490" s="229" t="s">
        <v>2536</v>
      </c>
      <c r="I490" s="230"/>
      <c r="J490" s="35" t="s">
        <v>468</v>
      </c>
      <c r="K490" s="230" t="s">
        <v>2603</v>
      </c>
      <c r="L490" s="230"/>
      <c r="M490" s="35" t="s">
        <v>468</v>
      </c>
      <c r="N490" s="230" t="s">
        <v>2604</v>
      </c>
      <c r="O490" s="230"/>
      <c r="P490" s="231"/>
    </row>
    <row r="491" spans="2:16" ht="20.100000000000001" customHeight="1">
      <c r="B491" s="419"/>
      <c r="C491" s="237" t="s">
        <v>280</v>
      </c>
      <c r="D491" s="221"/>
      <c r="E491" s="222"/>
      <c r="F491" s="245" t="s">
        <v>281</v>
      </c>
      <c r="G491" s="247"/>
      <c r="H491" s="23">
        <v>9</v>
      </c>
      <c r="I491" s="35" t="s">
        <v>485</v>
      </c>
      <c r="J491" s="24">
        <v>30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2605</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2558</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2606</v>
      </c>
      <c r="M513" s="97"/>
      <c r="N513" s="97"/>
      <c r="O513" s="98"/>
      <c r="P513" s="99"/>
    </row>
    <row r="514" spans="2:20" ht="20.100000000000001" customHeight="1">
      <c r="B514" s="220" t="s">
        <v>287</v>
      </c>
      <c r="C514" s="221"/>
      <c r="D514" s="221"/>
      <c r="E514" s="221"/>
      <c r="F514" s="221"/>
      <c r="G514" s="222"/>
      <c r="H514" s="78" t="s">
        <v>2558</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2607</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2560</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2560</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2608</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2609</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2609</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2609</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2609</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2558</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2558</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2558</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2558</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2558</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2558</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2558</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2558</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2558</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2558</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2558</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2558</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2558</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2558</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2558</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2558</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2558</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2560</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2610</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t="s">
        <v>2611</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2612</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2612</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3" zoomScaleNormal="85" zoomScaleSheetLayoutView="10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2613</v>
      </c>
      <c r="K4" s="492"/>
      <c r="L4" s="492"/>
      <c r="M4" s="491" t="s">
        <v>2614</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2359</v>
      </c>
      <c r="I13" s="499"/>
      <c r="J13" s="491"/>
      <c r="K13" s="492"/>
      <c r="L13" s="492"/>
      <c r="M13" s="491"/>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2359</v>
      </c>
      <c r="I35" s="499"/>
      <c r="J35" s="491"/>
      <c r="K35" s="492"/>
      <c r="L35" s="492"/>
      <c r="M35" s="491"/>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8" zoomScaleNormal="85" zoomScaleSheetLayoutView="100" workbookViewId="0">
      <selection activeCell="J34" sqref="J34:O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2558</v>
      </c>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2560</v>
      </c>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2560</v>
      </c>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2560</v>
      </c>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2560</v>
      </c>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2560</v>
      </c>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2560</v>
      </c>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2560</v>
      </c>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2560</v>
      </c>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2560</v>
      </c>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2560</v>
      </c>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2560</v>
      </c>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2560</v>
      </c>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2560</v>
      </c>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2560</v>
      </c>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2560</v>
      </c>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2560</v>
      </c>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2560</v>
      </c>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2560</v>
      </c>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2560</v>
      </c>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2560</v>
      </c>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