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12E2A4E-DF33-4976-92B6-26FDF98B34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24" l="1"/>
  <c r="J23"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<sst xmlns="http://schemas.openxmlformats.org/spreadsheetml/2006/main" count="3045" uniqueCount="2607">
  <si>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</si>
  <si>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</si>
  <si>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</si>
  <si>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</si>
  <si>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</si>
  <si>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</si>
  <si>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</si>
  <si>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</si>
  <si>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</si>
  <si>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</si>
  <si>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</si>
  <si>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</si>
  <si>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</si>
  <si>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</si>
  <si>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</si>
  <si>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</si>
  <si>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</si>
  <si>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</si>
  <si>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</si>
  <si>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</si>
  <si>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</si>
  <si>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</si>
  <si>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</si>
  <si>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</si>
  <si>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</si>
  <si>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</si>
  <si>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</si>
  <si>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</si>
  <si>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</si>
  <si>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</si>
  <si>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</si>
  <si>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</si>
  <si>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</si>
  <si>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</si>
  <si>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</si>
  <si>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</si>
  <si>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</si>
  <si>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</si>
  <si>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</si>
  <si>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</si>
  <si>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</si>
  <si>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</si>
  <si>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</si>
  <si>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</si>
  <si>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</si>
  <si>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</si>
  <si>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</si>
  <si>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</si>
  <si>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</si>
  <si>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</si>
  <si>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</si>
  <si>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</si>
  <si>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</si>
  <si>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</si>
  <si>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</si>
  <si>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</si>
  <si>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</si>
  <si>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</si>
  <si>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</si>
  <si>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</si>
  <si>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</si>
  <si>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</si>
  <si>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</si>
  <si>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</si>
  <si>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</si>
  <si>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</si>
  <si>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</si>
  <si>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</si>
  <si>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</si>
  <si>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</si>
  <si>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</si>
  <si>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</si>
  <si>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</si>
  <si>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</si>
  <si>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</si>
  <si>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</si>
  <si>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</si>
  <si>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</si>
  <si>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</si>
  <si>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</si>
  <si>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</si>
  <si>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</si>
  <si>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</si>
  <si>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</si>
  <si>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</si>
  <si>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</si>
  <si>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</si>
  <si>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</si>
  <si>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</si>
  <si>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</si>
  <si>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</si>
  <si>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</si>
  <si>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</si>
  <si>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</si>
  <si>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</si>
  <si>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</si>
  <si>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</si>
  <si>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</si>
  <si>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</si>
  <si>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</si>
  <si>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</si>
  <si>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</si>
  <si>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</si>
  <si>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</si>
  <si>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</si>
  <si>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</si>
  <si>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</si>
  <si>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</si>
  <si>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</si>
  <si>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</si>
  <si>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</si>
  <si>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</si>
  <si>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</si>
  <si>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</si>
  <si>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</si>
  <si>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</si>
  <si>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</si>
  <si>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</si>
  <si>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</si>
  <si>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</si>
  <si>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</si>
  <si>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</si>
  <si>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</si>
  <si>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</si>
  <si>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</si>
  <si>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</si>
  <si>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</si>
  <si>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</si>
  <si>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</si>
  <si>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</si>
  <si>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</si>
  <si>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</si>
  <si>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</si>
  <si>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</si>
  <si>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</si>
  <si>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</si>
  <si>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</si>
  <si>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</si>
  <si>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</si>
  <si>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</si>
  <si>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</si>
  <si>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</si>
  <si>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</si>
  <si>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</si>
  <si>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</si>
  <si>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</si>
  <si>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</si>
  <si>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</si>
  <si>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</si>
  <si>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</si>
  <si>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</si>
  <si>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</si>
  <si>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</si>
  <si>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</si>
  <si>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</si>
  <si>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</si>
  <si>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</si>
  <si>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</si>
  <si>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</si>
  <si>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</si>
  <si>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</si>
  <si>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</si>
  <si>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</si>
  <si>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</si>
  <si>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</si>
  <si>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</si>
  <si>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</si>
  <si>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</si>
  <si>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</si>
  <si>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</si>
  <si>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</si>
  <si>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</si>
  <si>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</si>
  <si>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</si>
  <si>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</si>
  <si>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</si>
  <si>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</si>
  <si>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</si>
  <si>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</si>
  <si>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</si>
  <si>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</si>
  <si>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</si>
  <si>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</si>
  <si>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</si>
  <si>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</si>
  <si>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</si>
  <si>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</si>
  <si>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</si>
  <si>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</si>
  <si>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</si>
  <si>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</si>
  <si>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</si>
  <si>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</si>
  <si>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</si>
  <si>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</si>
  <si>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</si>
  <si>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</si>
  <si>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</si>
  <si>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</si>
  <si>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</si>
  <si>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</si>
  <si>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</si>
  <si>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</si>
  <si>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</si>
  <si>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</si>
  <si>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</si>
  <si>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</si>
  <si>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</si>
  <si>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</si>
  <si>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</si>
  <si>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</si>
  <si>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</si>
  <si>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</si>
  <si>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</si>
  <si>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</si>
  <si>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</si>
  <si>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</si>
  <si>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</si>
  <si>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</si>
  <si>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</si>
  <si>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</si>
  <si>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</si>
  <si>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</si>
  <si>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</si>
  <si>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</si>
  <si>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</si>
  <si>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</si>
  <si>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</si>
  <si>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</si>
  <si>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</si>
  <si>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</si>
  <si>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</si>
  <si>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</si>
  <si>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</si>
  <si>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</si>
  <si>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</si>
  <si>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</si>
  <si>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</si>
  <si>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</si>
  <si>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</si>
  <si>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</si>
  <si>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</si>
  <si>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</si>
  <si>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</si>
  <si>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</si>
  <si>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</si>
  <si>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</si>
  <si>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</si>
  <si>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</si>
  <si>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</si>
  <si>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</si>
  <si>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</si>
  <si>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</si>
  <si>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</si>
  <si>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</si>
  <si>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</si>
  <si>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</si>
  <si>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</si>
  <si>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</si>
  <si>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</si>
  <si>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</si>
  <si>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</si>
  <si>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</si>
  <si>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</si>
  <si>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</si>
  <si>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</si>
  <si>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</si>
  <si>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</si>
  <si>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</si>
  <si>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</si>
  <si>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</si>
  <si>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</si>
  <si>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</si>
  <si>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</si>
  <si>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</si>
  <si>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</si>
  <si>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</si>
  <si>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</si>
  <si>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</si>
  <si>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</si>
  <si>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</si>
  <si>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</si>
  <si>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</si>
  <si>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</si>
  <si>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</si>
  <si>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</si>
  <si>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</si>
  <si>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</si>
  <si>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</si>
  <si>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</si>
  <si>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</si>
  <si>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</si>
  <si>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</si>
  <si>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</si>
  <si>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</si>
  <si>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</si>
  <si>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</si>
  <si>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</si>
  <si>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</si>
  <si>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</si>
  <si>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</si>
  <si>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</si>
  <si>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</si>
  <si>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</si>
  <si>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</si>
  <si>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</si>
  <si>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</si>
  <si>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</si>
  <si>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</si>
  <si>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</si>
  <si>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</si>
  <si>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</si>
  <si>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</si>
  <si>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</si>
  <si>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</si>
  <si>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</si>
  <si>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</si>
  <si>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</si>
  <si>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</si>
  <si>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</si>
  <si>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</si>
  <si>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</si>
  <si>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</si>
  <si>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</si>
  <si>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</si>
  <si>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</si>
  <si>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</si>
  <si>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</si>
  <si>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</si>
  <si>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</si>
  <si>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</si>
  <si>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</si>
  <si>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</si>
  <si>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</si>
  <si>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</si>
  <si>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</si>
  <si>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</si>
  <si>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</si>
  <si>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</si>
  <si>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</si>
  <si>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</si>
  <si>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</si>
  <si>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</si>
  <si>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</si>
  <si>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</si>
  <si>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</si>
  <si>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</si>
  <si>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</si>
  <si>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</si>
  <si>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</si>
  <si>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</si>
  <si>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</si>
  <si>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</si>
  <si>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</si>
  <si>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</si>
  <si>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</si>
  <si>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</si>
  <si>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</si>
  <si>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</si>
  <si>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</si>
  <si>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</si>
  <si>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</si>
  <si>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</si>
  <si>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</si>
  <si>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</si>
  <si>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</si>
  <si>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</si>
  <si>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</si>
  <si>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</si>
  <si>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</si>
  <si>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</si>
  <si>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</si>
  <si>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</si>
  <si>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</si>
  <si>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</si>
  <si>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</si>
  <si>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</si>
  <si>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</si>
  <si>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</si>
  <si>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</si>
  <si>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</si>
  <si>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</si>
  <si>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</si>
  <si>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</si>
  <si>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</si>
  <si>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</si>
  <si>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</si>
  <si>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</si>
  <si>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</si>
  <si>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</si>
  <si>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</si>
  <si>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</si>
  <si>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</si>
  <si>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</si>
  <si>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</si>
  <si>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</si>
  <si>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</si>
  <si>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</si>
  <si>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</si>
  <si>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</si>
  <si>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</si>
  <si>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</si>
  <si>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</si>
  <si>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</si>
  <si>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</si>
  <si>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</si>
  <si>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</si>
  <si>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</si>
  <si>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</si>
  <si>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</si>
  <si>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</si>
  <si>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</si>
  <si>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</si>
  <si>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</si>
  <si>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</si>
  <si>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</si>
  <si>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</si>
  <si>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</si>
  <si>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</si>
  <si>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</si>
  <si>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</si>
  <si>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</si>
  <si>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</si>
  <si>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</si>
  <si>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</si>
  <si>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</si>
  <si>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</si>
  <si>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</si>
  <si>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</si>
  <si>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</si>
  <si>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</si>
  <si>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</si>
  <si>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</si>
  <si>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</si>
  <si>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</si>
  <si>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</si>
  <si>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</si>
  <si>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</si>
  <si>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</si>
  <si>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</si>
  <si>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</si>
  <si>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</si>
  <si>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</si>
  <si>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</si>
  <si>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</si>
  <si>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</si>
  <si>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</si>
  <si>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</si>
  <si>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</si>
  <si>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</si>
  <si>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</si>
  <si>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</si>
  <si>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</si>
  <si>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</si>
  <si>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</si>
  <si>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</si>
  <si>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</si>
  <si>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</si>
  <si>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</si>
  <si>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</si>
  <si>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</si>
  <si>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</si>
  <si>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</si>
  <si>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</si>
  <si>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</si>
  <si>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</si>
  <si>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</si>
  <si>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</si>
  <si>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</si>
  <si>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</si>
  <si>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</si>
  <si>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</si>
  <si>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</si>
  <si>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</si>
  <si>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</si>
  <si>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</si>
  <si>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</si>
  <si>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</si>
  <si>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</si>
  <si>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</si>
  <si>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</si>
  <si>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</si>
  <si>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</si>
  <si>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</si>
  <si>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</si>
  <si>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</si>
  <si>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</si>
  <si>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</si>
  <si>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</si>
  <si>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</si>
  <si>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</si>
  <si>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</si>
  <si>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</si>
  <si>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</si>
  <si>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</si>
  <si>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</si>
  <si>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</si>
  <si>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</si>
  <si>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</si>
  <si>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</si>
  <si>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</si>
  <si>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</si>
  <si>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</si>
  <si>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</si>
  <si>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</si>
  <si>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</si>
  <si>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</si>
  <si>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</si>
  <si>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</si>
  <si>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</si>
  <si>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</si>
  <si>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</si>
  <si>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</si>
  <si>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</si>
  <si>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</si>
  <si>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</si>
  <si>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</si>
  <si>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</si>
  <si>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</si>
  <si>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</si>
  <si>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</si>
  <si>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</si>
  <si>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</si>
  <si>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</si>
  <si>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</si>
  <si>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</si>
  <si>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</si>
  <si>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</si>
  <si>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</si>
  <si>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</si>
  <si>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</si>
  <si>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</si>
  <si>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</si>
  <si>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</si>
  <si>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</si>
  <si>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</si>
  <si>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</si>
  <si>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</si>
  <si>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</si>
  <si>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</si>
  <si>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</si>
  <si>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</si>
  <si>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</si>
  <si>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</si>
  <si>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</si>
  <si>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</si>
  <si>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</si>
  <si>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</si>
  <si>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</si>
  <si>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</si>
  <si>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</si>
  <si>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</si>
  <si>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</si>
  <si>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</si>
  <si>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</si>
  <si>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</si>
  <si>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</si>
  <si>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</si>
  <si>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</si>
  <si>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</si>
  <si>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</si>
  <si>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</si>
  <si>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</si>
  <si>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</si>
  <si>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</si>
  <si>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</si>
  <si>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</si>
  <si>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</si>
  <si>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</si>
  <si>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</si>
  <si>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</si>
  <si>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</si>
  <si>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</si>
  <si>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</si>
  <si>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</si>
  <si>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</si>
  <si>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</si>
  <si>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</si>
  <si>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</si>
  <si>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</si>
  <si>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</si>
  <si>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</si>
  <si>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</si>
  <si>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</si>
  <si>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</si>
  <si>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</si>
  <si>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</si>
  <si>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</si>
  <si>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</si>
  <si>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</si>
  <si>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</si>
  <si>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</si>
  <si>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</si>
  <si>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</si>
  <si>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</si>
  <si>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</si>
  <si>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</si>
  <si>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</si>
  <si>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</si>
  <si>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</si>
  <si>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</si>
  <si>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</si>
  <si>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</si>
  <si>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</si>
  <si>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</si>
  <si>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</si>
  <si>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</si>
  <si>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</si>
  <si>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</si>
  <si>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</si>
  <si>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</si>
  <si>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</si>
  <si>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</si>
  <si>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</si>
  <si>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</si>
  <si>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</si>
  <si>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</si>
  <si>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</si>
  <si>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</si>
  <si>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</si>
  <si>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</si>
  <si>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</si>
  <si>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</si>
  <si>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</si>
  <si>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</si>
  <si>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</si>
  <si>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</si>
  <si>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</si>
  <si>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</si>
  <si>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</si>
  <si>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</si>
  <si>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</si>
  <si>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</si>
  <si>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</si>
  <si>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</si>
  <si>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</si>
  <si>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</si>
  <si>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</si>
  <si>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</si>
  <si>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</si>
  <si>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</si>
  <si>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</si>
  <si>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</si>
  <si>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</si>
  <si>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</si>
  <si>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</si>
  <si>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</si>
  <si>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</si>
  <si>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</si>
  <si>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</si>
  <si>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</si>
  <si>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</si>
  <si>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</si>
  <si>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</si>
  <si>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</si>
  <si>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</si>
  <si>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</si>
  <si>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</si>
  <si>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</si>
  <si>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</si>
  <si>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</si>
  <si>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</si>
  <si>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</si>
  <si>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</si>
  <si>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</si>
  <si>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</si>
  <si>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</si>
  <si>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</si>
  <si>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</si>
  <si>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</si>
  <si>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</si>
  <si>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</si>
  <si>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</si>
  <si>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</si>
  <si>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</si>
  <si>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</si>
  <si>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</si>
  <si>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</si>
  <si>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</si>
  <si>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</si>
  <si>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</si>
  <si>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</si>
  <si>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</si>
  <si>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</si>
  <si>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</si>
  <si>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</si>
  <si>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</si>
  <si>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</si>
  <si>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</si>
  <si>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</si>
  <si>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</si>
  <si>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</si>
  <si>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</si>
  <si>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</si>
  <si>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</si>
  <si>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</si>
  <si>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</si>
  <si>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</si>
  <si>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</si>
  <si>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</si>
  <si>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</si>
  <si>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</si>
  <si>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</si>
  <si>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</si>
  <si>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</si>
  <si>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</si>
  <si>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</si>
  <si>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</si>
  <si>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</si>
  <si>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</si>
  <si>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</si>
  <si>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</si>
  <si>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</si>
  <si>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</si>
  <si>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</si>
  <si>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</si>
  <si>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</si>
  <si>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</si>
  <si>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</si>
  <si>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</si>
  <si>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</si>
  <si>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</si>
  <si>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</si>
  <si>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</si>
  <si>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</si>
  <si>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</si>
  <si>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</si>
  <si>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</si>
  <si>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</si>
  <si>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</si>
  <si>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</si>
  <si>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</si>
  <si>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</si>
  <si>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</si>
  <si>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</si>
  <si>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</si>
  <si>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</si>
  <si>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</si>
  <si>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</si>
  <si>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</si>
  <si>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</si>
  <si>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</si>
  <si>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</si>
  <si>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</si>
  <si>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</si>
  <si>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</si>
  <si>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</si>
  <si>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</si>
  <si>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</si>
  <si>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</si>
  <si>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</si>
  <si>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</si>
  <si>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</si>
  <si>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</si>
  <si>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</si>
  <si>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</si>
  <si>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</si>
  <si>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</si>
  <si>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</si>
  <si>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</si>
  <si>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</si>
  <si>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</si>
  <si>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</si>
  <si>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</si>
  <si>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</si>
  <si>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</si>
  <si>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</si>
  <si>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</si>
  <si>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</si>
  <si>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</si>
  <si>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</si>
  <si>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</si>
  <si>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</si>
  <si>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</si>
  <si>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</si>
  <si>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</si>
  <si>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</si>
  <si>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</si>
  <si>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</si>
  <si>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</si>
  <si>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</si>
  <si>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</si>
  <si>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</si>
  <si>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</si>
  <si>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</si>
  <si>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</si>
  <si>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</si>
  <si>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</si>
  <si>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</si>
  <si>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</si>
  <si>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</si>
  <si>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</si>
  <si>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</si>
  <si>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</si>
  <si>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</si>
  <si>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</si>
  <si>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</si>
  <si>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</si>
  <si>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</si>
  <si>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</si>
  <si>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</si>
  <si>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</si>
  <si>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</si>
  <si>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</si>
  <si>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</si>
  <si>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</si>
  <si>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</si>
  <si>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</si>
  <si>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</si>
  <si>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</si>
  <si>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</si>
  <si>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</si>
  <si>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</si>
  <si>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</si>
  <si>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</si>
  <si>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</si>
  <si>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</si>
  <si>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</si>
  <si>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</si>
  <si>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</si>
  <si>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</si>
  <si>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</si>
  <si>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</si>
  <si>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</si>
  <si>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</si>
  <si>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</si>
  <si>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</si>
  <si>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</si>
  <si>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</si>
  <si>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</si>
  <si>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</si>
  <si>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</si>
  <si>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</si>
  <si>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</si>
  <si>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</si>
  <si>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</si>
  <si>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</si>
  <si>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</si>
  <si>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</si>
  <si>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</si>
  <si>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</si>
  <si>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</si>
  <si>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</si>
  <si>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</si>
  <si>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</si>
  <si>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</si>
  <si>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</si>
  <si>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</si>
  <si>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</si>
  <si>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</si>
  <si>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</si>
  <si>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</si>
  <si>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</si>
  <si>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</si>
  <si>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</si>
  <si>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</si>
  <si>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</si>
  <si>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</si>
  <si>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</si>
  <si>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</si>
  <si>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</si>
  <si>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</si>
  <si>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</si>
  <si>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</si>
  <si>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</si>
  <si>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</si>
  <si>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</si>
  <si>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</si>
  <si>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</si>
  <si>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</si>
  <si>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</si>
  <si>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</si>
  <si>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</si>
  <si>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</si>
  <si>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</si>
  <si>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</si>
  <si>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</si>
  <si>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</si>
  <si>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</si>
  <si>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</si>
  <si>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</si>
  <si>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</si>
  <si>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</si>
  <si>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</si>
  <si>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</si>
  <si>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</si>
  <si>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</si>
  <si>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</si>
  <si>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</si>
  <si>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</si>
  <si>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</si>
  <si>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</si>
  <si>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</si>
  <si>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</si>
  <si>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</si>
  <si>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</si>
  <si>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</si>
  <si>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</si>
  <si>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</si>
  <si>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</si>
  <si>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</si>
  <si>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</si>
  <si>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</si>
  <si>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</si>
  <si>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</si>
  <si>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</si>
  <si>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</si>
  <si>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</si>
  <si>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</si>
  <si>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</si>
  <si>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</si>
  <si>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</si>
  <si>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</si>
  <si>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</si>
  <si>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</si>
  <si>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</si>
  <si>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</si>
  <si>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</si>
  <si>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</si>
  <si>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</si>
  <si>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</si>
  <si>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</si>
  <si>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</si>
  <si>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</si>
  <si>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</si>
  <si>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</si>
  <si>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</si>
  <si>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</si>
  <si>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</si>
  <si>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</si>
  <si>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</si>
  <si>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</si>
  <si>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</si>
  <si>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</si>
  <si>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</si>
  <si>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</si>
  <si>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</si>
  <si>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</si>
  <si>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</si>
  <si>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</si>
  <si>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</si>
  <si>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</si>
  <si>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</si>
  <si>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</si>
  <si>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</si>
  <si>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</si>
  <si>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</si>
  <si>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</si>
  <si>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</si>
  <si>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</si>
  <si>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</si>
  <si>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</si>
  <si>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</si>
  <si>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</si>
  <si>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</si>
  <si>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</si>
  <si>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</si>
  <si>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</si>
  <si>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</si>
  <si>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</si>
  <si>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</si>
  <si>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</si>
  <si>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</si>
  <si>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</si>
  <si>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</si>
  <si>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</si>
  <si>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</si>
  <si>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</si>
  <si>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</si>
  <si>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</si>
  <si>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</si>
  <si>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</si>
  <si>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</si>
  <si>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</si>
  <si>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</si>
  <si>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</si>
  <si>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</si>
  <si>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</si>
  <si>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</si>
  <si>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</si>
  <si>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</si>
  <si>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</si>
  <si>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</si>
  <si>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</si>
  <si>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</si>
  <si>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</si>
  <si>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</si>
  <si>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</si>
  <si>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</si>
  <si>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</si>
  <si>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</si>
  <si>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</si>
  <si>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</si>
  <si>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</si>
  <si>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</si>
  <si>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</si>
  <si>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</si>
  <si>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</si>
  <si>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</si>
  <si>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</si>
  <si>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</si>
  <si>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</si>
  <si>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</si>
  <si>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</si>
  <si>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</si>
  <si>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</si>
  <si>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</si>
  <si>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</si>
  <si>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</si>
  <si>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</si>
  <si>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</si>
  <si>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</si>
  <si>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</si>
  <si>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</si>
  <si>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</si>
  <si>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</si>
  <si>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</si>
  <si>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</si>
  <si>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</si>
  <si>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</si>
  <si>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</si>
  <si>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</si>
  <si>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</si>
  <si>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</si>
  <si>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</si>
  <si>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</si>
  <si>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</si>
  <si>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</si>
  <si>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</si>
  <si>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</si>
  <si>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</si>
  <si>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</si>
  <si>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</si>
  <si>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</si>
  <si>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</si>
  <si>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</si>
  <si>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</si>
  <si>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</si>
  <si>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</si>
  <si>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</si>
  <si>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</si>
  <si>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</si>
  <si>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</si>
  <si>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</si>
  <si>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</si>
  <si>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</si>
  <si>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</si>
  <si>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</si>
  <si>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</si>
  <si>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</si>
  <si>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</si>
  <si>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</si>
  <si>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</si>
  <si>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</si>
  <si>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</si>
  <si>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</si>
  <si>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</si>
  <si>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</si>
  <si>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</si>
  <si>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</si>
  <si>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</si>
  <si>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</si>
  <si>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</si>
  <si>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</si>
  <si>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</si>
  <si>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</si>
  <si>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</si>
  <si>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</si>
  <si>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</si>
  <si>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</si>
  <si>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</si>
  <si>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</si>
  <si>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</si>
  <si>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</si>
  <si>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</si>
  <si>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</si>
  <si>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</si>
  <si>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</si>
  <si>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</si>
  <si>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</si>
  <si>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</si>
  <si>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</si>
  <si>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</si>
  <si>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</si>
  <si>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</si>
  <si>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</si>
  <si>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</si>
  <si>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</si>
  <si>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</si>
  <si>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</si>
  <si>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</si>
  <si>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</si>
  <si>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</si>
  <si>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</si>
  <si>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</si>
  <si>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</si>
  <si>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</si>
  <si>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</si>
  <si>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</si>
  <si>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</si>
  <si>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</si>
  <si>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</si>
  <si>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</si>
  <si>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</si>
  <si>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</si>
  <si>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</si>
  <si>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</si>
  <si>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</si>
  <si>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</si>
  <si>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</si>
  <si>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</si>
  <si>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</si>
  <si>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</si>
  <si>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</si>
  <si>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</si>
  <si>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</si>
  <si>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</si>
  <si>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</si>
  <si>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</si>
  <si>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</si>
  <si>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</si>
  <si>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</si>
  <si>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</si>
  <si>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</si>
  <si>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</si>
  <si>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</si>
  <si>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</si>
  <si>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</si>
  <si>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</si>
  <si>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</si>
  <si>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</si>
  <si>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</si>
  <si>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</si>
  <si>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</si>
  <si>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</si>
  <si>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</si>
  <si>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</si>
  <si>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</si>
  <si>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</si>
  <si>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</si>
  <si>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</si>
  <si>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</si>
  <si>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</si>
  <si>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</si>
  <si>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</si>
  <si>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</si>
  <si>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</si>
  <si>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</si>
  <si>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</si>
  <si>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</si>
  <si>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</si>
  <si>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</si>
  <si>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</si>
  <si>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</si>
  <si>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</si>
  <si>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</si>
  <si>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</si>
  <si>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</si>
  <si>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</si>
  <si>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</si>
  <si>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</si>
  <si>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</si>
  <si>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</si>
  <si>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</si>
  <si>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</si>
  <si>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</si>
  <si>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</si>
  <si>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</si>
  <si>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</si>
  <si>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</si>
  <si>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</si>
  <si>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</si>
  <si>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</si>
  <si>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</si>
  <si>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</si>
  <si>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</si>
  <si>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</si>
  <si>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</si>
  <si>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</si>
  <si>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</si>
  <si>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</si>
  <si>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</si>
  <si>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</si>
  <si>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</si>
  <si>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</si>
  <si>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</si>
  <si>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</si>
  <si>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</si>
  <si>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</si>
  <si>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</si>
  <si>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</si>
  <si>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</si>
  <si>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</si>
  <si>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</si>
  <si>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</si>
  <si>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</si>
  <si>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</si>
  <si>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</si>
  <si>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</si>
  <si>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</si>
  <si>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</si>
  <si>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</si>
  <si>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</si>
  <si>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</si>
  <si>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</si>
  <si>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</si>
  <si>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</si>
  <si>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</si>
  <si>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</si>
  <si>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</si>
  <si>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</si>
  <si>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</si>
  <si>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</si>
  <si>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</si>
  <si>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</si>
  <si>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</si>
  <si>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</si>
  <si>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</si>
  <si>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</si>
  <si>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</si>
  <si>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</si>
  <si>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</si>
  <si>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</si>
  <si>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</si>
  <si>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</si>
  <si>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</si>
  <si>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</si>
  <si>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</si>
  <si>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</si>
  <si>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</si>
  <si>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</si>
  <si>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</si>
  <si>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</si>
  <si>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</si>
  <si>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</si>
  <si>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</si>
  <si>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</si>
  <si>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</si>
  <si>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</si>
  <si>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</si>
  <si>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</si>
  <si>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</si>
  <si>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</si>
  <si>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</si>
  <si>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</si>
  <si>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</si>
  <si>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</si>
  <si>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</si>
  <si>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</si>
  <si>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</si>
  <si>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</si>
  <si>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</si>
  <si>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</si>
  <si>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</si>
  <si>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</si>
  <si>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</si>
  <si>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</si>
  <si>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</si>
  <si>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</si>
  <si>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</si>
  <si>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</si>
  <si>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</si>
  <si>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</si>
  <si>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</si>
  <si>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</si>
  <si>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</si>
  <si>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</si>
  <si>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</si>
  <si>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</si>
  <si>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</si>
  <si>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</si>
  <si>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</si>
  <si>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</si>
  <si>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</si>
  <si>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</si>
  <si>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</si>
  <si>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</si>
  <si>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</si>
  <si>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</si>
  <si>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</si>
  <si>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</si>
  <si>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</si>
  <si>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</si>
  <si>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</si>
  <si>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</si>
  <si>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</si>
  <si>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</si>
  <si>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</si>
  <si>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</si>
  <si>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</si>
  <si>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</si>
  <si>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</si>
  <si>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</si>
  <si>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</si>
  <si>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</si>
  <si>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</si>
  <si>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</si>
  <si>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</si>
  <si>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</si>
  <si>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</si>
  <si>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</si>
  <si>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</si>
  <si>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</si>
  <si>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</si>
  <si>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</si>
  <si>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</si>
  <si>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</si>
  <si>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</si>
  <si>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</si>
  <si>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</si>
  <si>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</si>
  <si>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</si>
  <si>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</si>
  <si>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</si>
  <si>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</si>
  <si>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</si>
  <si>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</si>
  <si>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</si>
  <si>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</si>
  <si>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</si>
  <si>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</si>
  <si>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</si>
  <si>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</si>
  <si>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</si>
  <si>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</si>
  <si>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</si>
  <si>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</si>
  <si>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</si>
  <si>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</si>
  <si>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</si>
  <si>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</si>
  <si>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</si>
  <si>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</si>
  <si>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</si>
  <si>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</si>
  <si>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</si>
  <si>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</si>
  <si>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</si>
  <si>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</si>
  <si>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</si>
  <si>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</si>
  <si>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</si>
  <si>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</si>
  <si>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</si>
  <si>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</si>
  <si>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</si>
  <si>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</si>
  <si>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</si>
  <si>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</si>
  <si>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</si>
  <si>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</si>
  <si>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</si>
  <si>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</si>
  <si>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</si>
  <si>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</si>
  <si>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</si>
  <si>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</si>
  <si>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</si>
  <si>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</si>
  <si>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</si>
  <si>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</si>
  <si>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</si>
  <si>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</si>
  <si>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</si>
  <si>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</si>
  <si>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</si>
  <si>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</si>
  <si>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</si>
  <si>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</si>
  <si>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</si>
  <si>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</si>
  <si>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</si>
  <si>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</si>
  <si>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</si>
  <si>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</si>
  <si>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</si>
  <si>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</si>
  <si>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</si>
  <si>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</si>
  <si>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</si>
  <si>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</si>
  <si>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</si>
  <si>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</si>
  <si>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</si>
  <si>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</si>
  <si>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</si>
  <si>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</si>
  <si>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</si>
  <si>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</si>
  <si>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</si>
  <si>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</si>
  <si>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</si>
  <si>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</si>
  <si>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</si>
  <si>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</si>
  <si>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</si>
  <si>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</si>
  <si>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</si>
  <si>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</si>
  <si>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</si>
  <si>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</si>
  <si>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</si>
  <si>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</si>
  <si>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</si>
  <si>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</si>
  <si>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</si>
  <si>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</si>
  <si>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</si>
  <si>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</si>
  <si>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</si>
  <si>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</si>
  <si>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</si>
  <si>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</si>
  <si>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</si>
  <si>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</si>
  <si>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</si>
  <si>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</si>
  <si>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</si>
  <si>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</si>
  <si>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</si>
  <si>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</si>
  <si>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</si>
  <si>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</si>
  <si>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</si>
  <si>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</si>
  <si>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</si>
  <si>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</si>
  <si>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</si>
  <si>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</si>
  <si>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</si>
  <si>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</si>
  <si>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</si>
  <si>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</si>
  <si>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</si>
  <si>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</si>
  <si>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</si>
  <si>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</si>
  <si>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</si>
  <si>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</si>
  <si>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</si>
  <si>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</si>
  <si>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</si>
  <si>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</si>
  <si>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</si>
  <si>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</si>
  <si>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</si>
  <si>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</si>
  <si>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</si>
  <si>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</si>
  <si>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</si>
  <si>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</si>
  <si>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</si>
  <si>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</si>
  <si>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</si>
  <si>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</si>
  <si>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</si>
  <si>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</si>
  <si>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</si>
  <si>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</si>
  <si>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</si>
  <si>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</si>
  <si>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</si>
  <si>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</si>
  <si>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</si>
  <si>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</si>
  <si>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</si>
  <si>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</si>
  <si>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</si>
  <si>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</si>
  <si>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</si>
  <si>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</si>
  <si>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</si>
  <si>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</si>
  <si>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</si>
  <si>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</si>
  <si>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</si>
  <si>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</si>
  <si>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</si>
  <si>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</si>
  <si>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</si>
  <si>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</si>
  <si>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</si>
  <si>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</si>
  <si>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</si>
  <si>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</si>
  <si>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</si>
  <si>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</si>
  <si>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</si>
  <si>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</si>
  <si>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</si>
  <si>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</si>
  <si>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</si>
  <si>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</si>
  <si>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</si>
  <si>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</si>
  <si>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</si>
  <si>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</si>
  <si>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</si>
  <si>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</si>
  <si>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</si>
  <si>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</si>
  <si>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</si>
  <si>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</si>
  <si>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</si>
  <si>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</si>
  <si>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</si>
  <si>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</si>
  <si>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</si>
  <si>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</si>
  <si>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</si>
  <si>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</si>
  <si>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</si>
  <si>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</si>
  <si>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</si>
  <si>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</si>
  <si>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</si>
  <si>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</si>
  <si>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</si>
  <si>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</si>
  <si>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</si>
  <si>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</si>
  <si>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</si>
  <si>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</si>
  <si>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</si>
  <si>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</si>
  <si>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</si>
  <si>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</si>
  <si>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</si>
  <si>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</si>
  <si>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</si>
  <si>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</si>
  <si>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</si>
  <si>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</si>
  <si>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</si>
  <si>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</si>
  <si>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</si>
  <si>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</si>
  <si>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</si>
  <si>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</si>
  <si>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</si>
  <si>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</si>
  <si>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</si>
  <si>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</si>
  <si>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</si>
  <si>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</si>
  <si>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</si>
  <si>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</si>
  <si>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</si>
  <si>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</si>
  <si>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</si>
  <si>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</si>
  <si>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</si>
  <si>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</si>
  <si>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</si>
  <si>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</si>
  <si>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</si>
  <si>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</si>
  <si>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</si>
  <si>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</si>
  <si>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</si>
  <si>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</si>
  <si>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</si>
  <si>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</si>
  <si>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</si>
  <si>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</si>
  <si>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</si>
  <si>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</si>
  <si>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</si>
  <si>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</si>
  <si>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</si>
  <si>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</si>
  <si>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</si>
  <si>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</si>
  <si>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</si>
  <si>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</si>
  <si>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</si>
  <si>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</si>
  <si>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</si>
  <si>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</si>
  <si>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</si>
  <si>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</si>
  <si>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</si>
  <si>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</si>
  <si>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</si>
  <si>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</si>
  <si>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</si>
  <si>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</si>
  <si>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</si>
  <si>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</si>
  <si>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</si>
  <si>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</si>
  <si>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</si>
  <si>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</si>
  <si>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</si>
  <si>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</si>
  <si>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</si>
  <si>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</si>
  <si>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</si>
  <si>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</si>
  <si>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</si>
  <si>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</si>
  <si>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</si>
  <si>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</si>
  <si>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</si>
  <si>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</si>
  <si>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</si>
  <si>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</si>
  <si>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</si>
  <si>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</si>
  <si>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</si>
  <si>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</si>
  <si>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</si>
  <si>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</si>
  <si>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</si>
  <si>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</si>
  <si>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</si>
  <si>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</si>
  <si>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</si>
  <si>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</si>
  <si>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</si>
  <si>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</si>
  <si>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</si>
  <si>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</si>
  <si>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</si>
  <si>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</si>
  <si>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</si>
  <si>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</si>
  <si>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</si>
  <si>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</si>
  <si>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</si>
  <si>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</si>
  <si>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</si>
  <si>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</si>
  <si>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</si>
  <si>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</si>
  <si>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</si>
  <si>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</si>
  <si>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</si>
  <si>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</si>
  <si>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</si>
  <si>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</si>
  <si>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</si>
  <si>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</si>
  <si>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</si>
  <si>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</si>
  <si>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</si>
  <si>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</si>
  <si>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</si>
  <si>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</si>
  <si>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</si>
  <si>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</si>
  <si>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</si>
  <si>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</si>
  <si>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</si>
  <si>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</si>
  <si>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</si>
  <si>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</si>
  <si>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</si>
  <si>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</si>
  <si>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</si>
  <si>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</si>
  <si>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</si>
  <si>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</si>
  <si>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</si>
  <si>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</si>
  <si>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</si>
  <si>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</si>
  <si>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</si>
  <si>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</si>
  <si>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</si>
  <si>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</si>
  <si>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</si>
  <si>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</si>
  <si>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</si>
  <si>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</si>
  <si>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</si>
  <si>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</si>
  <si>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</si>
  <si>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</si>
  <si>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</si>
  <si>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</si>
  <si>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</si>
  <si>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</si>
  <si>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</si>
  <si>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</si>
  <si>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</si>
  <si>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</si>
  <si>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</si>
  <si>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</si>
  <si>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</si>
  <si>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</si>
  <si>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</si>
  <si>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</si>
  <si>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</si>
  <si>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</si>
  <si>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</si>
  <si>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</si>
  <si>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</si>
  <si>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</si>
  <si>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</si>
  <si>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</si>
  <si>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</si>
  <si>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</si>
  <si>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</si>
  <si>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</si>
  <si>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</si>
  <si>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</si>
  <si>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</si>
  <si>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</si>
  <si>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</si>
  <si>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</si>
  <si>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</si>
  <si>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</si>
  <si>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</si>
  <si>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</si>
  <si>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</si>
  <si>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</si>
  <si>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</si>
  <si>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</si>
  <si>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</si>
  <si>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</si>
  <si>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</si>
  <si>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</si>
  <si>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</si>
  <si>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</si>
  <si>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</si>
  <si>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</si>
  <si>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</si>
  <si>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</si>
  <si>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</si>
  <si>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</si>
  <si>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</si>
  <si>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</si>
  <si>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</si>
  <si>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</si>
  <si>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</si>
  <si>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</si>
  <si>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</si>
  <si>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</si>
  <si>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</si>
  <si>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</si>
  <si>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</si>
  <si>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</si>
  <si>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</si>
  <si>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</si>
  <si>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</si>
  <si>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</si>
  <si>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</si>
  <si>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</si>
  <si>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</si>
  <si>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</si>
  <si>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</si>
  <si>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</si>
  <si>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</si>
  <si>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</si>
  <si>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</si>
  <si>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</si>
  <si>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</si>
  <si>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</si>
  <si>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</si>
  <si>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</si>
  <si>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</si>
  <si>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</si>
  <si>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</si>
  <si>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</si>
  <si>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</si>
  <si>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</si>
  <si>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</si>
  <si>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</si>
  <si>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</si>
  <si>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</si>
  <si>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</si>
  <si>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</si>
  <si>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</si>
  <si>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</si>
  <si>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</si>
  <si>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</si>
  <si>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</si>
  <si>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</si>
  <si>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</si>
  <si>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</si>
  <si>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</si>
  <si>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</si>
  <si>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</si>
  <si>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</si>
  <si>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</si>
  <si>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</si>
  <si>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</si>
  <si>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</si>
  <si>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</si>
  <si>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</si>
  <si>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</si>
  <si>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</si>
  <si>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</si>
  <si>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</si>
  <si>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</si>
  <si>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</si>
  <si>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</si>
  <si>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</si>
  <si>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</si>
  <si>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</si>
  <si>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</si>
  <si>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</si>
  <si>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</si>
  <si>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</si>
  <si>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</si>
  <si>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</si>
  <si>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</si>
  <si>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</si>
  <si>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</si>
  <si>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</si>
  <si>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</si>
  <si>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</si>
  <si>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</si>
  <si>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</si>
  <si>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</si>
  <si>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</si>
  <si>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</si>
  <si>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</si>
  <si>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</si>
  <si>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</si>
  <si>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</si>
  <si>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</si>
  <si>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</si>
  <si>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</si>
  <si>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</si>
  <si>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</si>
  <si>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</si>
  <si>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</si>
  <si>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</si>
  <si>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</si>
  <si>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</si>
  <si>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</si>
  <si>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</si>
  <si>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</si>
  <si>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</si>
  <si>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</si>
  <si>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</si>
  <si>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</si>
  <si>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</si>
  <si>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</si>
  <si>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</si>
  <si>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</si>
  <si>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</si>
  <si>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</si>
  <si>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</si>
  <si>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</si>
  <si>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</si>
  <si>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</si>
  <si>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</si>
  <si>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</si>
  <si>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</si>
  <si>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</si>
  <si>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</si>
  <si>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</si>
  <si>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</si>
  <si>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</si>
  <si>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</si>
  <si>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</si>
  <si>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</si>
  <si>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</si>
  <si>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</si>
  <si>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</si>
  <si>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</si>
  <si>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</si>
  <si>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</si>
  <si>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</si>
  <si>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</si>
  <si>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</si>
  <si>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</si>
  <si>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</si>
  <si>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</si>
  <si>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</si>
  <si>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</si>
  <si>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</si>
  <si>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</si>
  <si>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</si>
  <si>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</si>
  <si>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</si>
  <si>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</si>
  <si>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</si>
  <si>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</si>
  <si>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</si>
  <si>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</si>
  <si>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</si>
  <si>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</si>
  <si>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</si>
  <si>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</si>
  <si>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</si>
  <si>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</si>
  <si>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</si>
  <si>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</si>
  <si>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</si>
  <si>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</si>
  <si>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</si>
  <si>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</si>
  <si>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</si>
  <si>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</si>
  <si>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</si>
  <si>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</si>
  <si>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</si>
  <si>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</si>
  <si>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</si>
  <si>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</si>
  <si>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</si>
  <si>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</si>
  <si>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</si>
  <si>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</si>
  <si>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</si>
  <si>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</si>
  <si>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</si>
  <si>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</si>
  <si>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</si>
  <si>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</si>
  <si>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</si>
  <si>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</si>
  <si>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</si>
  <si>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</si>
  <si>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</si>
  <si>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</si>
  <si>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</si>
  <si>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</si>
  <si>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</si>
  <si>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</si>
  <si>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</si>
  <si>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</si>
  <si>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</si>
  <si>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</si>
  <si>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</si>
  <si>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</si>
  <si>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</si>
  <si>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</si>
  <si>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</si>
  <si>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</si>
  <si>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</si>
  <si>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</si>
  <si>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</si>
  <si>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</si>
  <si>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</si>
  <si>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</si>
  <si>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</si>
  <si>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</si>
  <si>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</si>
  <si>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</si>
  <si>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</si>
  <si>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</si>
  <si>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</si>
  <si>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</si>
  <si>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</si>
  <si>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</si>
  <si>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</si>
  <si>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</si>
  <si>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</si>
  <si>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</si>
  <si>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</si>
  <si>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</si>
  <si>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</si>
  <si>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</si>
  <si>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</si>
  <si>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</si>
  <si>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</si>
  <si>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</si>
  <si>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</si>
  <si>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</si>
  <si>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</si>
  <si>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</si>
  <si>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</si>
  <si>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</si>
  <si>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</si>
  <si>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</si>
  <si>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</si>
  <si>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</si>
  <si>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</si>
  <si>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</si>
  <si>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</si>
  <si>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</si>
  <si>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</si>
  <si>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</si>
  <si>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</si>
  <si>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</si>
  <si>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</si>
  <si>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</si>
  <si>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</si>
  <si>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</si>
  <si>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</si>
  <si>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</si>
  <si>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</si>
  <si>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</si>
  <si>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</si>
  <si>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</si>
  <si>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</si>
  <si>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</si>
  <si>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</si>
  <si>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</si>
  <si>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</si>
  <si>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</si>
  <si>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</si>
  <si>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</si>
  <si>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</si>
  <si>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</si>
  <si>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</si>
  <si>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</si>
  <si>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</si>
  <si>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</si>
  <si>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</si>
  <si>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</si>
  <si>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</si>
  <si>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</si>
  <si>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</si>
  <si>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</si>
  <si>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</si>
  <si>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</si>
  <si>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</si>
  <si>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</si>
  <si>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</si>
  <si>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</si>
  <si>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</si>
  <si>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</si>
  <si>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</si>
  <si>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</si>
  <si>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</si>
  <si>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</si>
  <si>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</si>
  <si>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</si>
  <si>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</si>
  <si>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</si>
  <si>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</si>
  <si>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</si>
  <si>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</si>
  <si>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</si>
  <si>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</si>
  <si>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</si>
  <si>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</si>
  <si>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</si>
  <si>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</si>
  <si>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</si>
  <si>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</si>
  <si>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</si>
  <si>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</si>
  <si>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</si>
  <si>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</si>
  <si>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</si>
  <si>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</si>
  <si>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</si>
  <si>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</si>
  <si>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</si>
  <si>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</si>
  <si>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</si>
  <si>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</si>
  <si>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</si>
  <si>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</si>
  <si>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</si>
  <si>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</si>
  <si>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</si>
  <si>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</si>
  <si>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</si>
  <si>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</si>
  <si>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</si>
  <si>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</si>
  <si>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</si>
  <si>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</si>
  <si>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</si>
  <si>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</si>
  <si>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</si>
  <si>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</si>
  <si>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</si>
  <si>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</si>
  <si>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</si>
  <si>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</si>
  <si>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</si>
  <si>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</si>
  <si>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</si>
  <si>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</si>
  <si>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</si>
  <si>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</si>
  <si>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</si>
  <si>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</si>
  <si>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</si>
  <si>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</si>
  <si>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</si>
  <si>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</si>
  <si>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</si>
  <si>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</si>
  <si>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</si>
  <si>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</si>
  <si>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</si>
  <si>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</si>
  <si>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</si>
  <si>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</si>
  <si>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</si>
  <si>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</si>
  <si>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</si>
  <si>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</si>
  <si>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</si>
  <si>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</si>
  <si>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</si>
  <si>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</si>
  <si>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</si>
  <si>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</si>
  <si>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</si>
  <si>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</si>
  <si>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</si>
  <si>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</si>
  <si>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</si>
  <si>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</si>
  <si>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</si>
  <si>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</si>
  <si>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</si>
  <si>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</si>
  <si>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</si>
  <si>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</si>
  <si>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</si>
  <si>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</si>
  <si>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</si>
  <si>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</si>
  <si>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</si>
  <si>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</si>
  <si>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</si>
  <si>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</si>
  <si>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</si>
  <si>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</si>
  <si>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</si>
  <si>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</si>
  <si>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</si>
  <si>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</si>
  <si>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</si>
  <si>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</si>
  <si>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</si>
  <si>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</si>
  <si>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</si>
  <si>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</si>
  <si>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</si>
  <si>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</si>
  <si>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</si>
  <si>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</si>
  <si>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</si>
  <si>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</si>
  <si>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</si>
  <si>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</si>
  <si>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</si>
  <si>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</si>
  <si>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</si>
  <si>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</si>
  <si>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</si>
  <si>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</si>
  <si>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</si>
  <si>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</si>
  <si>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</si>
  <si>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</si>
  <si>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</si>
  <si>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</si>
  <si>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</si>
  <si>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</si>
  <si>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</si>
  <si>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</si>
  <si>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</si>
  <si>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</si>
  <si>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</si>
  <si>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</si>
  <si>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</si>
  <si>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</si>
  <si>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</si>
  <si>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</si>
  <si>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</si>
  <si>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</si>
  <si>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</si>
  <si>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</si>
  <si>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</si>
  <si>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</si>
  <si>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</si>
  <si>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</si>
  <si>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</si>
  <si>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</si>
  <si>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</si>
  <si>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</si>
  <si>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</si>
  <si>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</si>
  <si>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</si>
  <si>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</si>
  <si>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</si>
  <si>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</si>
  <si>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</si>
  <si>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</si>
  <si>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</si>
  <si>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</si>
  <si>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</si>
  <si>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</si>
  <si>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</si>
  <si>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</si>
  <si>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</si>
  <si>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</si>
  <si>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</si>
  <si>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</si>
  <si>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</si>
  <si>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</si>
  <si>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</si>
  <si>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</si>
  <si>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</si>
  <si>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</si>
  <si>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</si>
  <si>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</si>
  <si>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</si>
  <si>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</si>
  <si>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</si>
  <si>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</si>
  <si>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</si>
  <si>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</si>
  <si>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</si>
  <si>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</si>
  <si>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</si>
  <si>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</si>
  <si>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</si>
  <si>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</si>
  <si>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</si>
  <si>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</si>
  <si>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</si>
  <si>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</si>
  <si>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</si>
  <si>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</si>
  <si>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</si>
  <si>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</si>
  <si>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</si>
  <si>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</si>
  <si>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</si>
  <si>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</si>
  <si>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</si>
  <si>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</si>
  <si>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</si>
  <si>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</si>
  <si>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</si>
  <si>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</si>
  <si>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</si>
  <si>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</si>
  <si>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</si>
  <si>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</si>
  <si>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</si>
  <si>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</si>
  <si>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</si>
  <si>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</si>
  <si>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</si>
  <si>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</si>
  <si>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</si>
  <si>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</si>
  <si>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</si>
  <si>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</si>
  <si>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</si>
  <si>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</si>
  <si>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</si>
  <si>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</si>
  <si>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</si>
  <si>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</si>
  <si>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</si>
  <si>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</si>
  <si>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</si>
  <si>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</si>
  <si>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</si>
  <si>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</si>
  <si>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</si>
  <si>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</si>
  <si>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</si>
  <si>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</si>
  <si>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</si>
  <si>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</si>
  <si>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</si>
  <si>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</si>
  <si>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</si>
  <si>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</si>
  <si>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</si>
  <si>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</si>
  <si>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</si>
  <si>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</si>
  <si>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</si>
  <si>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</si>
  <si>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</si>
  <si>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</si>
  <si>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</si>
  <si>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</si>
  <si>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</si>
  <si>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</si>
  <si>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</si>
  <si>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</si>
  <si>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</si>
  <si>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</si>
  <si>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</si>
  <si>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</si>
  <si>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</si>
  <si>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</si>
  <si>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</si>
  <si>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</si>
  <si>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</si>
  <si>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</si>
  <si>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</si>
  <si>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</si>
  <si>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</si>
  <si>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</si>
  <si>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</si>
  <si>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</si>
  <si>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</si>
  <si>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</si>
  <si>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</si>
  <si>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</si>
  <si>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</si>
  <si>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</si>
  <si>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</si>
  <si>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</si>
  <si>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</si>
  <si>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</si>
  <si>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</si>
  <si>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</si>
  <si>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</si>
  <si>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</si>
  <si>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</si>
  <si>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</si>
  <si>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</si>
  <si>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</si>
  <si>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</si>
  <si>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</si>
  <si>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</si>
  <si>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</si>
  <si>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</si>
  <si>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</si>
  <si>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</si>
  <si>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</si>
  <si>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</si>
  <si>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</si>
  <si>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</si>
  <si>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</si>
  <si>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</si>
  <si>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</si>
  <si>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</si>
  <si>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</si>
  <si>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</si>
  <si>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</si>
  <si>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</si>
  <si>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</si>
  <si>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</si>
  <si>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</si>
  <si>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</si>
  <si>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</si>
  <si>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</si>
  <si>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</si>
  <si>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</si>
  <si>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</si>
  <si>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</si>
  <si>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</si>
  <si>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</si>
  <si>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</si>
  <si>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</si>
  <si>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</si>
  <si>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</si>
  <si>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</si>
  <si>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</si>
  <si>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</si>
  <si>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</si>
  <si>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</si>
  <si>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</si>
  <si>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</si>
  <si>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</si>
  <si>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</si>
  <si>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</si>
  <si>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</si>
  <si>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</si>
  <si>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</si>
  <si>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</si>
  <si>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</si>
  <si>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</si>
  <si>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</si>
  <si>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</si>
  <si>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</si>
  <si>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</si>
  <si>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</si>
  <si>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</si>
  <si>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</si>
  <si>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</si>
  <si>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</si>
  <si>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</si>
  <si>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</si>
  <si>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</si>
  <si>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</si>
  <si>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</si>
  <si>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</si>
  <si>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</si>
  <si>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</si>
  <si>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</si>
  <si>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</si>
  <si>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</si>
  <si>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</si>
  <si>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</si>
  <si>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</si>
  <si>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</si>
  <si>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</si>
  <si>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</si>
  <si>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</si>
  <si>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</si>
  <si>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</si>
  <si>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</si>
  <si>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</si>
  <si>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</si>
  <si>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</si>
  <si>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</si>
  <si>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</si>
  <si>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</si>
  <si>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</si>
  <si>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</si>
  <si>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</si>
  <si>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</si>
  <si>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</si>
  <si>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</si>
  <si>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</si>
  <si>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</si>
  <si>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</si>
  <si>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</si>
  <si>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</si>
  <si>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</si>
  <si>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</si>
  <si>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</si>
  <si>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</si>
  <si>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</si>
  <si>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</si>
  <si>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</si>
  <si>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</si>
  <si>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</si>
  <si>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</si>
  <si>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</si>
  <si>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</si>
  <si>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</si>
  <si>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</si>
  <si>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</si>
  <si>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</si>
  <si>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</si>
  <si>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</si>
  <si>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</si>
  <si>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</si>
  <si>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</si>
  <si>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</si>
  <si>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</si>
  <si>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</si>
  <si>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</si>
  <si>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</si>
  <si>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</si>
  <si>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</si>
  <si>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</si>
  <si>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</si>
  <si>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</si>
  <si>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</si>
  <si>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</si>
  <si>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</si>
  <si>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</si>
  <si>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</si>
  <si>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</si>
  <si>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</si>
  <si>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</si>
  <si>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</si>
  <si>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</si>
  <si>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</si>
  <si>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</si>
  <si>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</si>
  <si>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</si>
  <si>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</si>
  <si>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</si>
  <si>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</si>
  <si>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</si>
  <si>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</si>
  <si>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</si>
  <si>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</si>
  <si>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</si>
  <si>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</si>
  <si>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</si>
  <si>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</si>
  <si>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</si>
  <si>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</si>
  <si>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</si>
  <si>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</si>
  <si>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</si>
  <si>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</si>
  <si>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</si>
  <si>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</si>
  <si>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</si>
  <si>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</si>
  <si>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</si>
  <si>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</si>
  <si>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</si>
  <si>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</si>
  <si>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</si>
  <si>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</si>
  <si>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</si>
  <si>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</si>
  <si>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</si>
  <si>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</si>
  <si>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</si>
  <si>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</si>
  <si>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</si>
  <si>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</si>
  <si>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</si>
  <si>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</si>
  <si>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</si>
  <si>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</si>
  <si>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</si>
  <si>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</si>
  <si>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</si>
  <si>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</si>
  <si>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</si>
  <si>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</si>
  <si>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</si>
  <si>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</si>
  <si>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</si>
  <si>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</si>
  <si>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</si>
  <si>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</si>
  <si>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</si>
  <si>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</si>
  <si>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</si>
  <si>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</si>
  <si>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</si>
  <si>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</si>
  <si>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</si>
  <si>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</si>
  <si>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</si>
  <si>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</si>
  <si>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</si>
  <si>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</si>
  <si>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</si>
  <si>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</si>
  <si>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</si>
  <si>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</si>
  <si>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</si>
  <si>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</si>
  <si>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</si>
  <si>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田邊　奈美</t>
    <rPh sb="0" eb="2">
      <t>タナベ</t>
    </rPh>
    <rPh sb="3" eb="5">
      <t>ナミ</t>
    </rPh>
    <phoneticPr fontId="1"/>
  </si>
  <si>
    <t>事務員</t>
    <rPh sb="0" eb="3">
      <t>ジムイン</t>
    </rPh>
    <phoneticPr fontId="1"/>
  </si>
  <si>
    <t>２　法人</t>
  </si>
  <si>
    <t>５　営利法人</t>
  </si>
  <si>
    <t>株式会社グリーンサポート</t>
    <rPh sb="0" eb="4">
      <t>カブシキカイシャ</t>
    </rPh>
    <phoneticPr fontId="1"/>
  </si>
  <si>
    <t>かぶしきがいしゃぐりーんさぽーと</t>
    <phoneticPr fontId="1"/>
  </si>
  <si>
    <t>0200-01-094340</t>
    <phoneticPr fontId="1"/>
  </si>
  <si>
    <t>神奈川県藤沢市善行1-24-2RouteⅠ-2F</t>
    <phoneticPr fontId="1"/>
  </si>
  <si>
    <t>0466</t>
    <phoneticPr fontId="1"/>
  </si>
  <si>
    <t>53</t>
    <phoneticPr fontId="1"/>
  </si>
  <si>
    <t>7515</t>
    <phoneticPr fontId="1"/>
  </si>
  <si>
    <t>7526</t>
    <phoneticPr fontId="1"/>
  </si>
  <si>
    <t>kanai315</t>
    <phoneticPr fontId="1"/>
  </si>
  <si>
    <t>g-sp.site</t>
    <phoneticPr fontId="1"/>
  </si>
  <si>
    <t>玉野英和</t>
    <rPh sb="0" eb="2">
      <t>タマノ</t>
    </rPh>
    <rPh sb="2" eb="4">
      <t>ヒデカズ</t>
    </rPh>
    <phoneticPr fontId="1"/>
  </si>
  <si>
    <t>代表取締役</t>
    <rPh sb="0" eb="5">
      <t>ダイヒョウトリシマリヤク</t>
    </rPh>
    <phoneticPr fontId="1"/>
  </si>
  <si>
    <t>ひまわりとつか</t>
    <phoneticPr fontId="1"/>
  </si>
  <si>
    <t>ひまわり戸塚</t>
    <rPh sb="4" eb="6">
      <t>トツカ</t>
    </rPh>
    <phoneticPr fontId="1"/>
  </si>
  <si>
    <t>神奈川県横浜市戸塚区戸塚町3440-1</t>
    <rPh sb="0" eb="4">
      <t>カナガワケン</t>
    </rPh>
    <rPh sb="4" eb="7">
      <t>ヨコハマシ</t>
    </rPh>
    <rPh sb="7" eb="10">
      <t>トツカク</t>
    </rPh>
    <rPh sb="10" eb="12">
      <t>トツカ</t>
    </rPh>
    <phoneticPr fontId="1"/>
  </si>
  <si>
    <t>戸塚</t>
    <rPh sb="0" eb="2">
      <t>トツカ</t>
    </rPh>
    <phoneticPr fontId="1"/>
  </si>
  <si>
    <t>JR戸塚駅からバス7分
大坂下バス停より13分</t>
    <rPh sb="2" eb="4">
      <t>トツカ</t>
    </rPh>
    <rPh sb="4" eb="5">
      <t>エキ</t>
    </rPh>
    <rPh sb="10" eb="11">
      <t>フン</t>
    </rPh>
    <rPh sb="12" eb="15">
      <t>オオサカシタ</t>
    </rPh>
    <rPh sb="17" eb="18">
      <t>テイ</t>
    </rPh>
    <rPh sb="22" eb="23">
      <t>フン</t>
    </rPh>
    <phoneticPr fontId="1"/>
  </si>
  <si>
    <t>045</t>
    <phoneticPr fontId="1"/>
  </si>
  <si>
    <t>410</t>
    <phoneticPr fontId="1"/>
  </si>
  <si>
    <t>6416</t>
    <phoneticPr fontId="1"/>
  </si>
  <si>
    <t>6417</t>
    <phoneticPr fontId="1"/>
  </si>
  <si>
    <t>himawari.totsuka0501</t>
    <phoneticPr fontId="1"/>
  </si>
  <si>
    <t>金井　美樹</t>
    <rPh sb="0" eb="2">
      <t>カナイ</t>
    </rPh>
    <rPh sb="3" eb="5">
      <t>ミキ</t>
    </rPh>
    <phoneticPr fontId="1"/>
  </si>
  <si>
    <t>３　住宅型</t>
  </si>
  <si>
    <t>１　あり</t>
  </si>
  <si>
    <t>１　全室個室（縁故者個室含む）</t>
  </si>
  <si>
    <t>２　あり（ストレッチャー対応）</t>
  </si>
  <si>
    <t>１　全ての居室あり</t>
  </si>
  <si>
    <t>１　全ての便所あり</t>
  </si>
  <si>
    <t>１　全ての浴室あり</t>
  </si>
  <si>
    <t>入居者及び来訪者が快適で心身ともに充実、安定した生活を営むことに資すると共に、ホームの良好な生活環境を確保する</t>
    <rPh sb="0" eb="3">
      <t>ニュウキョシャ</t>
    </rPh>
    <rPh sb="3" eb="4">
      <t>オヨ</t>
    </rPh>
    <rPh sb="5" eb="8">
      <t>ライホウシャ</t>
    </rPh>
    <rPh sb="9" eb="11">
      <t>カイテキ</t>
    </rPh>
    <rPh sb="12" eb="14">
      <t>シンシン</t>
    </rPh>
    <rPh sb="17" eb="19">
      <t>ジュウジツ</t>
    </rPh>
    <rPh sb="20" eb="22">
      <t>アンテイ</t>
    </rPh>
    <rPh sb="24" eb="26">
      <t>セイカツ</t>
    </rPh>
    <rPh sb="27" eb="28">
      <t>イトナ</t>
    </rPh>
    <rPh sb="32" eb="33">
      <t>シ</t>
    </rPh>
    <rPh sb="36" eb="37">
      <t>トモ</t>
    </rPh>
    <rPh sb="43" eb="45">
      <t>リョウコウ</t>
    </rPh>
    <rPh sb="46" eb="50">
      <t>セイカツカンキョウ</t>
    </rPh>
    <rPh sb="51" eb="53">
      <t>カクホ</t>
    </rPh>
    <phoneticPr fontId="1"/>
  </si>
  <si>
    <t>良好な環境の保持に努めるとともに、入居者に対する各種サービスを提供する</t>
    <rPh sb="0" eb="2">
      <t>リョウコウ</t>
    </rPh>
    <rPh sb="3" eb="5">
      <t>カンキョウ</t>
    </rPh>
    <rPh sb="6" eb="8">
      <t>ホジ</t>
    </rPh>
    <rPh sb="9" eb="10">
      <t>ツト</t>
    </rPh>
    <rPh sb="17" eb="20">
      <t>ニュウキョシャ</t>
    </rPh>
    <rPh sb="21" eb="22">
      <t>タイ</t>
    </rPh>
    <rPh sb="24" eb="26">
      <t>カクシュ</t>
    </rPh>
    <rPh sb="31" eb="33">
      <t>テイキョウ</t>
    </rPh>
    <phoneticPr fontId="1"/>
  </si>
  <si>
    <t>○</t>
  </si>
  <si>
    <t>医療法人和龍会　善行ホームケアクリニック</t>
    <rPh sb="0" eb="4">
      <t>イリョウホウジン</t>
    </rPh>
    <rPh sb="4" eb="5">
      <t>ワ</t>
    </rPh>
    <rPh sb="5" eb="6">
      <t>リュウ</t>
    </rPh>
    <rPh sb="6" eb="7">
      <t>カイ</t>
    </rPh>
    <rPh sb="8" eb="10">
      <t>ゼンギョウ</t>
    </rPh>
    <phoneticPr fontId="1"/>
  </si>
  <si>
    <t>神奈川県藤沢市善行6-16-21</t>
    <rPh sb="0" eb="4">
      <t>カナガワケン</t>
    </rPh>
    <rPh sb="4" eb="7">
      <t>フジサワシ</t>
    </rPh>
    <rPh sb="7" eb="9">
      <t>ゼンギョウ</t>
    </rPh>
    <phoneticPr fontId="1"/>
  </si>
  <si>
    <t>内科、皮膚科、精神科</t>
    <rPh sb="0" eb="2">
      <t>ナイカ</t>
    </rPh>
    <rPh sb="3" eb="6">
      <t>ヒフカ</t>
    </rPh>
    <rPh sb="7" eb="10">
      <t>セイシンカ</t>
    </rPh>
    <phoneticPr fontId="1"/>
  </si>
  <si>
    <t>パーク歯科クリニック</t>
    <rPh sb="3" eb="5">
      <t>シカ</t>
    </rPh>
    <phoneticPr fontId="1"/>
  </si>
  <si>
    <t>藤沢市鵠沼石上2-1-14</t>
    <rPh sb="0" eb="3">
      <t>フジサワシ</t>
    </rPh>
    <rPh sb="3" eb="7">
      <t>クゲヌマイシガミ</t>
    </rPh>
    <phoneticPr fontId="1"/>
  </si>
  <si>
    <t>歯科</t>
    <rPh sb="0" eb="2">
      <t>シカ</t>
    </rPh>
    <phoneticPr fontId="1"/>
  </si>
  <si>
    <t>常時介護が必要となった場合、より適切な介護サービスを提供するため、一般居室から介護居室への住み替えを求める場合がある。</t>
    <rPh sb="0" eb="4">
      <t>ジョウジカイゴ</t>
    </rPh>
    <rPh sb="5" eb="7">
      <t>ヒツヨウ</t>
    </rPh>
    <rPh sb="11" eb="13">
      <t>バアイ</t>
    </rPh>
    <rPh sb="16" eb="18">
      <t>テキセツ</t>
    </rPh>
    <rPh sb="19" eb="21">
      <t>カイゴ</t>
    </rPh>
    <rPh sb="26" eb="28">
      <t>テイキョウ</t>
    </rPh>
    <rPh sb="33" eb="37">
      <t>イッパンキョシツ</t>
    </rPh>
    <rPh sb="39" eb="41">
      <t>カイゴ</t>
    </rPh>
    <rPh sb="41" eb="43">
      <t>キョシツ</t>
    </rPh>
    <rPh sb="45" eb="46">
      <t>ス</t>
    </rPh>
    <rPh sb="47" eb="48">
      <t>カ</t>
    </rPh>
    <rPh sb="50" eb="51">
      <t>モト</t>
    </rPh>
    <rPh sb="53" eb="55">
      <t>バアイ</t>
    </rPh>
    <phoneticPr fontId="1"/>
  </si>
  <si>
    <t>①事業者の指定する医師の意見を聴取する
②本人および身元引受人等の同意を得る
③一定の観察期間を設ける</t>
    <rPh sb="1" eb="4">
      <t>ジギョウシャ</t>
    </rPh>
    <rPh sb="5" eb="7">
      <t>シテイ</t>
    </rPh>
    <rPh sb="9" eb="11">
      <t>イシ</t>
    </rPh>
    <rPh sb="12" eb="14">
      <t>イケン</t>
    </rPh>
    <rPh sb="15" eb="17">
      <t>チョウシュ</t>
    </rPh>
    <rPh sb="31" eb="32">
      <t>トウ</t>
    </rPh>
    <rPh sb="33" eb="35">
      <t>ドウイ</t>
    </rPh>
    <rPh sb="36" eb="37">
      <t>エ</t>
    </rPh>
    <phoneticPr fontId="1"/>
  </si>
  <si>
    <t>２　なし</t>
  </si>
  <si>
    <t>変更なし</t>
    <rPh sb="0" eb="2">
      <t>ヘンコウ</t>
    </rPh>
    <phoneticPr fontId="1"/>
  </si>
  <si>
    <t>①入居者が死亡したとき
②事業者が以下解約条項に基づき解除を勧告し、予告期間が満了したとき
③入居者が解約届をもって解約を行った時</t>
    <rPh sb="1" eb="4">
      <t>ニュウキョシャ</t>
    </rPh>
    <rPh sb="5" eb="7">
      <t>シボウ</t>
    </rPh>
    <rPh sb="13" eb="16">
      <t>ジギョウシャ</t>
    </rPh>
    <rPh sb="17" eb="21">
      <t>イカカイヤク</t>
    </rPh>
    <rPh sb="21" eb="23">
      <t>ジョウコウ</t>
    </rPh>
    <rPh sb="24" eb="25">
      <t>モト</t>
    </rPh>
    <rPh sb="27" eb="29">
      <t>カイジョ</t>
    </rPh>
    <rPh sb="30" eb="32">
      <t>カンコク</t>
    </rPh>
    <rPh sb="34" eb="38">
      <t>ヨコクキカン</t>
    </rPh>
    <rPh sb="39" eb="41">
      <t>マンリョウ</t>
    </rPh>
    <rPh sb="47" eb="50">
      <t>ニュウキョシャ</t>
    </rPh>
    <rPh sb="51" eb="54">
      <t>カイヤクトドケ</t>
    </rPh>
    <rPh sb="58" eb="60">
      <t>カイヤク</t>
    </rPh>
    <rPh sb="61" eb="62">
      <t>オコナ</t>
    </rPh>
    <rPh sb="64" eb="65">
      <t>トキ</t>
    </rPh>
    <phoneticPr fontId="1"/>
  </si>
  <si>
    <t>備考欄参照</t>
    <rPh sb="0" eb="2">
      <t>ビコウ</t>
    </rPh>
    <rPh sb="2" eb="3">
      <t>ラン</t>
    </rPh>
    <rPh sb="3" eb="5">
      <t>サンショウ</t>
    </rPh>
    <phoneticPr fontId="1"/>
  </si>
  <si>
    <t>1週間程度
1泊2日4,000円</t>
    <rPh sb="1" eb="5">
      <t>シュウカンテイド</t>
    </rPh>
    <rPh sb="7" eb="8">
      <t>ハク</t>
    </rPh>
    <rPh sb="9" eb="10">
      <t>ヒ</t>
    </rPh>
    <rPh sb="15" eb="16">
      <t>エン</t>
    </rPh>
    <phoneticPr fontId="1"/>
  </si>
  <si>
    <t>介護職員初任者研修</t>
    <rPh sb="0" eb="4">
      <t>カイゴショクイン</t>
    </rPh>
    <rPh sb="4" eb="7">
      <t>ショニンシャ</t>
    </rPh>
    <rPh sb="7" eb="9">
      <t>ケンシュウ</t>
    </rPh>
    <phoneticPr fontId="1"/>
  </si>
  <si>
    <t>１　利用権方式</t>
  </si>
  <si>
    <t>３　月払い方式</t>
  </si>
  <si>
    <t>３　不在期間が○日以上の場合に限り、日割り計算で減額</t>
  </si>
  <si>
    <t>物価変動、人件費高騰等を勘案</t>
    <rPh sb="0" eb="4">
      <t>ブッカヘンドウ</t>
    </rPh>
    <rPh sb="5" eb="8">
      <t>ジンケンヒ</t>
    </rPh>
    <rPh sb="8" eb="11">
      <t>コウトウトウ</t>
    </rPh>
    <rPh sb="12" eb="14">
      <t>カンアン</t>
    </rPh>
    <phoneticPr fontId="1"/>
  </si>
  <si>
    <t>運営懇談会の意見を考慮し改定する場合がある</t>
    <rPh sb="0" eb="5">
      <t>ウンエイコンダンカイ</t>
    </rPh>
    <rPh sb="6" eb="8">
      <t>イケン</t>
    </rPh>
    <rPh sb="9" eb="11">
      <t>コウリョ</t>
    </rPh>
    <rPh sb="12" eb="14">
      <t>カイテイ</t>
    </rPh>
    <rPh sb="16" eb="18">
      <t>バアイ</t>
    </rPh>
    <phoneticPr fontId="1"/>
  </si>
  <si>
    <t>要介護３(生活保護用）</t>
    <rPh sb="0" eb="3">
      <t>ヨウカイゴ</t>
    </rPh>
    <rPh sb="5" eb="10">
      <t>セイカツホゴヨウ</t>
    </rPh>
    <phoneticPr fontId="1"/>
  </si>
  <si>
    <t>低所得者や、生活保護受給者でも入居できる金額設定</t>
    <rPh sb="0" eb="4">
      <t>テイショトクシャ</t>
    </rPh>
    <rPh sb="6" eb="8">
      <t>セイカツ</t>
    </rPh>
    <rPh sb="8" eb="10">
      <t>ホゴ</t>
    </rPh>
    <rPh sb="10" eb="13">
      <t>ジュキュウシャ</t>
    </rPh>
    <rPh sb="15" eb="17">
      <t>ニュウキョ</t>
    </rPh>
    <rPh sb="20" eb="22">
      <t>キンガク</t>
    </rPh>
    <rPh sb="22" eb="24">
      <t>セッテイ</t>
    </rPh>
    <phoneticPr fontId="1"/>
  </si>
  <si>
    <t>健康維持管理費等を居室で按分</t>
    <rPh sb="0" eb="8">
      <t>ケンコウイジカンリヒトウ</t>
    </rPh>
    <rPh sb="9" eb="11">
      <t>キョシツ</t>
    </rPh>
    <rPh sb="12" eb="14">
      <t>アンブン</t>
    </rPh>
    <phoneticPr fontId="1"/>
  </si>
  <si>
    <t>朝食３３０円　昼食６５０円　夕食６５０円</t>
    <rPh sb="0" eb="2">
      <t>チョウショク</t>
    </rPh>
    <rPh sb="5" eb="6">
      <t>エン</t>
    </rPh>
    <rPh sb="7" eb="9">
      <t>チュウショク</t>
    </rPh>
    <rPh sb="12" eb="13">
      <t>エン</t>
    </rPh>
    <rPh sb="14" eb="16">
      <t>ユウショク</t>
    </rPh>
    <rPh sb="19" eb="20">
      <t>エン</t>
    </rPh>
    <phoneticPr fontId="1"/>
  </si>
  <si>
    <t>水道費２，０００円、ガス代２，０００円、電気代４，０００円</t>
    <rPh sb="0" eb="2">
      <t>スイドウ</t>
    </rPh>
    <rPh sb="2" eb="3">
      <t>ヒ</t>
    </rPh>
    <rPh sb="4" eb="9">
      <t>000エン</t>
    </rPh>
    <rPh sb="12" eb="13">
      <t>ダイ</t>
    </rPh>
    <rPh sb="14" eb="19">
      <t>000エン</t>
    </rPh>
    <rPh sb="20" eb="23">
      <t>デンキダイ</t>
    </rPh>
    <rPh sb="24" eb="29">
      <t>000エン</t>
    </rPh>
    <phoneticPr fontId="1"/>
  </si>
  <si>
    <t>施設苦情受付</t>
    <rPh sb="0" eb="2">
      <t>シセツ</t>
    </rPh>
    <rPh sb="2" eb="6">
      <t>クジョウウケツケ</t>
    </rPh>
    <phoneticPr fontId="1"/>
  </si>
  <si>
    <t>法人本社　苦情受付</t>
    <rPh sb="0" eb="4">
      <t>ホウジンホンシャ</t>
    </rPh>
    <rPh sb="5" eb="9">
      <t>クジョウウケツケ</t>
    </rPh>
    <phoneticPr fontId="1"/>
  </si>
  <si>
    <t>土日、祝日</t>
    <rPh sb="0" eb="2">
      <t>ドニチ</t>
    </rPh>
    <rPh sb="3" eb="5">
      <t>シュクジツ</t>
    </rPh>
    <phoneticPr fontId="1"/>
  </si>
  <si>
    <t>第三者委員（担当者　鈴木　貴士）</t>
    <rPh sb="0" eb="5">
      <t>ダイサンシャイイン</t>
    </rPh>
    <rPh sb="6" eb="9">
      <t>タントウシャ</t>
    </rPh>
    <rPh sb="10" eb="12">
      <t>スズキ</t>
    </rPh>
    <rPh sb="13" eb="14">
      <t>タカシ</t>
    </rPh>
    <rPh sb="14" eb="15">
      <t>シ</t>
    </rPh>
    <phoneticPr fontId="1"/>
  </si>
  <si>
    <t>080</t>
    <phoneticPr fontId="1"/>
  </si>
  <si>
    <t>3015</t>
    <phoneticPr fontId="1"/>
  </si>
  <si>
    <t>2746</t>
    <phoneticPr fontId="1"/>
  </si>
  <si>
    <t>横浜市福祉調整委員会事務局（健康福祉局相談調整課）</t>
    <phoneticPr fontId="1"/>
  </si>
  <si>
    <t>045</t>
    <phoneticPr fontId="1"/>
  </si>
  <si>
    <t>671</t>
    <phoneticPr fontId="1"/>
  </si>
  <si>
    <t>4045</t>
    <phoneticPr fontId="1"/>
  </si>
  <si>
    <t>はまふくコール（横浜市介護事業所・高齢者施設等苦情相談コールセンター）</t>
    <rPh sb="8" eb="11">
      <t>ヨコハマシ</t>
    </rPh>
    <rPh sb="11" eb="13">
      <t>カイゴ</t>
    </rPh>
    <rPh sb="13" eb="16">
      <t>ジギョウショ</t>
    </rPh>
    <rPh sb="17" eb="20">
      <t>コウレイシャ</t>
    </rPh>
    <rPh sb="20" eb="23">
      <t>シセツトウ</t>
    </rPh>
    <rPh sb="23" eb="27">
      <t>クジョウソウダン</t>
    </rPh>
    <phoneticPr fontId="1"/>
  </si>
  <si>
    <t>263</t>
    <phoneticPr fontId="1"/>
  </si>
  <si>
    <t>8084</t>
    <phoneticPr fontId="1"/>
  </si>
  <si>
    <t>日新火災海上保険</t>
    <rPh sb="0" eb="4">
      <t>ニッシンカサイ</t>
    </rPh>
    <rPh sb="4" eb="8">
      <t>カイジョウホケン</t>
    </rPh>
    <phoneticPr fontId="1"/>
  </si>
  <si>
    <t>２　入居希望者に交付</t>
  </si>
  <si>
    <t>１　入居希望者に公開</t>
  </si>
  <si>
    <t xml:space="preserve">
①入居申込書に虚偽の事項を記載する等の不正手段による入居、②利用料その他の支払いを正当な理由なくしばしば遅延する、③規定違反、④入居者又はその家族が、故意又は重大な過失により事業者、事業者の従業員又は他の入居者の生命・身体・財産・信用等を傷つけ、または著しい不信行為を行うことなどによって、本契約を継続しがたい重大な事情を生じさせたとき又は生じさせるおそれがあるとき、⑤入居者の介護度が上がり事業者が施設内で介護の対応ができないと判断した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</si>
</sst>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5" zoomScaleNormal="100" zoomScaleSheetLayoutView="95"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11</v>
      </c>
      <c r="J4" s="471"/>
      <c r="K4" s="33" t="s">
        <v>2447</v>
      </c>
      <c r="L4" s="471">
        <v>17</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251</v>
      </c>
      <c r="H17" s="35" t="s">
        <v>468</v>
      </c>
      <c r="I17" s="32">
        <v>871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tr">
        <f>HYPERLINK("#", "https://")</f>
        <v>https://</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2012</v>
      </c>
      <c r="G26" s="445"/>
      <c r="H26" s="35" t="s">
        <v>465</v>
      </c>
      <c r="I26" s="445">
        <v>2</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3</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2544</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2541</v>
      </c>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t="str">
        <f>HYPERLINK("#", "https://")</f>
        <v>https://</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2554</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2025</v>
      </c>
      <c r="K50" s="445"/>
      <c r="L50" s="35" t="s">
        <v>465</v>
      </c>
      <c r="M50" s="61">
        <v>4</v>
      </c>
      <c r="N50" s="35" t="s">
        <v>466</v>
      </c>
      <c r="O50" s="61">
        <v>23</v>
      </c>
      <c r="P50" s="37" t="s">
        <v>467</v>
      </c>
      <c r="S50" s="15" t="str">
        <f>IF(OR(J50="",M50="",O50=""),"未記入","")</f>
        <v/>
      </c>
    </row>
    <row r="51" spans="1:20" ht="20.100000000000001" customHeight="1" thickBot="1">
      <c r="B51" s="152" t="s">
        <v>29</v>
      </c>
      <c r="C51" s="448"/>
      <c r="D51" s="448"/>
      <c r="E51" s="448"/>
      <c r="F51" s="448"/>
      <c r="G51" s="448"/>
      <c r="H51" s="448"/>
      <c r="I51" s="448"/>
      <c r="J51" s="446">
        <v>2025</v>
      </c>
      <c r="K51" s="447"/>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530</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454.35</v>
      </c>
      <c r="L72" s="117"/>
      <c r="M72" s="117"/>
      <c r="N72" s="102" t="s">
        <v>471</v>
      </c>
      <c r="O72" s="102"/>
      <c r="P72" s="263"/>
    </row>
    <row r="73" spans="2:16" ht="20.100000000000001" customHeight="1">
      <c r="B73" s="207"/>
      <c r="C73" s="208"/>
      <c r="D73" s="322"/>
      <c r="E73" s="323"/>
      <c r="F73" s="302"/>
      <c r="G73" s="100" t="s">
        <v>42</v>
      </c>
      <c r="H73" s="100"/>
      <c r="I73" s="100"/>
      <c r="J73" s="100"/>
      <c r="K73" s="109">
        <v>343.13</v>
      </c>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2556</v>
      </c>
      <c r="L83" s="117"/>
      <c r="M83" s="117"/>
      <c r="N83" s="117"/>
      <c r="O83" s="117"/>
      <c r="P83" s="118"/>
    </row>
    <row r="84" spans="2:19" ht="20.100000000000001" customHeight="1">
      <c r="B84" s="207"/>
      <c r="C84" s="208"/>
      <c r="D84" s="130"/>
      <c r="E84" s="130"/>
      <c r="F84" s="130"/>
      <c r="G84" s="119"/>
      <c r="H84" s="96" t="s">
        <v>420</v>
      </c>
      <c r="I84" s="97"/>
      <c r="J84" s="267"/>
      <c r="K84" s="109" t="s">
        <v>2556</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2025</v>
      </c>
      <c r="L86" s="39" t="s">
        <v>465</v>
      </c>
      <c r="M86" s="61">
        <v>5</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2025</v>
      </c>
      <c r="L88" s="39" t="s">
        <v>465</v>
      </c>
      <c r="M88" s="61">
        <v>4</v>
      </c>
      <c r="N88" s="39" t="s">
        <v>466</v>
      </c>
      <c r="O88" s="61">
        <v>30</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2557</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13.14</v>
      </c>
      <c r="K95" s="50" t="s">
        <v>471</v>
      </c>
      <c r="L95" s="109">
        <v>3</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13.2</v>
      </c>
      <c r="K96" s="50" t="s">
        <v>471</v>
      </c>
      <c r="L96" s="109">
        <v>2</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13.28</v>
      </c>
      <c r="K97" s="50" t="s">
        <v>471</v>
      </c>
      <c r="L97" s="109">
        <v>2</v>
      </c>
      <c r="M97" s="400"/>
      <c r="N97" s="429" t="s">
        <v>2396</v>
      </c>
      <c r="O97" s="430"/>
      <c r="P97" s="431"/>
      <c r="S97" s="15" t="str">
        <f t="shared" si="0"/>
        <v/>
      </c>
    </row>
    <row r="98" spans="2:19" ht="20.100000000000001" customHeight="1">
      <c r="B98" s="186"/>
      <c r="C98" s="130"/>
      <c r="D98" s="130" t="s">
        <v>50</v>
      </c>
      <c r="E98" s="130"/>
      <c r="F98" s="108" t="s">
        <v>2359</v>
      </c>
      <c r="G98" s="108"/>
      <c r="H98" s="108" t="s">
        <v>2359</v>
      </c>
      <c r="I98" s="108"/>
      <c r="J98" s="23">
        <v>13.83</v>
      </c>
      <c r="K98" s="50" t="s">
        <v>471</v>
      </c>
      <c r="L98" s="109">
        <v>4</v>
      </c>
      <c r="M98" s="400"/>
      <c r="N98" s="429" t="s">
        <v>2396</v>
      </c>
      <c r="O98" s="430"/>
      <c r="P98" s="431"/>
      <c r="S98" s="15" t="str">
        <f t="shared" si="0"/>
        <v/>
      </c>
    </row>
    <row r="99" spans="2:19" ht="20.100000000000001" customHeight="1">
      <c r="B99" s="186"/>
      <c r="C99" s="130"/>
      <c r="D99" s="130" t="s">
        <v>51</v>
      </c>
      <c r="E99" s="130"/>
      <c r="F99" s="108" t="s">
        <v>2359</v>
      </c>
      <c r="G99" s="108"/>
      <c r="H99" s="108" t="s">
        <v>2359</v>
      </c>
      <c r="I99" s="108"/>
      <c r="J99" s="23">
        <v>13.98</v>
      </c>
      <c r="K99" s="50" t="s">
        <v>471</v>
      </c>
      <c r="L99" s="109">
        <v>1</v>
      </c>
      <c r="M99" s="400"/>
      <c r="N99" s="429" t="s">
        <v>2396</v>
      </c>
      <c r="O99" s="430"/>
      <c r="P99" s="431"/>
      <c r="S99" s="15" t="str">
        <f t="shared" si="0"/>
        <v/>
      </c>
    </row>
    <row r="100" spans="2:19" ht="20.100000000000001" customHeight="1">
      <c r="B100" s="186"/>
      <c r="C100" s="130"/>
      <c r="D100" s="130" t="s">
        <v>52</v>
      </c>
      <c r="E100" s="130"/>
      <c r="F100" s="108" t="s">
        <v>2359</v>
      </c>
      <c r="G100" s="108"/>
      <c r="H100" s="108" t="s">
        <v>2359</v>
      </c>
      <c r="I100" s="108"/>
      <c r="J100" s="23">
        <v>14.02</v>
      </c>
      <c r="K100" s="50" t="s">
        <v>471</v>
      </c>
      <c r="L100" s="109">
        <v>2</v>
      </c>
      <c r="M100" s="400"/>
      <c r="N100" s="429" t="s">
        <v>2396</v>
      </c>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2</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2559</v>
      </c>
      <c r="H123" s="108"/>
      <c r="I123" s="108"/>
      <c r="J123" s="108"/>
      <c r="K123" s="108"/>
      <c r="L123" s="108"/>
      <c r="M123" s="108"/>
      <c r="N123" s="108"/>
      <c r="O123" s="109"/>
      <c r="P123" s="110"/>
    </row>
    <row r="124" spans="2:16" ht="20.100000000000001" customHeight="1">
      <c r="B124" s="87"/>
      <c r="C124" s="89"/>
      <c r="D124" s="153" t="s">
        <v>430</v>
      </c>
      <c r="E124" s="143"/>
      <c r="F124" s="144"/>
      <c r="G124" s="108" t="s">
        <v>2560</v>
      </c>
      <c r="H124" s="108"/>
      <c r="I124" s="108"/>
      <c r="J124" s="108"/>
      <c r="K124" s="108"/>
      <c r="L124" s="108"/>
      <c r="M124" s="108"/>
      <c r="N124" s="108"/>
      <c r="O124" s="109"/>
      <c r="P124" s="110"/>
    </row>
    <row r="125" spans="2:16" ht="20.100000000000001" customHeight="1">
      <c r="B125" s="87"/>
      <c r="C125" s="89"/>
      <c r="D125" s="137" t="s">
        <v>431</v>
      </c>
      <c r="E125" s="340"/>
      <c r="F125" s="138"/>
      <c r="G125" s="108" t="s">
        <v>2561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2564</v>
      </c>
      <c r="G197" s="306" t="s">
        <v>455</v>
      </c>
      <c r="H197" s="306"/>
      <c r="I197" s="306"/>
      <c r="J197" s="306"/>
      <c r="K197" s="306"/>
      <c r="L197" s="306"/>
      <c r="M197" s="306"/>
      <c r="N197" s="306"/>
      <c r="O197" s="306"/>
      <c r="P197" s="410"/>
    </row>
    <row r="198" spans="1:20" ht="20.100000000000001" customHeight="1">
      <c r="B198" s="186"/>
      <c r="C198" s="130"/>
      <c r="D198" s="130"/>
      <c r="E198" s="130"/>
      <c r="F198" s="14" t="s">
        <v>2564</v>
      </c>
      <c r="G198" s="102" t="s">
        <v>456</v>
      </c>
      <c r="H198" s="102"/>
      <c r="I198" s="102"/>
      <c r="J198" s="102"/>
      <c r="K198" s="102"/>
      <c r="L198" s="102"/>
      <c r="M198" s="102"/>
      <c r="N198" s="102"/>
      <c r="O198" s="102"/>
      <c r="P198" s="263"/>
    </row>
    <row r="199" spans="1:20" ht="20.100000000000001" customHeight="1">
      <c r="B199" s="186"/>
      <c r="C199" s="130"/>
      <c r="D199" s="130"/>
      <c r="E199" s="130"/>
      <c r="F199" s="14" t="s">
        <v>2564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2565</v>
      </c>
      <c r="J201" s="105"/>
      <c r="K201" s="105"/>
      <c r="L201" s="105"/>
      <c r="M201" s="105"/>
      <c r="N201" s="105"/>
      <c r="O201" s="106"/>
      <c r="P201" s="107"/>
    </row>
    <row r="202" spans="1:20" ht="39.950000000000003" customHeight="1">
      <c r="B202" s="82"/>
      <c r="C202" s="78"/>
      <c r="D202" s="486"/>
      <c r="E202" s="414"/>
      <c r="F202" s="130" t="s">
        <v>103</v>
      </c>
      <c r="G202" s="130"/>
      <c r="H202" s="130"/>
      <c r="I202" s="131" t="s">
        <v>2566</v>
      </c>
      <c r="J202" s="105"/>
      <c r="K202" s="105"/>
      <c r="L202" s="105"/>
      <c r="M202" s="105"/>
      <c r="N202" s="105"/>
      <c r="O202" s="106"/>
      <c r="P202" s="107"/>
    </row>
    <row r="203" spans="1:20" ht="79.5" customHeight="1">
      <c r="B203" s="82"/>
      <c r="C203" s="78"/>
      <c r="D203" s="486"/>
      <c r="E203" s="414"/>
      <c r="F203" s="130" t="s">
        <v>104</v>
      </c>
      <c r="G203" s="130"/>
      <c r="H203" s="130"/>
      <c r="I203" s="131" t="s">
        <v>2567</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2556</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2556</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2568</v>
      </c>
      <c r="J235" s="105"/>
      <c r="K235" s="105"/>
      <c r="L235" s="105"/>
      <c r="M235" s="105"/>
      <c r="N235" s="105"/>
      <c r="O235" s="106"/>
      <c r="P235" s="107"/>
    </row>
    <row r="236" spans="1:20" ht="39.950000000000003" customHeight="1">
      <c r="B236" s="82"/>
      <c r="C236" s="78"/>
      <c r="D236" s="413"/>
      <c r="E236" s="414"/>
      <c r="F236" s="130" t="s">
        <v>103</v>
      </c>
      <c r="G236" s="130"/>
      <c r="H236" s="130"/>
      <c r="I236" s="131" t="s">
        <v>2569</v>
      </c>
      <c r="J236" s="105"/>
      <c r="K236" s="105"/>
      <c r="L236" s="105"/>
      <c r="M236" s="105"/>
      <c r="N236" s="105"/>
      <c r="O236" s="106"/>
      <c r="P236" s="107"/>
    </row>
    <row r="237" spans="1:20" ht="39.950000000000003" customHeight="1">
      <c r="B237" s="82"/>
      <c r="C237" s="78"/>
      <c r="D237" s="413"/>
      <c r="E237" s="414"/>
      <c r="F237" s="260" t="s">
        <v>105</v>
      </c>
      <c r="G237" s="260"/>
      <c r="H237" s="260"/>
      <c r="I237" s="131" t="s">
        <v>2570</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2564</v>
      </c>
      <c r="G243" s="409" t="s">
        <v>458</v>
      </c>
      <c r="H243" s="306"/>
      <c r="I243" s="306"/>
      <c r="J243" s="306"/>
      <c r="K243" s="306"/>
      <c r="L243" s="306"/>
      <c r="M243" s="306"/>
      <c r="N243" s="306"/>
      <c r="O243" s="306"/>
      <c r="P243" s="410"/>
    </row>
    <row r="244" spans="2:16" ht="20.100000000000001" customHeight="1">
      <c r="B244" s="87"/>
      <c r="C244" s="88"/>
      <c r="D244" s="88"/>
      <c r="E244" s="89"/>
      <c r="F244" s="14" t="s">
        <v>2564</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2571</v>
      </c>
      <c r="G246" s="268"/>
      <c r="H246" s="268"/>
      <c r="I246" s="268"/>
      <c r="J246" s="268"/>
      <c r="K246" s="268"/>
      <c r="L246" s="268"/>
      <c r="M246" s="268"/>
      <c r="N246" s="268"/>
      <c r="O246" s="268"/>
      <c r="P246" s="269"/>
    </row>
    <row r="247" spans="2:16" ht="120" customHeight="1">
      <c r="B247" s="186" t="s">
        <v>110</v>
      </c>
      <c r="C247" s="130"/>
      <c r="D247" s="130"/>
      <c r="E247" s="130"/>
      <c r="F247" s="121" t="s">
        <v>2572</v>
      </c>
      <c r="G247" s="268"/>
      <c r="H247" s="268"/>
      <c r="I247" s="268"/>
      <c r="J247" s="268"/>
      <c r="K247" s="268"/>
      <c r="L247" s="268"/>
      <c r="M247" s="268"/>
      <c r="N247" s="268"/>
      <c r="O247" s="268"/>
      <c r="P247" s="269"/>
    </row>
    <row r="248" spans="2:16" ht="20.100000000000001" customHeight="1">
      <c r="B248" s="186" t="s">
        <v>111</v>
      </c>
      <c r="C248" s="130"/>
      <c r="D248" s="130"/>
      <c r="E248" s="130"/>
      <c r="F248" s="109" t="s">
        <v>2573</v>
      </c>
      <c r="G248" s="117"/>
      <c r="H248" s="117"/>
      <c r="I248" s="117"/>
      <c r="J248" s="117"/>
      <c r="K248" s="117"/>
      <c r="L248" s="117"/>
      <c r="M248" s="117"/>
      <c r="N248" s="117"/>
      <c r="O248" s="117"/>
      <c r="P248" s="118"/>
    </row>
    <row r="249" spans="2:16" ht="120" customHeight="1">
      <c r="B249" s="186" t="s">
        <v>112</v>
      </c>
      <c r="C249" s="130"/>
      <c r="D249" s="130"/>
      <c r="E249" s="130"/>
      <c r="F249" s="121" t="s">
        <v>2574</v>
      </c>
      <c r="G249" s="268"/>
      <c r="H249" s="268"/>
      <c r="I249" s="268"/>
      <c r="J249" s="268"/>
      <c r="K249" s="268"/>
      <c r="L249" s="268"/>
      <c r="M249" s="268"/>
      <c r="N249" s="268"/>
      <c r="O249" s="268"/>
      <c r="P249" s="269"/>
    </row>
    <row r="250" spans="2:16" ht="20.100000000000001" customHeight="1">
      <c r="B250" s="247" t="s">
        <v>114</v>
      </c>
      <c r="C250" s="248"/>
      <c r="D250" s="248"/>
      <c r="E250" s="248"/>
      <c r="F250" s="109" t="s">
        <v>2573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2573</v>
      </c>
      <c r="G251" s="117"/>
      <c r="H251" s="117"/>
      <c r="I251" s="117"/>
      <c r="J251" s="117"/>
      <c r="K251" s="117"/>
      <c r="L251" s="117"/>
      <c r="M251" s="117"/>
      <c r="N251" s="117"/>
      <c r="O251" s="117"/>
      <c r="P251" s="118"/>
    </row>
    <row r="252" spans="2:16" ht="20.100000000000001" customHeight="1">
      <c r="B252" s="190"/>
      <c r="C252" s="191"/>
      <c r="D252" s="248" t="s">
        <v>117</v>
      </c>
      <c r="E252" s="248"/>
      <c r="F252" s="109" t="s">
        <v>2573</v>
      </c>
      <c r="G252" s="117"/>
      <c r="H252" s="117"/>
      <c r="I252" s="117"/>
      <c r="J252" s="117"/>
      <c r="K252" s="117"/>
      <c r="L252" s="117"/>
      <c r="M252" s="117"/>
      <c r="N252" s="117"/>
      <c r="O252" s="117"/>
      <c r="P252" s="118"/>
    </row>
    <row r="253" spans="2:16" ht="20.100000000000001" customHeight="1">
      <c r="B253" s="190"/>
      <c r="C253" s="191"/>
      <c r="D253" s="248" t="s">
        <v>118</v>
      </c>
      <c r="E253" s="248"/>
      <c r="F253" s="109" t="s">
        <v>2573</v>
      </c>
      <c r="G253" s="117"/>
      <c r="H253" s="117"/>
      <c r="I253" s="117"/>
      <c r="J253" s="117"/>
      <c r="K253" s="117"/>
      <c r="L253" s="117"/>
      <c r="M253" s="117"/>
      <c r="N253" s="117"/>
      <c r="O253" s="117"/>
      <c r="P253" s="118"/>
    </row>
    <row r="254" spans="2:16" ht="20.100000000000001" customHeight="1">
      <c r="B254" s="190"/>
      <c r="C254" s="191"/>
      <c r="D254" s="248" t="s">
        <v>119</v>
      </c>
      <c r="E254" s="248"/>
      <c r="F254" s="109" t="s">
        <v>2573</v>
      </c>
      <c r="G254" s="117"/>
      <c r="H254" s="117"/>
      <c r="I254" s="117"/>
      <c r="J254" s="117"/>
      <c r="K254" s="117"/>
      <c r="L254" s="117"/>
      <c r="M254" s="117"/>
      <c r="N254" s="117"/>
      <c r="O254" s="117"/>
      <c r="P254" s="118"/>
    </row>
    <row r="255" spans="2:16" ht="20.100000000000001" customHeight="1">
      <c r="B255" s="190"/>
      <c r="C255" s="191"/>
      <c r="D255" s="248" t="s">
        <v>120</v>
      </c>
      <c r="E255" s="248"/>
      <c r="F255" s="109" t="s">
        <v>2573</v>
      </c>
      <c r="G255" s="117"/>
      <c r="H255" s="117"/>
      <c r="I255" s="117"/>
      <c r="J255" s="117"/>
      <c r="K255" s="117"/>
      <c r="L255" s="117"/>
      <c r="M255" s="117"/>
      <c r="N255" s="117"/>
      <c r="O255" s="117"/>
      <c r="P255" s="118"/>
    </row>
    <row r="256" spans="2:16" ht="20.100000000000001" customHeight="1">
      <c r="B256" s="190"/>
      <c r="C256" s="191"/>
      <c r="D256" s="191" t="s">
        <v>121</v>
      </c>
      <c r="E256" s="191"/>
      <c r="F256" s="109" t="s">
        <v>2573</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2573</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2573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2575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2576</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2577</v>
      </c>
      <c r="K271" s="122"/>
      <c r="L271" s="122"/>
      <c r="M271" s="122"/>
      <c r="N271" s="122"/>
      <c r="O271" s="122"/>
      <c r="P271" s="123"/>
    </row>
    <row r="272" spans="2:20" ht="20.100000000000001" customHeight="1">
      <c r="B272" s="186" t="s">
        <v>127</v>
      </c>
      <c r="C272" s="130"/>
      <c r="D272" s="130"/>
      <c r="E272" s="130"/>
      <c r="F272" s="109">
        <v>14</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2.5</v>
      </c>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6</v>
      </c>
      <c r="F285" s="399"/>
      <c r="G285" s="399"/>
      <c r="H285" s="109"/>
      <c r="I285" s="117"/>
      <c r="J285" s="400"/>
      <c r="K285" s="108">
        <v>6</v>
      </c>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c r="I291" s="117"/>
      <c r="J291" s="400"/>
      <c r="K291" s="108">
        <v>1</v>
      </c>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1</v>
      </c>
      <c r="H305" s="195"/>
      <c r="I305" s="196"/>
      <c r="J305" s="108">
        <v>1</v>
      </c>
      <c r="K305" s="108"/>
      <c r="L305" s="108"/>
      <c r="M305" s="108"/>
      <c r="N305" s="108"/>
      <c r="O305" s="109"/>
      <c r="P305" s="110"/>
    </row>
    <row r="306" spans="1:20" ht="20.100000000000001" customHeight="1" thickBot="1">
      <c r="B306" s="256" t="s">
        <v>159</v>
      </c>
      <c r="C306" s="257"/>
      <c r="D306" s="257"/>
      <c r="E306" s="257"/>
      <c r="F306" s="257"/>
      <c r="G306" s="381">
        <f>IF(OR($J$306&lt;&gt;"",$M$306&lt;&gt;""),SUM($J$306,$M$306),"")</f>
        <v>1</v>
      </c>
      <c r="H306" s="382"/>
      <c r="I306" s="383"/>
      <c r="J306" s="127"/>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2556</v>
      </c>
      <c r="M339" s="94"/>
      <c r="N339" s="94"/>
      <c r="O339" s="94"/>
      <c r="P339" s="95"/>
    </row>
    <row r="340" spans="2:20" ht="20.100000000000001" customHeight="1">
      <c r="B340" s="364"/>
      <c r="C340" s="365"/>
      <c r="D340" s="365"/>
      <c r="E340" s="365"/>
      <c r="F340" s="366"/>
      <c r="G340" s="134" t="s">
        <v>440</v>
      </c>
      <c r="H340" s="113"/>
      <c r="I340" s="109" t="s">
        <v>2556</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2578</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v>1</v>
      </c>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v>1</v>
      </c>
      <c r="K347" s="28"/>
      <c r="L347" s="28"/>
      <c r="M347" s="28"/>
      <c r="N347" s="28"/>
      <c r="O347" s="28"/>
      <c r="P347" s="28"/>
      <c r="Q347" s="12"/>
    </row>
    <row r="348" spans="2:20" ht="20.100000000000001" customHeight="1">
      <c r="B348" s="356"/>
      <c r="C348" s="357"/>
      <c r="D348" s="134" t="s">
        <v>184</v>
      </c>
      <c r="E348" s="112"/>
      <c r="F348" s="113"/>
      <c r="G348" s="352"/>
      <c r="H348" s="352"/>
      <c r="I348" s="352"/>
      <c r="J348" s="352">
        <v>2</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v>1</v>
      </c>
      <c r="K354" s="28"/>
      <c r="L354" s="28"/>
      <c r="M354" s="28"/>
      <c r="N354" s="28"/>
      <c r="O354" s="28"/>
      <c r="P354" s="28"/>
      <c r="Q354" s="12"/>
    </row>
    <row r="355" spans="1:20" ht="20.100000000000001" customHeight="1" thickBot="1">
      <c r="B355" s="256" t="s">
        <v>188</v>
      </c>
      <c r="C355" s="257"/>
      <c r="D355" s="257"/>
      <c r="E355" s="257"/>
      <c r="F355" s="257"/>
      <c r="G355" s="257"/>
      <c r="H355" s="128" t="s">
        <v>2556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2564</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2573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2573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15</v>
      </c>
      <c r="K370" s="117"/>
      <c r="L370" s="117"/>
      <c r="M370" s="102" t="s">
        <v>443</v>
      </c>
      <c r="N370" s="102"/>
      <c r="O370" s="102"/>
      <c r="P370" s="263"/>
      <c r="S370" s="15" t="str">
        <f>IF(F368=MST!CI6,IF(J370="","未記入",""),"")</f>
        <v/>
      </c>
    </row>
    <row r="371" spans="2:20" ht="120" customHeight="1">
      <c r="B371" s="190" t="s">
        <v>196</v>
      </c>
      <c r="C371" s="130"/>
      <c r="D371" s="130" t="s">
        <v>197</v>
      </c>
      <c r="E371" s="130"/>
      <c r="F371" s="121" t="s">
        <v>2582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253</v>
      </c>
      <c r="J376" s="108"/>
      <c r="K376" s="108"/>
      <c r="L376" s="108"/>
      <c r="M376" s="109" t="s">
        <v>2584</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14.02</v>
      </c>
      <c r="J378" s="117"/>
      <c r="K378" s="117"/>
      <c r="L378" s="55" t="s">
        <v>471</v>
      </c>
      <c r="M378" s="109">
        <v>13.14</v>
      </c>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151900</v>
      </c>
      <c r="J384" s="117"/>
      <c r="K384" s="117"/>
      <c r="L384" s="50" t="s">
        <v>480</v>
      </c>
      <c r="M384" s="109">
        <v>120000</v>
      </c>
      <c r="N384" s="117"/>
      <c r="O384" s="117"/>
      <c r="P384" s="37" t="s">
        <v>480</v>
      </c>
    </row>
    <row r="385" spans="2:20" ht="20.100000000000001" customHeight="1">
      <c r="B385" s="258"/>
      <c r="C385" s="101" t="s">
        <v>205</v>
      </c>
      <c r="D385" s="102"/>
      <c r="E385" s="102"/>
      <c r="F385" s="102"/>
      <c r="G385" s="102"/>
      <c r="H385" s="103"/>
      <c r="I385" s="109">
        <v>73000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48900</v>
      </c>
      <c r="J387" s="117"/>
      <c r="K387" s="117"/>
      <c r="L387" s="50" t="s">
        <v>480</v>
      </c>
      <c r="M387" s="109">
        <v>45000</v>
      </c>
      <c r="N387" s="117"/>
      <c r="O387" s="117"/>
      <c r="P387" s="37" t="s">
        <v>480</v>
      </c>
    </row>
    <row r="388" spans="2:20" ht="20.100000000000001" customHeight="1">
      <c r="B388" s="186"/>
      <c r="C388" s="338"/>
      <c r="D388" s="338"/>
      <c r="E388" s="101" t="s">
        <v>217</v>
      </c>
      <c r="F388" s="102"/>
      <c r="G388" s="102"/>
      <c r="H388" s="103"/>
      <c r="I388" s="109">
        <v>22000</v>
      </c>
      <c r="J388" s="117"/>
      <c r="K388" s="117"/>
      <c r="L388" s="50" t="s">
        <v>480</v>
      </c>
      <c r="M388" s="109">
        <v>15000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8000</v>
      </c>
      <c r="J390" s="117"/>
      <c r="K390" s="117"/>
      <c r="L390" s="50" t="s">
        <v>480</v>
      </c>
      <c r="M390" s="109">
        <v>8000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2586</v>
      </c>
      <c r="H401" s="268"/>
      <c r="I401" s="268"/>
      <c r="J401" s="268"/>
      <c r="K401" s="268"/>
      <c r="L401" s="268"/>
      <c r="M401" s="268"/>
      <c r="N401" s="268"/>
      <c r="O401" s="268"/>
      <c r="P401" s="269"/>
    </row>
    <row r="402" spans="2:20" ht="120" customHeight="1">
      <c r="B402" s="303" t="s">
        <v>216</v>
      </c>
      <c r="C402" s="102"/>
      <c r="D402" s="102"/>
      <c r="E402" s="102"/>
      <c r="F402" s="103"/>
      <c r="G402" s="121" t="s">
        <v>2587</v>
      </c>
      <c r="H402" s="268"/>
      <c r="I402" s="268"/>
      <c r="J402" s="268"/>
      <c r="K402" s="268"/>
      <c r="L402" s="268"/>
      <c r="M402" s="268"/>
      <c r="N402" s="268"/>
      <c r="O402" s="268"/>
      <c r="P402" s="269"/>
    </row>
    <row r="403" spans="2:20" ht="120" customHeight="1">
      <c r="B403" s="303" t="s">
        <v>219</v>
      </c>
      <c r="C403" s="102"/>
      <c r="D403" s="102"/>
      <c r="E403" s="102"/>
      <c r="F403" s="103"/>
      <c r="G403" s="121" t="s">
        <v>2588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2589</v>
      </c>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2590</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2591</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2592</v>
      </c>
      <c r="I489" s="268"/>
      <c r="J489" s="268"/>
      <c r="K489" s="268"/>
      <c r="L489" s="268"/>
      <c r="M489" s="268"/>
      <c r="N489" s="268"/>
      <c r="O489" s="268"/>
      <c r="P489" s="269"/>
    </row>
    <row r="490" spans="2:16" ht="20.100000000000001" customHeight="1">
      <c r="B490" s="273"/>
      <c r="C490" s="101" t="s">
        <v>14</v>
      </c>
      <c r="D490" s="102"/>
      <c r="E490" s="102"/>
      <c r="F490" s="102"/>
      <c r="G490" s="103"/>
      <c r="H490" s="217" t="s">
        <v>2593</v>
      </c>
      <c r="I490" s="132"/>
      <c r="J490" s="35" t="s">
        <v>468</v>
      </c>
      <c r="K490" s="132" t="s">
        <v>2594</v>
      </c>
      <c r="L490" s="132"/>
      <c r="M490" s="35" t="s">
        <v>468</v>
      </c>
      <c r="N490" s="132" t="s">
        <v>2595</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2596</v>
      </c>
      <c r="I496" s="268"/>
      <c r="J496" s="268"/>
      <c r="K496" s="268"/>
      <c r="L496" s="268"/>
      <c r="M496" s="268"/>
      <c r="N496" s="268"/>
      <c r="O496" s="268"/>
      <c r="P496" s="269"/>
    </row>
    <row r="497" spans="2:20" ht="20.100000000000001" customHeight="1">
      <c r="B497" s="273"/>
      <c r="C497" s="101" t="s">
        <v>14</v>
      </c>
      <c r="D497" s="102"/>
      <c r="E497" s="102"/>
      <c r="F497" s="102"/>
      <c r="G497" s="103"/>
      <c r="H497" s="217" t="s">
        <v>2597</v>
      </c>
      <c r="I497" s="132"/>
      <c r="J497" s="35" t="s">
        <v>468</v>
      </c>
      <c r="K497" s="132" t="s">
        <v>2598</v>
      </c>
      <c r="L497" s="132"/>
      <c r="M497" s="35" t="s">
        <v>468</v>
      </c>
      <c r="N497" s="132" t="s">
        <v>2599</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2591</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2600</v>
      </c>
      <c r="I503" s="268"/>
      <c r="J503" s="268"/>
      <c r="K503" s="268"/>
      <c r="L503" s="268"/>
      <c r="M503" s="268"/>
      <c r="N503" s="268"/>
      <c r="O503" s="268"/>
      <c r="P503" s="269"/>
    </row>
    <row r="504" spans="2:20" ht="20.100000000000001" customHeight="1">
      <c r="B504" s="273"/>
      <c r="C504" s="101" t="s">
        <v>14</v>
      </c>
      <c r="D504" s="102"/>
      <c r="E504" s="102"/>
      <c r="F504" s="102"/>
      <c r="G504" s="103"/>
      <c r="H504" s="217" t="s">
        <v>2597</v>
      </c>
      <c r="I504" s="132"/>
      <c r="J504" s="35" t="s">
        <v>468</v>
      </c>
      <c r="K504" s="132" t="s">
        <v>2601</v>
      </c>
      <c r="L504" s="132"/>
      <c r="M504" s="35" t="s">
        <v>468</v>
      </c>
      <c r="N504" s="132" t="s">
        <v>2602</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2591</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2603</v>
      </c>
      <c r="M513" s="105"/>
      <c r="N513" s="105"/>
      <c r="O513" s="106"/>
      <c r="P513" s="107"/>
    </row>
    <row r="514" spans="2:20" ht="20.100000000000001" customHeight="1">
      <c r="B514" s="111" t="s">
        <v>287</v>
      </c>
      <c r="C514" s="112"/>
      <c r="D514" s="112"/>
      <c r="E514" s="112"/>
      <c r="F514" s="112"/>
      <c r="G514" s="113"/>
      <c r="H514" s="109" t="s">
        <v>2556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2603</v>
      </c>
      <c r="M516" s="105"/>
      <c r="N516" s="105"/>
      <c r="O516" s="106"/>
      <c r="P516" s="107"/>
    </row>
    <row r="517" spans="2:20" ht="20.100000000000001" customHeight="1" thickBot="1">
      <c r="B517" s="238" t="s">
        <v>288</v>
      </c>
      <c r="C517" s="239"/>
      <c r="D517" s="239"/>
      <c r="E517" s="239"/>
      <c r="F517" s="239"/>
      <c r="G517" s="239"/>
      <c r="H517" s="128" t="s">
        <v>2556</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2573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2573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t="s">
        <v>2573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2573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2573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2606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2026-03-27T07:16:02Z</dcterms:modified>
</cp:coreProperties>
</file>