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8D0F268A-CB95-423E-A9D8-9813E5B7B2D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<sst xmlns="http://schemas.openxmlformats.org/spreadsheetml/2006/main" count="3203" uniqueCount="2614">
  <si>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</si>
  <si>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</si>
  <si>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</si>
  <si>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</si>
  <si>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</si>
  <si>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</si>
  <si>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</si>
  <si>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</si>
  <si>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</si>
  <si>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</si>
  <si>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</si>
  <si>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</si>
  <si>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</si>
  <si>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</si>
  <si>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</si>
  <si>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</si>
  <si>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</si>
  <si>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</si>
  <si>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</si>
  <si>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</si>
  <si>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</si>
  <si>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</si>
  <si>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</si>
  <si>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</si>
  <si>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</si>
  <si>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</si>
  <si>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</si>
  <si>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</si>
  <si>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</si>
  <si>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</si>
  <si>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</si>
  <si>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</si>
  <si>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</si>
  <si>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</si>
  <si>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</si>
  <si>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</si>
  <si>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</si>
  <si>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</si>
  <si>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</si>
  <si>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</si>
  <si>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</si>
  <si>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</si>
  <si>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</si>
  <si>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</si>
  <si>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</si>
  <si>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</si>
  <si>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</si>
  <si>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</si>
  <si>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</si>
  <si>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</si>
  <si>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</si>
  <si>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</si>
  <si>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</si>
  <si>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</si>
  <si>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</si>
  <si>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</si>
  <si>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</si>
  <si>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</si>
  <si>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</si>
  <si>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</si>
  <si>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</si>
  <si>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</si>
  <si>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</si>
  <si>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</si>
  <si>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</si>
  <si>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</si>
  <si>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</si>
  <si>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</si>
  <si>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</si>
  <si>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</si>
  <si>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</si>
  <si>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</si>
  <si>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</si>
  <si>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</si>
  <si>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</si>
  <si>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</si>
  <si>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</si>
  <si>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</si>
  <si>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</si>
  <si>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</si>
  <si>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</si>
  <si>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</si>
  <si>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</si>
  <si>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</si>
  <si>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</si>
  <si>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</si>
  <si>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</si>
  <si>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</si>
  <si>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</si>
  <si>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</si>
  <si>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</si>
  <si>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</si>
  <si>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</si>
  <si>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</si>
  <si>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</si>
  <si>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</si>
  <si>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</si>
  <si>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</si>
  <si>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</si>
  <si>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</si>
  <si>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</si>
  <si>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</si>
  <si>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</si>
  <si>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</si>
  <si>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</si>
  <si>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</si>
  <si>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</si>
  <si>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</si>
  <si>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</si>
  <si>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</si>
  <si>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</si>
  <si>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</si>
  <si>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</si>
  <si>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</si>
  <si>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</si>
  <si>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</si>
  <si>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</si>
  <si>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</si>
  <si>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</si>
  <si>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</si>
  <si>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</si>
  <si>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</si>
  <si>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</si>
  <si>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</si>
  <si>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</si>
  <si>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</si>
  <si>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</si>
  <si>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</si>
  <si>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</si>
  <si>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</si>
  <si>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</si>
  <si>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</si>
  <si>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</si>
  <si>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</si>
  <si>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</si>
  <si>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</si>
  <si>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</si>
  <si>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</si>
  <si>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</si>
  <si>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</si>
  <si>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</si>
  <si>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</si>
  <si>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</si>
  <si>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</si>
  <si>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</si>
  <si>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</si>
  <si>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</si>
  <si>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</si>
  <si>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</si>
  <si>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</si>
  <si>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</si>
  <si>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</si>
  <si>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</si>
  <si>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</si>
  <si>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</si>
  <si>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</si>
  <si>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</si>
  <si>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</si>
  <si>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</si>
  <si>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</si>
  <si>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</si>
  <si>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</si>
  <si>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</si>
  <si>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</si>
  <si>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</si>
  <si>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</si>
  <si>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</si>
  <si>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</si>
  <si>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</si>
  <si>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</si>
  <si>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</si>
  <si>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</si>
  <si>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</si>
  <si>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</si>
  <si>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</si>
  <si>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</si>
  <si>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</si>
  <si>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</si>
  <si>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</si>
  <si>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</si>
  <si>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</si>
  <si>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</si>
  <si>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</si>
  <si>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</si>
  <si>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</si>
  <si>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</si>
  <si>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</si>
  <si>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</si>
  <si>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</si>
  <si>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</si>
  <si>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</si>
  <si>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</si>
  <si>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</si>
  <si>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</si>
  <si>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</si>
  <si>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</si>
  <si>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</si>
  <si>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</si>
  <si>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</si>
  <si>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</si>
  <si>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</si>
  <si>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</si>
  <si>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</si>
  <si>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</si>
  <si>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</si>
  <si>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</si>
  <si>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</si>
  <si>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</si>
  <si>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</si>
  <si>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</si>
  <si>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</si>
  <si>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</si>
  <si>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</si>
  <si>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</si>
  <si>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</si>
  <si>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</si>
  <si>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</si>
  <si>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</si>
  <si>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</si>
  <si>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</si>
  <si>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</si>
  <si>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</si>
  <si>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</si>
  <si>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</si>
  <si>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</si>
  <si>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</si>
  <si>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</si>
  <si>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</si>
  <si>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</si>
  <si>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</si>
  <si>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</si>
  <si>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</si>
  <si>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</si>
  <si>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</si>
  <si>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</si>
  <si>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</si>
  <si>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</si>
  <si>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</si>
  <si>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</si>
  <si>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</si>
  <si>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</si>
  <si>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</si>
  <si>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</si>
  <si>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</si>
  <si>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</si>
  <si>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</si>
  <si>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</si>
  <si>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</si>
  <si>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</si>
  <si>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</si>
  <si>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</si>
  <si>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</si>
  <si>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</si>
  <si>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</si>
  <si>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</si>
  <si>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</si>
  <si>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</si>
  <si>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</si>
  <si>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</si>
  <si>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</si>
  <si>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</si>
  <si>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</si>
  <si>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</si>
  <si>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</si>
  <si>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</si>
  <si>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</si>
  <si>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</si>
  <si>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</si>
  <si>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</si>
  <si>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</si>
  <si>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</si>
  <si>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</si>
  <si>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</si>
  <si>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</si>
  <si>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</si>
  <si>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</si>
  <si>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</si>
  <si>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</si>
  <si>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</si>
  <si>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</si>
  <si>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</si>
  <si>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</si>
  <si>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</si>
  <si>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</si>
  <si>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</si>
  <si>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</si>
  <si>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</si>
  <si>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</si>
  <si>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</si>
  <si>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</si>
  <si>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</si>
  <si>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</si>
  <si>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</si>
  <si>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</si>
  <si>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</si>
  <si>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</si>
  <si>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</si>
  <si>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</si>
  <si>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</si>
  <si>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</si>
  <si>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</si>
  <si>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</si>
  <si>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</si>
  <si>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</si>
  <si>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</si>
  <si>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</si>
  <si>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</si>
  <si>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</si>
  <si>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</si>
  <si>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</si>
  <si>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</si>
  <si>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</si>
  <si>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</si>
  <si>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</si>
  <si>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</si>
  <si>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</si>
  <si>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</si>
  <si>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</si>
  <si>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</si>
  <si>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</si>
  <si>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</si>
  <si>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</si>
  <si>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</si>
  <si>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</si>
  <si>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</si>
  <si>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</si>
  <si>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</si>
  <si>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</si>
  <si>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</si>
  <si>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</si>
  <si>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</si>
  <si>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</si>
  <si>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</si>
  <si>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</si>
  <si>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</si>
  <si>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</si>
  <si>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</si>
  <si>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</si>
  <si>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</si>
  <si>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</si>
  <si>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</si>
  <si>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</si>
  <si>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</si>
  <si>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</si>
  <si>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</si>
  <si>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</si>
  <si>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</si>
  <si>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</si>
  <si>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</si>
  <si>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</si>
  <si>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</si>
  <si>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</si>
  <si>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</si>
  <si>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</si>
  <si>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</si>
  <si>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</si>
  <si>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</si>
  <si>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</si>
  <si>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</si>
  <si>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</si>
  <si>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</si>
  <si>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</si>
  <si>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</si>
  <si>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</si>
  <si>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</si>
  <si>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</si>
  <si>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</si>
  <si>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</si>
  <si>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</si>
  <si>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</si>
  <si>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</si>
  <si>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</si>
  <si>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</si>
  <si>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</si>
  <si>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</si>
  <si>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</si>
  <si>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</si>
  <si>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</si>
  <si>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</si>
  <si>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</si>
  <si>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</si>
  <si>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</si>
  <si>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</si>
  <si>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</si>
  <si>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</si>
  <si>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</si>
  <si>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</si>
  <si>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</si>
  <si>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</si>
  <si>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</si>
  <si>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</si>
  <si>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</si>
  <si>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</si>
  <si>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</si>
  <si>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</si>
  <si>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</si>
  <si>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</si>
  <si>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</si>
  <si>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</si>
  <si>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</si>
  <si>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</si>
  <si>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</si>
  <si>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</si>
  <si>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</si>
  <si>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</si>
  <si>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</si>
  <si>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</si>
  <si>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</si>
  <si>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</si>
  <si>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</si>
  <si>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</si>
  <si>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</si>
  <si>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</si>
  <si>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</si>
  <si>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</si>
  <si>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</si>
  <si>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</si>
  <si>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</si>
  <si>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</si>
  <si>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</si>
  <si>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</si>
  <si>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</si>
  <si>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</si>
  <si>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</si>
  <si>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</si>
  <si>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</si>
  <si>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</si>
  <si>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</si>
  <si>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</si>
  <si>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</si>
  <si>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</si>
  <si>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</si>
  <si>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</si>
  <si>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</si>
  <si>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</si>
  <si>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</si>
  <si>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</si>
  <si>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</si>
  <si>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</si>
  <si>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</si>
  <si>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</si>
  <si>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</si>
  <si>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</si>
  <si>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</si>
  <si>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</si>
  <si>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</si>
  <si>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</si>
  <si>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</si>
  <si>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</si>
  <si>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</si>
  <si>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</si>
  <si>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</si>
  <si>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</si>
  <si>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</si>
  <si>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</si>
  <si>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</si>
  <si>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</si>
  <si>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</si>
  <si>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</si>
  <si>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</si>
  <si>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</si>
  <si>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</si>
  <si>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</si>
  <si>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</si>
  <si>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</si>
  <si>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</si>
  <si>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</si>
  <si>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</si>
  <si>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</si>
  <si>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</si>
  <si>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</si>
  <si>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</si>
  <si>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</si>
  <si>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</si>
  <si>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</si>
  <si>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</si>
  <si>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</si>
  <si>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</si>
  <si>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</si>
  <si>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</si>
  <si>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</si>
  <si>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</si>
  <si>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</si>
  <si>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</si>
  <si>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</si>
  <si>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</si>
  <si>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</si>
  <si>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</si>
  <si>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</si>
  <si>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</si>
  <si>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</si>
  <si>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</si>
  <si>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</si>
  <si>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</si>
  <si>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</si>
  <si>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</si>
  <si>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</si>
  <si>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</si>
  <si>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</si>
  <si>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</si>
  <si>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</si>
  <si>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</si>
  <si>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</si>
  <si>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</si>
  <si>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</si>
  <si>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</si>
  <si>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</si>
  <si>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</si>
  <si>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</si>
  <si>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</si>
  <si>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</si>
  <si>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</si>
  <si>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</si>
  <si>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</si>
  <si>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</si>
  <si>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</si>
  <si>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</si>
  <si>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</si>
  <si>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</si>
  <si>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</si>
  <si>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</si>
  <si>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</si>
  <si>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</si>
  <si>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</si>
  <si>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</si>
  <si>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</si>
  <si>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</si>
  <si>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</si>
  <si>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</si>
  <si>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</si>
  <si>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</si>
  <si>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</si>
  <si>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</si>
  <si>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</si>
  <si>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</si>
  <si>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</si>
  <si>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</si>
  <si>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</si>
  <si>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</si>
  <si>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</si>
  <si>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</si>
  <si>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</si>
  <si>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</si>
  <si>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</si>
  <si>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</si>
  <si>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</si>
  <si>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</si>
  <si>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</si>
  <si>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</si>
  <si>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</si>
  <si>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</si>
  <si>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</si>
  <si>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</si>
  <si>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</si>
  <si>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</si>
  <si>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</si>
  <si>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</si>
  <si>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</si>
  <si>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</si>
  <si>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</si>
  <si>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</si>
  <si>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</si>
  <si>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</si>
  <si>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</si>
  <si>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</si>
  <si>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</si>
  <si>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</si>
  <si>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</si>
  <si>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</si>
  <si>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</si>
  <si>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</si>
  <si>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</si>
  <si>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</si>
  <si>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</si>
  <si>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</si>
  <si>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</si>
  <si>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</si>
  <si>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</si>
  <si>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</si>
  <si>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</si>
  <si>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</si>
  <si>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</si>
  <si>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</si>
  <si>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</si>
  <si>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</si>
  <si>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</si>
  <si>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</si>
  <si>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</si>
  <si>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</si>
  <si>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</si>
  <si>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</si>
  <si>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</si>
  <si>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</si>
  <si>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</si>
  <si>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</si>
  <si>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</si>
  <si>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</si>
  <si>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</si>
  <si>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</si>
  <si>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</si>
  <si>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</si>
  <si>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</si>
  <si>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</si>
  <si>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</si>
  <si>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</si>
  <si>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</si>
  <si>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</si>
  <si>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</si>
  <si>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</si>
  <si>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</si>
  <si>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</si>
  <si>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</si>
  <si>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</si>
  <si>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</si>
  <si>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</si>
  <si>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</si>
  <si>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</si>
  <si>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</si>
  <si>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</si>
  <si>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</si>
  <si>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</si>
  <si>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</si>
  <si>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</si>
  <si>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</si>
  <si>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</si>
  <si>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</si>
  <si>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</si>
  <si>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</si>
  <si>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</si>
  <si>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</si>
  <si>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</si>
  <si>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</si>
  <si>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</si>
  <si>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</si>
  <si>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</si>
  <si>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</si>
  <si>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</si>
  <si>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</si>
  <si>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</si>
  <si>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</si>
  <si>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</si>
  <si>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</si>
  <si>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</si>
  <si>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</si>
  <si>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</si>
  <si>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</si>
  <si>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</si>
  <si>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</si>
  <si>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</si>
  <si>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</si>
  <si>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</si>
  <si>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</si>
  <si>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</si>
  <si>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</si>
  <si>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</si>
  <si>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</si>
  <si>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</si>
  <si>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</si>
  <si>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</si>
  <si>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</si>
  <si>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</si>
  <si>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</si>
  <si>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</si>
  <si>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</si>
  <si>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</si>
  <si>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</si>
  <si>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</si>
  <si>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</si>
  <si>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</si>
  <si>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</si>
  <si>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</si>
  <si>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</si>
  <si>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</si>
  <si>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</si>
  <si>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</si>
  <si>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</si>
  <si>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</si>
  <si>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</si>
  <si>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</si>
  <si>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</si>
  <si>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</si>
  <si>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</si>
  <si>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</si>
  <si>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</si>
  <si>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</si>
  <si>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</si>
  <si>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</si>
  <si>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</si>
  <si>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</si>
  <si>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</si>
  <si>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</si>
  <si>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</si>
  <si>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</si>
  <si>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</si>
  <si>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</si>
  <si>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</si>
  <si>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</si>
  <si>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</si>
  <si>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</si>
  <si>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</si>
  <si>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</si>
  <si>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</si>
  <si>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</si>
  <si>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</si>
  <si>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</si>
  <si>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</si>
  <si>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</si>
  <si>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</si>
  <si>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</si>
  <si>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</si>
  <si>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</si>
  <si>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</si>
  <si>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</si>
  <si>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</si>
  <si>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</si>
  <si>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</si>
  <si>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</si>
  <si>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</si>
  <si>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</si>
  <si>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</si>
  <si>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</si>
  <si>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</si>
  <si>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</si>
  <si>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</si>
  <si>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</si>
  <si>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</si>
  <si>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</si>
  <si>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</si>
  <si>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</si>
  <si>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</si>
  <si>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</si>
  <si>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</si>
  <si>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</si>
  <si>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</si>
  <si>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</si>
  <si>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</si>
  <si>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</si>
  <si>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</si>
  <si>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</si>
  <si>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</si>
  <si>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</si>
  <si>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</si>
  <si>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</si>
  <si>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</si>
  <si>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</si>
  <si>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</si>
  <si>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</si>
  <si>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</si>
  <si>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</si>
  <si>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</si>
  <si>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</si>
  <si>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</si>
  <si>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</si>
  <si>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</si>
  <si>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</si>
  <si>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</si>
  <si>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</si>
  <si>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</si>
  <si>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</si>
  <si>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</si>
  <si>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</si>
  <si>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</si>
  <si>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</si>
  <si>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</si>
  <si>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</si>
  <si>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</si>
  <si>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</si>
  <si>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</si>
  <si>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</si>
  <si>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</si>
  <si>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</si>
  <si>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</si>
  <si>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</si>
  <si>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</si>
  <si>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</si>
  <si>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</si>
  <si>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</si>
  <si>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</si>
  <si>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</si>
  <si>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</si>
  <si>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</si>
  <si>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</si>
  <si>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</si>
  <si>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</si>
  <si>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</si>
  <si>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</si>
  <si>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</si>
  <si>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</si>
  <si>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</si>
  <si>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</si>
  <si>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</si>
  <si>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</si>
  <si>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</si>
  <si>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</si>
  <si>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</si>
  <si>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</si>
  <si>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</si>
  <si>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</si>
  <si>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</si>
  <si>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</si>
  <si>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</si>
  <si>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</si>
  <si>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</si>
  <si>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</si>
  <si>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</si>
  <si>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</si>
  <si>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</si>
  <si>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</si>
  <si>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</si>
  <si>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</si>
  <si>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</si>
  <si>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</si>
  <si>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</si>
  <si>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</si>
  <si>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</si>
  <si>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</si>
  <si>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</si>
  <si>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</si>
  <si>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</si>
  <si>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</si>
  <si>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</si>
  <si>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</si>
  <si>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</si>
  <si>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</si>
  <si>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</si>
  <si>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</si>
  <si>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</si>
  <si>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</si>
  <si>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</si>
  <si>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</si>
  <si>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</si>
  <si>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</si>
  <si>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</si>
  <si>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</si>
  <si>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</si>
  <si>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</si>
  <si>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</si>
  <si>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</si>
  <si>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</si>
  <si>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</si>
  <si>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</si>
  <si>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</si>
  <si>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</si>
  <si>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</si>
  <si>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</si>
  <si>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</si>
  <si>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</si>
  <si>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</si>
  <si>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</si>
  <si>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</si>
  <si>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</si>
  <si>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</si>
  <si>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</si>
  <si>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</si>
  <si>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</si>
  <si>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</si>
  <si>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</si>
  <si>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</si>
  <si>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</si>
  <si>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</si>
  <si>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</si>
  <si>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</si>
  <si>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</si>
  <si>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</si>
  <si>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</si>
  <si>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</si>
  <si>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</si>
  <si>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</si>
  <si>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</si>
  <si>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</si>
  <si>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</si>
  <si>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</si>
  <si>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</si>
  <si>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</si>
  <si>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</si>
  <si>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</si>
  <si>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</si>
  <si>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</si>
  <si>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</si>
  <si>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</si>
  <si>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</si>
  <si>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</si>
  <si>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</si>
  <si>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</si>
  <si>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</si>
  <si>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</si>
  <si>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</si>
  <si>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</si>
  <si>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</si>
  <si>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</si>
  <si>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</si>
  <si>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</si>
  <si>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</si>
  <si>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</si>
  <si>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</si>
  <si>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</si>
  <si>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</si>
  <si>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</si>
  <si>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</si>
  <si>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</si>
  <si>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</si>
  <si>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</si>
  <si>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</si>
  <si>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</si>
  <si>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</si>
  <si>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</si>
  <si>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</si>
  <si>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</si>
  <si>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</si>
  <si>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</si>
  <si>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</si>
  <si>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</si>
  <si>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</si>
  <si>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</si>
  <si>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</si>
  <si>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</si>
  <si>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</si>
  <si>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</si>
  <si>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</si>
  <si>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</si>
  <si>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</si>
  <si>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</si>
  <si>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</si>
  <si>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</si>
  <si>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</si>
  <si>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</si>
  <si>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</si>
  <si>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</si>
  <si>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</si>
  <si>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</si>
  <si>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</si>
  <si>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</si>
  <si>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</si>
  <si>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</si>
  <si>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</si>
  <si>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</si>
  <si>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</si>
  <si>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</si>
  <si>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</si>
  <si>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</si>
  <si>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</si>
  <si>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</si>
  <si>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</si>
  <si>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</si>
  <si>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</si>
  <si>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</si>
  <si>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</si>
  <si>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</si>
  <si>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</si>
  <si>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</si>
  <si>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</si>
  <si>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</si>
  <si>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</si>
  <si>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</si>
  <si>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</si>
  <si>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</si>
  <si>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</si>
  <si>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</si>
  <si>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</si>
  <si>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</si>
  <si>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</si>
  <si>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</si>
  <si>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</si>
  <si>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</si>
  <si>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</si>
  <si>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</si>
  <si>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</si>
  <si>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</si>
  <si>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</si>
  <si>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</si>
  <si>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</si>
  <si>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</si>
  <si>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</si>
  <si>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</si>
  <si>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</si>
  <si>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</si>
  <si>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</si>
  <si>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</si>
  <si>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</si>
  <si>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</si>
  <si>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</si>
  <si>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</si>
  <si>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</si>
  <si>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</si>
  <si>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</si>
  <si>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</si>
  <si>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</si>
  <si>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</si>
  <si>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</si>
  <si>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</si>
  <si>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</si>
  <si>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</si>
  <si>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</si>
  <si>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</si>
  <si>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</si>
  <si>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</si>
  <si>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</si>
  <si>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</si>
  <si>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</si>
  <si>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</si>
  <si>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</si>
  <si>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</si>
  <si>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</si>
  <si>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</si>
  <si>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</si>
  <si>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</si>
  <si>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</si>
  <si>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</si>
  <si>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</si>
  <si>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</si>
  <si>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</si>
  <si>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</si>
  <si>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</si>
  <si>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</si>
  <si>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</si>
  <si>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</si>
  <si>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</si>
  <si>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</si>
  <si>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</si>
  <si>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</si>
  <si>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</si>
  <si>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</si>
  <si>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</si>
  <si>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</si>
  <si>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</si>
  <si>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</si>
  <si>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</si>
  <si>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</si>
  <si>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</si>
  <si>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</si>
  <si>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</si>
  <si>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</si>
  <si>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</si>
  <si>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</si>
  <si>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</si>
  <si>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</si>
  <si>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</si>
  <si>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</si>
  <si>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</si>
  <si>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</si>
  <si>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</si>
  <si>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</si>
  <si>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</si>
  <si>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</si>
  <si>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</si>
  <si>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</si>
  <si>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</si>
  <si>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</si>
  <si>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</si>
  <si>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</si>
  <si>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</si>
  <si>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</si>
  <si>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</si>
  <si>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</si>
  <si>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</si>
  <si>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</si>
  <si>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</si>
  <si>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</si>
  <si>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</si>
  <si>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</si>
  <si>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</si>
  <si>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</si>
  <si>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</si>
  <si>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</si>
  <si>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</si>
  <si>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</si>
  <si>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</si>
  <si>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</si>
  <si>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</si>
  <si>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</si>
  <si>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</si>
  <si>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</si>
  <si>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</si>
  <si>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</si>
  <si>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</si>
  <si>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</si>
  <si>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</si>
  <si>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</si>
  <si>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</si>
  <si>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</si>
  <si>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</si>
  <si>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</si>
  <si>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</si>
  <si>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</si>
  <si>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</si>
  <si>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</si>
  <si>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</si>
  <si>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</si>
  <si>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</si>
  <si>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</si>
  <si>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</si>
  <si>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</si>
  <si>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</si>
  <si>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</si>
  <si>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</si>
  <si>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</si>
  <si>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</si>
  <si>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</si>
  <si>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</si>
  <si>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</si>
  <si>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</si>
  <si>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</si>
  <si>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</si>
  <si>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</si>
  <si>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</si>
  <si>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</si>
  <si>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</si>
  <si>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</si>
  <si>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</si>
  <si>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</si>
  <si>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</si>
  <si>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</si>
  <si>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</si>
  <si>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</si>
  <si>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</si>
  <si>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</si>
  <si>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</si>
  <si>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</si>
  <si>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</si>
  <si>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</si>
  <si>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</si>
  <si>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</si>
  <si>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</si>
  <si>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</si>
  <si>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</si>
  <si>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</si>
  <si>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</si>
  <si>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</si>
  <si>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</si>
  <si>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</si>
  <si>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</si>
  <si>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</si>
  <si>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</si>
  <si>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</si>
  <si>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</si>
  <si>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</si>
  <si>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</si>
  <si>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</si>
  <si>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</si>
  <si>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</si>
  <si>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</si>
  <si>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</si>
  <si>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</si>
  <si>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</si>
  <si>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</si>
  <si>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</si>
  <si>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</si>
  <si>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</si>
  <si>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</si>
  <si>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</si>
  <si>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</si>
  <si>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</si>
  <si>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</si>
  <si>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</si>
  <si>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</si>
  <si>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</si>
  <si>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</si>
  <si>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</si>
  <si>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</si>
  <si>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</si>
  <si>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</si>
  <si>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</si>
  <si>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</si>
  <si>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</si>
  <si>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</si>
  <si>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</si>
  <si>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</si>
  <si>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</si>
  <si>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</si>
  <si>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</si>
  <si>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</si>
  <si>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</si>
  <si>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</si>
  <si>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</si>
  <si>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</si>
  <si>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</si>
  <si>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</si>
  <si>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</si>
  <si>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</si>
  <si>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</si>
  <si>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</si>
  <si>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</si>
  <si>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</si>
  <si>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</si>
  <si>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</si>
  <si>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</si>
  <si>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</si>
  <si>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</si>
  <si>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</si>
  <si>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</si>
  <si>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</si>
  <si>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</si>
  <si>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</si>
  <si>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</si>
  <si>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</si>
  <si>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</si>
  <si>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</si>
  <si>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</si>
  <si>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</si>
  <si>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</si>
  <si>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</si>
  <si>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</si>
  <si>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</si>
  <si>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</si>
  <si>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</si>
  <si>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</si>
  <si>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</si>
  <si>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</si>
  <si>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</si>
  <si>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</si>
  <si>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</si>
  <si>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</si>
  <si>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</si>
  <si>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</si>
  <si>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</si>
  <si>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</si>
  <si>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</si>
  <si>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</si>
  <si>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</si>
  <si>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</si>
  <si>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</si>
  <si>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</si>
  <si>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</si>
  <si>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</si>
  <si>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</si>
  <si>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</si>
  <si>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</si>
  <si>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</si>
  <si>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</si>
  <si>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</si>
  <si>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</si>
  <si>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</si>
  <si>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</si>
  <si>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</si>
  <si>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</si>
  <si>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</si>
  <si>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</si>
  <si>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</si>
  <si>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</si>
  <si>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</si>
  <si>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</si>
  <si>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</si>
  <si>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</si>
  <si>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</si>
  <si>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</si>
  <si>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</si>
  <si>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</si>
  <si>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</si>
  <si>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</si>
  <si>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</si>
  <si>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</si>
  <si>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</si>
  <si>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</si>
  <si>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</si>
  <si>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</si>
  <si>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</si>
  <si>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</si>
  <si>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</si>
  <si>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</si>
  <si>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</si>
  <si>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</si>
  <si>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</si>
  <si>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</si>
  <si>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</si>
  <si>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</si>
  <si>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</si>
  <si>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</si>
  <si>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</si>
  <si>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</si>
  <si>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</si>
  <si>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</si>
  <si>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</si>
  <si>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</si>
  <si>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</si>
  <si>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</si>
  <si>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</si>
  <si>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</si>
  <si>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</si>
  <si>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</si>
  <si>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</si>
  <si>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</si>
  <si>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</si>
  <si>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</si>
  <si>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</si>
  <si>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</si>
  <si>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</si>
  <si>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</si>
  <si>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</si>
  <si>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</si>
  <si>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</si>
  <si>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</si>
  <si>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</si>
  <si>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</si>
  <si>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</si>
  <si>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</si>
  <si>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</si>
  <si>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</si>
  <si>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</si>
  <si>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</si>
  <si>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</si>
  <si>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</si>
  <si>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</si>
  <si>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</si>
  <si>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</si>
  <si>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</si>
  <si>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</si>
  <si>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</si>
  <si>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</si>
  <si>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</si>
  <si>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</si>
  <si>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</si>
  <si>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</si>
  <si>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</si>
  <si>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</si>
  <si>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</si>
  <si>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</si>
  <si>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</si>
  <si>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</si>
  <si>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</si>
  <si>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</si>
  <si>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</si>
  <si>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</si>
  <si>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</si>
  <si>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</si>
  <si>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</si>
  <si>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</si>
  <si>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</si>
  <si>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</si>
  <si>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</si>
  <si>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</si>
  <si>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</si>
  <si>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</si>
  <si>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</si>
  <si>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</si>
  <si>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</si>
  <si>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</si>
  <si>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</si>
  <si>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</si>
  <si>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</si>
  <si>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</si>
  <si>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</si>
  <si>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</si>
  <si>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</si>
  <si>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</si>
  <si>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</si>
  <si>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</si>
  <si>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</si>
  <si>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</si>
  <si>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</si>
  <si>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</si>
  <si>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</si>
  <si>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</si>
  <si>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</si>
  <si>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</si>
  <si>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</si>
  <si>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</si>
  <si>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</si>
  <si>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</si>
  <si>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</si>
  <si>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</si>
  <si>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</si>
  <si>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</si>
  <si>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</si>
  <si>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</si>
  <si>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</si>
  <si>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</si>
  <si>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</si>
  <si>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</si>
  <si>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</si>
  <si>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</si>
  <si>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</si>
  <si>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</si>
  <si>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</si>
  <si>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</si>
  <si>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</si>
  <si>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</si>
  <si>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</si>
  <si>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</si>
  <si>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</si>
  <si>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</si>
  <si>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</si>
  <si>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</si>
  <si>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</si>
  <si>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</si>
  <si>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</si>
  <si>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</si>
  <si>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</si>
  <si>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</si>
  <si>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</si>
  <si>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</si>
  <si>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</si>
  <si>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</si>
  <si>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</si>
  <si>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</si>
  <si>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</si>
  <si>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</si>
  <si>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</si>
  <si>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</si>
  <si>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</si>
  <si>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</si>
  <si>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</si>
  <si>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</si>
  <si>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</si>
  <si>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</si>
  <si>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</si>
  <si>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</si>
  <si>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</si>
  <si>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</si>
  <si>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</si>
  <si>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</si>
  <si>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</si>
  <si>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</si>
  <si>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</si>
  <si>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</si>
  <si>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</si>
  <si>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</si>
  <si>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</si>
  <si>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</si>
  <si>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</si>
  <si>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</si>
  <si>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</si>
  <si>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</si>
  <si>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</si>
  <si>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</si>
  <si>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</si>
  <si>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</si>
  <si>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</si>
  <si>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</si>
  <si>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</si>
  <si>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</si>
  <si>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</si>
  <si>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</si>
  <si>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</si>
  <si>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</si>
  <si>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</si>
  <si>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</si>
  <si>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</si>
  <si>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</si>
  <si>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</si>
  <si>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</si>
  <si>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</si>
  <si>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</si>
  <si>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</si>
  <si>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</si>
  <si>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</si>
  <si>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</si>
  <si>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</si>
  <si>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</si>
  <si>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</si>
  <si>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</si>
  <si>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</si>
  <si>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</si>
  <si>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</si>
  <si>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</si>
  <si>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</si>
  <si>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</si>
  <si>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</si>
  <si>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</si>
  <si>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</si>
  <si>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</si>
  <si>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</si>
  <si>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</si>
  <si>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</si>
  <si>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</si>
  <si>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</si>
  <si>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</si>
  <si>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</si>
  <si>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</si>
  <si>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</si>
  <si>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</si>
  <si>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</si>
  <si>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</si>
  <si>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</si>
  <si>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</si>
  <si>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</si>
  <si>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</si>
  <si>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</si>
  <si>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</si>
  <si>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</si>
  <si>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</si>
  <si>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</si>
  <si>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</si>
  <si>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</si>
  <si>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</si>
  <si>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</si>
  <si>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</si>
  <si>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</si>
  <si>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</si>
  <si>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</si>
  <si>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</si>
  <si>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</si>
  <si>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</si>
  <si>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</si>
  <si>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</si>
  <si>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</si>
  <si>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</si>
  <si>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</si>
  <si>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</si>
  <si>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</si>
  <si>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</si>
  <si>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</si>
  <si>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</si>
  <si>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</si>
  <si>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</si>
  <si>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</si>
  <si>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</si>
  <si>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</si>
  <si>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</si>
  <si>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</si>
  <si>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</si>
  <si>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</si>
  <si>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</si>
  <si>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</si>
  <si>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</si>
  <si>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</si>
  <si>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</si>
  <si>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</si>
  <si>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</si>
  <si>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</si>
  <si>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</si>
  <si>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</si>
  <si>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</si>
  <si>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</si>
  <si>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</si>
  <si>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</si>
  <si>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</si>
  <si>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</si>
  <si>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</si>
  <si>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</si>
  <si>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</si>
  <si>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</si>
  <si>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</si>
  <si>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</si>
  <si>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</si>
  <si>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</si>
  <si>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</si>
  <si>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</si>
  <si>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</si>
  <si>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</si>
  <si>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</si>
  <si>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</si>
  <si>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</si>
  <si>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</si>
  <si>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</si>
  <si>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</si>
  <si>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</si>
  <si>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</si>
  <si>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</si>
  <si>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</si>
  <si>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</si>
  <si>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</si>
  <si>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</si>
  <si>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</si>
  <si>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</si>
  <si>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</si>
  <si>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</si>
  <si>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</si>
  <si>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</si>
  <si>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</si>
  <si>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</si>
  <si>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</si>
  <si>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</si>
  <si>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</si>
  <si>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</si>
  <si>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</si>
  <si>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</si>
  <si>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</si>
  <si>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</si>
  <si>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</si>
  <si>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</si>
  <si>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</si>
  <si>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</si>
  <si>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</si>
  <si>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</si>
  <si>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</si>
  <si>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</si>
  <si>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</si>
  <si>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</si>
  <si>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</si>
  <si>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</si>
  <si>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</si>
  <si>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</si>
  <si>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</si>
  <si>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</si>
  <si>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</si>
  <si>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</si>
  <si>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</si>
  <si>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</si>
  <si>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</si>
  <si>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</si>
  <si>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</si>
  <si>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</si>
  <si>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</si>
  <si>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</si>
  <si>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</si>
  <si>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</si>
  <si>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</si>
  <si>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</si>
  <si>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</si>
  <si>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</si>
  <si>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</si>
  <si>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</si>
  <si>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</si>
  <si>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</si>
  <si>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</si>
  <si>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</si>
  <si>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</si>
  <si>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</si>
  <si>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</si>
  <si>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</si>
  <si>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</si>
  <si>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</si>
  <si>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</si>
  <si>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</si>
  <si>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</si>
  <si>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</si>
  <si>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</si>
  <si>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</si>
  <si>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</si>
  <si>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</si>
  <si>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</si>
  <si>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</si>
  <si>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</si>
  <si>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</si>
  <si>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</si>
  <si>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</si>
  <si>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</si>
  <si>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</si>
  <si>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</si>
  <si>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</si>
  <si>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</si>
  <si>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</si>
  <si>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</si>
  <si>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</si>
  <si>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</si>
  <si>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</si>
  <si>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</si>
  <si>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</si>
  <si>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</si>
  <si>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</si>
  <si>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</si>
  <si>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</si>
  <si>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</si>
  <si>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</si>
  <si>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</si>
  <si>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</si>
  <si>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</si>
  <si>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</si>
  <si>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</si>
  <si>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</si>
  <si>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</si>
  <si>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</si>
  <si>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</si>
  <si>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</si>
  <si>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</si>
  <si>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</si>
  <si>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</si>
  <si>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</si>
  <si>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</si>
  <si>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</si>
  <si>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</si>
  <si>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</si>
  <si>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</si>
  <si>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</si>
  <si>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</si>
  <si>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</si>
  <si>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</si>
  <si>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</si>
  <si>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</si>
  <si>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</si>
  <si>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</si>
  <si>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</si>
  <si>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</si>
  <si>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</si>
  <si>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</si>
  <si>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</si>
  <si>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</si>
  <si>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</si>
  <si>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</si>
  <si>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</si>
  <si>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</si>
  <si>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</si>
  <si>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</si>
  <si>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</si>
  <si>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</si>
  <si>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</si>
  <si>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</si>
  <si>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</si>
  <si>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</si>
  <si>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</si>
  <si>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</si>
  <si>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</si>
  <si>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</si>
  <si>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</si>
  <si>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</si>
  <si>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</si>
  <si>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</si>
  <si>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</si>
  <si>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</si>
  <si>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</si>
  <si>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</si>
  <si>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</si>
  <si>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</si>
  <si>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</si>
  <si>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</si>
  <si>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</si>
  <si>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</si>
  <si>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</si>
  <si>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</si>
  <si>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</si>
  <si>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</si>
  <si>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</si>
  <si>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</si>
  <si>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</si>
  <si>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</si>
  <si>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</si>
  <si>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</si>
  <si>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</si>
  <si>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</si>
  <si>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</si>
  <si>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</si>
  <si>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</si>
  <si>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</si>
  <si>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</si>
  <si>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</si>
  <si>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</si>
  <si>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</si>
  <si>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</si>
  <si>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</si>
  <si>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</si>
  <si>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</si>
  <si>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</si>
  <si>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</si>
  <si>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</si>
  <si>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</si>
  <si>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</si>
  <si>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</si>
  <si>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</si>
  <si>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</si>
  <si>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</si>
  <si>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</si>
  <si>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</si>
  <si>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</si>
  <si>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</si>
  <si>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</si>
  <si>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</si>
  <si>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</si>
  <si>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</si>
  <si>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</si>
  <si>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</si>
  <si>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</si>
  <si>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</si>
  <si>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</si>
  <si>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</si>
  <si>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</si>
  <si>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</si>
  <si>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</si>
  <si>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</si>
  <si>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</si>
  <si>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</si>
  <si>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</si>
  <si>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</si>
  <si>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</si>
  <si>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</si>
  <si>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</si>
  <si>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</si>
  <si>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</si>
  <si>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</si>
  <si>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</si>
  <si>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</si>
  <si>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</si>
  <si>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</si>
  <si>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</si>
  <si>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</si>
  <si>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</si>
  <si>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</si>
  <si>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</si>
  <si>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</si>
  <si>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</si>
  <si>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</si>
  <si>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</si>
  <si>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</si>
  <si>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</si>
  <si>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</si>
  <si>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</si>
  <si>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</si>
  <si>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</si>
  <si>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</si>
  <si>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</si>
  <si>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</si>
  <si>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</si>
  <si>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</si>
  <si>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</si>
  <si>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</si>
  <si>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</si>
  <si>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</si>
  <si>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</si>
  <si>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</si>
  <si>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</si>
  <si>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</si>
  <si>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</si>
  <si>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</si>
  <si>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</si>
  <si>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</si>
  <si>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</si>
  <si>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</si>
  <si>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</si>
  <si>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</si>
  <si>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</si>
  <si>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</si>
  <si>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</si>
  <si>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</si>
  <si>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</si>
  <si>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</si>
  <si>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</si>
  <si>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</si>
  <si>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</si>
  <si>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</si>
  <si>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</si>
  <si>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</si>
  <si>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</si>
  <si>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</si>
  <si>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</si>
  <si>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</si>
  <si>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</si>
  <si>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</si>
  <si>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</si>
  <si>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</si>
  <si>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</si>
  <si>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</si>
  <si>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</si>
  <si>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</si>
  <si>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</si>
  <si>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</si>
  <si>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</si>
  <si>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</si>
  <si>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</si>
  <si>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</si>
  <si>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</si>
  <si>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</si>
  <si>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</si>
  <si>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</si>
  <si>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</si>
  <si>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</si>
  <si>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</si>
  <si>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</si>
  <si>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</si>
  <si>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</si>
  <si>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</si>
  <si>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</si>
  <si>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</si>
  <si>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</si>
  <si>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</si>
  <si>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</si>
  <si>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</si>
  <si>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</si>
  <si>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</si>
  <si>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</si>
  <si>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</si>
  <si>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</si>
  <si>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</si>
  <si>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</si>
  <si>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</si>
  <si>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</si>
  <si>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</si>
  <si>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</si>
  <si>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</si>
  <si>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</si>
  <si>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</si>
  <si>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</si>
  <si>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</si>
  <si>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</si>
  <si>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</si>
  <si>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</si>
  <si>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</si>
  <si>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</si>
  <si>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</si>
  <si>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</si>
  <si>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</si>
  <si>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</si>
  <si>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</si>
  <si>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</si>
  <si>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</si>
  <si>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</si>
  <si>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</si>
  <si>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</si>
  <si>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</si>
  <si>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</si>
  <si>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</si>
  <si>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</si>
  <si>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</si>
  <si>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</si>
  <si>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</si>
  <si>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</si>
  <si>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</si>
  <si>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</si>
  <si>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</si>
  <si>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</si>
  <si>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</si>
  <si>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</si>
  <si>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</si>
  <si>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</si>
  <si>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</si>
  <si>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</si>
  <si>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</si>
  <si>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</si>
  <si>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</si>
  <si>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</si>
  <si>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</si>
  <si>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</si>
  <si>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</si>
  <si>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</si>
  <si>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</si>
  <si>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</si>
  <si>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</si>
  <si>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</si>
  <si>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</si>
  <si>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</si>
  <si>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</si>
  <si>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</si>
  <si>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</si>
  <si>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</si>
  <si>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</si>
  <si>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</si>
  <si>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</si>
  <si>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</si>
  <si>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</si>
  <si>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</si>
  <si>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</si>
  <si>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</si>
  <si>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</si>
  <si>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</si>
  <si>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</si>
  <si>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</si>
  <si>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</si>
  <si>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</si>
  <si>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</si>
  <si>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</si>
  <si>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</si>
  <si>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</si>
  <si>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</si>
  <si>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</si>
  <si>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</si>
  <si>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</si>
  <si>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</si>
  <si>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</si>
  <si>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</si>
  <si>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</si>
  <si>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</si>
  <si>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</si>
  <si>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</si>
  <si>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</si>
  <si>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</si>
  <si>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</si>
  <si>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</si>
  <si>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</si>
  <si>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</si>
  <si>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</si>
  <si>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</si>
  <si>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</si>
  <si>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</si>
  <si>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</si>
  <si>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</si>
  <si>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</si>
  <si>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</si>
  <si>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</si>
  <si>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</si>
  <si>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</si>
  <si>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</si>
  <si>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</si>
  <si>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</si>
  <si>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</si>
  <si>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</si>
  <si>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</si>
  <si>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</si>
  <si>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</si>
  <si>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</si>
  <si>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</si>
  <si>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</si>
  <si>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</si>
  <si>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</si>
  <si>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</si>
  <si>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</si>
  <si>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</si>
  <si>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</si>
  <si>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</si>
  <si>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</si>
  <si>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</si>
  <si>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</si>
  <si>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</si>
  <si>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</si>
  <si>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</si>
  <si>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</si>
  <si>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</si>
  <si>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</si>
  <si>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</si>
  <si>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</si>
  <si>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</si>
  <si>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</si>
  <si>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</si>
  <si>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</si>
  <si>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</si>
  <si>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</si>
  <si>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</si>
  <si>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</si>
  <si>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</si>
  <si>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</si>
  <si>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</si>
  <si>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</si>
  <si>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</si>
  <si>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</si>
  <si>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</si>
  <si>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</si>
  <si>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</si>
  <si>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</si>
  <si>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</si>
  <si>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</si>
  <si>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</si>
  <si>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</si>
  <si>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</si>
  <si>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</si>
  <si>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</si>
  <si>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</si>
  <si>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</si>
  <si>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</si>
  <si>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</si>
  <si>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</si>
  <si>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</si>
  <si>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</si>
  <si>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</si>
  <si>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</si>
  <si>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</si>
  <si>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</si>
  <si>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</si>
  <si>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</si>
  <si>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</si>
  <si>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</si>
  <si>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</si>
  <si>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</si>
  <si>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</si>
  <si>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</si>
  <si>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</si>
  <si>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</si>
  <si>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</si>
  <si>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</si>
  <si>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</si>
  <si>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</si>
  <si>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</si>
  <si>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</si>
  <si>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</si>
  <si>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</si>
  <si>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</si>
  <si>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</si>
  <si>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</si>
  <si>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</si>
  <si>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</si>
  <si>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</si>
  <si>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</si>
  <si>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</si>
  <si>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</si>
  <si>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</si>
  <si>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</si>
  <si>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</si>
  <si>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</si>
  <si>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</si>
  <si>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</si>
  <si>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</si>
  <si>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</si>
  <si>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</si>
  <si>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</si>
  <si>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</si>
  <si>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</si>
  <si>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</si>
  <si>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</si>
  <si>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</si>
  <si>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</si>
  <si>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</si>
  <si>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</si>
  <si>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</si>
  <si>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</si>
  <si>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</si>
  <si>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</si>
  <si>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</si>
  <si>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</si>
  <si>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</si>
  <si>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</si>
  <si>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</si>
  <si>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</si>
  <si>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</si>
  <si>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</si>
  <si>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</si>
  <si>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</si>
  <si>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</si>
  <si>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</si>
  <si>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</si>
  <si>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</si>
  <si>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</si>
  <si>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</si>
  <si>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</si>
  <si>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</si>
  <si>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</si>
  <si>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</si>
  <si>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</si>
  <si>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</si>
  <si>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</si>
  <si>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</si>
  <si>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</si>
  <si>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</si>
  <si>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</si>
  <si>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</si>
  <si>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</si>
  <si>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</si>
  <si>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</si>
  <si>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</si>
  <si>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</si>
  <si>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</si>
  <si>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</si>
  <si>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</si>
  <si>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</si>
  <si>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</si>
  <si>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</si>
  <si>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</si>
  <si>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</si>
  <si>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</si>
  <si>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</si>
  <si>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</si>
  <si>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</si>
  <si>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</si>
  <si>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</si>
  <si>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</si>
  <si>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</si>
  <si>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</si>
  <si>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</si>
  <si>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</si>
  <si>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</si>
  <si>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</si>
  <si>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</si>
  <si>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</si>
  <si>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</si>
  <si>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</si>
  <si>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</si>
  <si>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</si>
  <si>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</si>
  <si>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</si>
  <si>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</si>
  <si>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</si>
  <si>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</si>
  <si>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</si>
  <si>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</si>
  <si>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</si>
  <si>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</si>
  <si>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</si>
  <si>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</si>
  <si>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</si>
  <si>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</si>
  <si>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</si>
  <si>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</si>
  <si>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</si>
  <si>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</si>
  <si>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</si>
  <si>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</si>
  <si>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</si>
  <si>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</si>
  <si>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</si>
  <si>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</si>
  <si>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</si>
  <si>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</si>
  <si>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</si>
  <si>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</si>
  <si>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</si>
  <si>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</si>
  <si>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</si>
  <si>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</si>
  <si>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</si>
  <si>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</si>
  <si>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</si>
  <si>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</si>
  <si>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</si>
  <si>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</si>
  <si>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</si>
  <si>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</si>
  <si>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</si>
  <si>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</si>
  <si>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</si>
  <si>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</si>
  <si>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</si>
  <si>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</si>
  <si>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</si>
  <si>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</si>
  <si>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</si>
  <si>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</si>
  <si>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</si>
  <si>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</si>
  <si>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</si>
  <si>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</si>
  <si>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</si>
  <si>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</si>
  <si>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</si>
  <si>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</si>
  <si>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</si>
  <si>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</si>
  <si>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</si>
  <si>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</si>
  <si>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</si>
  <si>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</si>
  <si>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</si>
  <si>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</si>
  <si>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</si>
  <si>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</si>
  <si>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</si>
  <si>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</si>
  <si>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</si>
  <si>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</si>
  <si>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</si>
  <si>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</si>
  <si>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</si>
  <si>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</si>
  <si>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</si>
  <si>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</si>
  <si>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</si>
  <si>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</si>
  <si>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</si>
  <si>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</si>
  <si>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</si>
  <si>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</si>
  <si>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</si>
  <si>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</si>
  <si>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</si>
  <si>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</si>
  <si>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</si>
  <si>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</si>
  <si>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</si>
  <si>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</si>
  <si>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</si>
  <si>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</si>
  <si>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</si>
  <si>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</si>
  <si>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</si>
  <si>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</si>
  <si>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</si>
  <si>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</si>
  <si>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</si>
  <si>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</si>
  <si>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</si>
  <si>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</si>
  <si>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</si>
  <si>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</si>
  <si>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</si>
  <si>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</si>
  <si>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</si>
  <si>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</si>
  <si>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</si>
  <si>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</si>
  <si>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</si>
  <si>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</si>
  <si>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</si>
  <si>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</si>
  <si>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</si>
  <si>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</si>
  <si>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</si>
  <si>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</si>
  <si>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</si>
  <si>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</si>
  <si>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</si>
  <si>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</si>
  <si>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</si>
  <si>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</si>
  <si>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</si>
  <si>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</si>
  <si>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</si>
  <si>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</si>
  <si>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</si>
  <si>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</si>
  <si>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</si>
  <si>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</si>
  <si>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</si>
  <si>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</si>
  <si>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</si>
  <si>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</si>
  <si>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</si>
  <si>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</si>
  <si>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</si>
  <si>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</si>
  <si>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</si>
  <si>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</si>
  <si>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</si>
  <si>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</si>
  <si>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</si>
  <si>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</si>
  <si>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</si>
  <si>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</si>
  <si>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</si>
  <si>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</si>
  <si>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</si>
  <si>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</si>
  <si>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</si>
  <si>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</si>
  <si>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</si>
  <si>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</si>
  <si>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</si>
  <si>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</si>
  <si>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</si>
  <si>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</si>
  <si>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</si>
  <si>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</si>
  <si>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</si>
  <si>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</si>
  <si>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</si>
  <si>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</si>
  <si>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</si>
  <si>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</si>
  <si>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</si>
  <si>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</si>
  <si>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</si>
  <si>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</si>
  <si>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</si>
  <si>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</si>
  <si>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</si>
  <si>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</si>
  <si>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</si>
  <si>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</si>
  <si>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</si>
  <si>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</si>
  <si>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</si>
  <si>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</si>
  <si>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</si>
  <si>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</si>
  <si>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</si>
  <si>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</si>
  <si>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</si>
  <si>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</si>
  <si>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</si>
  <si>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</si>
  <si>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</si>
  <si>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</si>
  <si>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</si>
  <si>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</si>
  <si>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</si>
  <si>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</si>
  <si>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</si>
  <si>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</si>
  <si>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</si>
  <si>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</si>
  <si>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</si>
  <si>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</si>
  <si>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</si>
  <si>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</si>
  <si>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</si>
  <si>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</si>
  <si>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</si>
  <si>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</si>
  <si>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</si>
  <si>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</si>
  <si>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</si>
  <si>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</si>
  <si>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</si>
  <si>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</si>
  <si>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</si>
  <si>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</si>
  <si>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</si>
  <si>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</si>
  <si>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</si>
  <si>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</si>
  <si>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</si>
  <si>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</si>
  <si>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</si>
  <si>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</si>
  <si>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</si>
  <si>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</si>
  <si>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</si>
  <si>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</si>
  <si>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</si>
  <si>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</si>
  <si>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</si>
  <si>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</si>
  <si>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</si>
  <si>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</si>
  <si>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</si>
  <si>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</si>
  <si>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</si>
  <si>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</si>
  <si>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</si>
  <si>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</si>
  <si>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</si>
  <si>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</si>
  <si>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</si>
  <si>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</si>
  <si>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</si>
  <si>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</si>
  <si>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</si>
  <si>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</si>
  <si>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</si>
  <si>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</si>
  <si>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</si>
  <si>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</si>
  <si>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</si>
  <si>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</si>
  <si>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</si>
  <si>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</si>
  <si>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</si>
  <si>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</si>
  <si>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</si>
  <si>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</si>
  <si>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</si>
  <si>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</si>
  <si>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</si>
  <si>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</si>
  <si>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</si>
  <si>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</si>
  <si>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</si>
  <si>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</si>
  <si>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</si>
  <si>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</si>
  <si>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</si>
  <si>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</si>
  <si>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</si>
  <si>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</si>
  <si>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</si>
  <si>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</si>
  <si>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</si>
  <si>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</si>
  <si>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</si>
  <si>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</si>
  <si>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</si>
  <si>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</si>
  <si>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</si>
  <si>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</si>
  <si>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</si>
  <si>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</si>
  <si>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</si>
  <si>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</si>
  <si>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</si>
  <si>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</si>
  <si>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</si>
  <si>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</si>
  <si>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</si>
  <si>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</si>
  <si>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</si>
  <si>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</si>
  <si>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</si>
  <si>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</si>
  <si>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</si>
  <si>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</si>
  <si>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</si>
  <si>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</si>
  <si>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</si>
  <si>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</si>
  <si>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</si>
  <si>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</si>
  <si>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</si>
  <si>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</si>
  <si>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</si>
  <si>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</si>
  <si>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</si>
  <si>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</si>
  <si>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</si>
  <si>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</si>
  <si>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</si>
  <si>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</si>
  <si>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</si>
  <si>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</si>
  <si>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</si>
  <si>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</si>
  <si>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</si>
  <si>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</si>
  <si>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</si>
  <si>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</si>
  <si>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</si>
  <si>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</si>
  <si>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</si>
  <si>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</si>
  <si>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</si>
  <si>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</si>
  <si>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</si>
  <si>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</si>
  <si>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</si>
  <si>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</si>
  <si>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</si>
  <si>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</si>
  <si>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</si>
  <si>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</si>
  <si>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</si>
  <si>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</si>
  <si>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</si>
  <si>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</si>
  <si>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</si>
  <si>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</si>
  <si>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</si>
  <si>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</si>
  <si>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</si>
  <si>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</si>
  <si>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</si>
  <si>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</si>
  <si>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</si>
  <si>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</si>
  <si>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</si>
  <si>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</si>
  <si>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</si>
  <si>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</si>
  <si>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</si>
  <si>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</si>
  <si>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</si>
  <si>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</si>
  <si>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</si>
  <si>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</si>
  <si>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</si>
  <si>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</si>
  <si>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</si>
  <si>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</si>
  <si>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</si>
  <si>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</si>
  <si>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</si>
  <si>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</si>
  <si>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</si>
  <si>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</si>
  <si>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</si>
  <si>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</si>
  <si>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</si>
  <si>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</si>
  <si>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</si>
  <si>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</si>
  <si>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</si>
  <si>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</si>
  <si>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</si>
  <si>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</si>
  <si>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</si>
  <si>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</si>
  <si>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</si>
  <si>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清野　克也</t>
    <rPh sb="0" eb="2">
      <t>セイノ</t>
    </rPh>
    <rPh sb="3" eb="5">
      <t>カツヤ</t>
    </rPh>
    <phoneticPr fontId="1"/>
  </si>
  <si>
    <t>プレシャスコート舞岡</t>
    <rPh sb="8" eb="10">
      <t>マイオカ</t>
    </rPh>
    <phoneticPr fontId="1"/>
  </si>
  <si>
    <t>プレシャスコート舞岡　施設長</t>
    <rPh sb="8" eb="10">
      <t>マイオカ</t>
    </rPh>
    <rPh sb="11" eb="14">
      <t>シセツチョウ</t>
    </rPh>
    <phoneticPr fontId="1"/>
  </si>
  <si>
    <t>２　法人</t>
  </si>
  <si>
    <t>５　営利法人</t>
  </si>
  <si>
    <t>かぶしきかいしゃさくらかい</t>
    <phoneticPr fontId="1"/>
  </si>
  <si>
    <t>株式会社桜会</t>
    <rPh sb="0" eb="6">
      <t>カブシキカイシャサクラカイ</t>
    </rPh>
    <phoneticPr fontId="1"/>
  </si>
  <si>
    <t>1020001045058</t>
    <phoneticPr fontId="1"/>
  </si>
  <si>
    <t>横浜市戸塚区舞岡町３６２６番地１</t>
    <rPh sb="0" eb="3">
      <t>ヨコハマシ</t>
    </rPh>
    <rPh sb="3" eb="6">
      <t>トツカク</t>
    </rPh>
    <rPh sb="6" eb="9">
      <t>マイオカチョウ</t>
    </rPh>
    <rPh sb="13" eb="15">
      <t>バンチ</t>
    </rPh>
    <phoneticPr fontId="1"/>
  </si>
  <si>
    <t>045</t>
    <phoneticPr fontId="1"/>
  </si>
  <si>
    <t>820</t>
    <phoneticPr fontId="1"/>
  </si>
  <si>
    <t>1325</t>
    <phoneticPr fontId="1"/>
  </si>
  <si>
    <t>823</t>
    <phoneticPr fontId="1"/>
  </si>
  <si>
    <t>5553</t>
    <phoneticPr fontId="1"/>
  </si>
  <si>
    <t>鈴木雅寿</t>
    <rPh sb="0" eb="2">
      <t>スズキ</t>
    </rPh>
    <rPh sb="2" eb="3">
      <t>ミヤビ</t>
    </rPh>
    <rPh sb="3" eb="4">
      <t>コトブキ</t>
    </rPh>
    <phoneticPr fontId="1"/>
  </si>
  <si>
    <t>代表取締役</t>
    <rPh sb="0" eb="5">
      <t>ダイヒョウトリシマリヤク</t>
    </rPh>
    <phoneticPr fontId="1"/>
  </si>
  <si>
    <t>ぷれしゃすこーとまいおか</t>
    <phoneticPr fontId="1"/>
  </si>
  <si>
    <t>JR東海道線「戸塚」</t>
    <phoneticPr fontId="1"/>
  </si>
  <si>
    <t>「戸塚駅」より神奈中バス「舞岡」終点下車徒歩約４分</t>
    <phoneticPr fontId="1"/>
  </si>
  <si>
    <t>preciouscourt.maioka</t>
    <phoneticPr fontId="1"/>
  </si>
  <si>
    <t>gmail.com</t>
    <phoneticPr fontId="1"/>
  </si>
  <si>
    <t>施設長</t>
    <rPh sb="0" eb="3">
      <t>シセツチョウ</t>
    </rPh>
    <phoneticPr fontId="1"/>
  </si>
  <si>
    <t>３　住宅型</t>
  </si>
  <si>
    <t>１　事業者が自ら所有する土地</t>
  </si>
  <si>
    <t>２　準耐火建築物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</si>
  <si>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</si>
  <si>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</si>
  <si>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</si>
  <si>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</si>
  <si>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</si>
  <si>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</si>
  <si>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</si>
  <si>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</si>
  <si>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</si>
  <si>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施設の運営管理につては、高齢者の生きがいに配慮した住みよい住居を提供し、入居者の自主性尊重を基本として、入居者が明るく心豊かな生活ができるよう、食事の提供、入浴の準備、相談機能の充実、余暇活動の援助、疾病・災害等緊急時の対応等処遇に万全を期すことを基本方針とします。</t>
    <phoneticPr fontId="1"/>
  </si>
  <si>
    <t>１　自ら実施</t>
  </si>
  <si>
    <t>○</t>
  </si>
  <si>
    <t>下記「協力内容」のとおり</t>
    <rPh sb="0" eb="2">
      <t>カキ</t>
    </rPh>
    <rPh sb="3" eb="5">
      <t>キョウリョク</t>
    </rPh>
    <rPh sb="5" eb="7">
      <t>ナイヨウ</t>
    </rPh>
    <phoneticPr fontId="1"/>
  </si>
  <si>
    <t>(医社)ユニメディコ　山手台クリニック</t>
    <phoneticPr fontId="1"/>
  </si>
  <si>
    <t>横浜市泉区領家3-2-4山手台IKプラザ２階</t>
    <phoneticPr fontId="1"/>
  </si>
  <si>
    <t>緩和医療科、内科、整形外科、外科、精神科、皮膚科、眼科、口腔外科、泌尿器科、婦人科</t>
    <phoneticPr fontId="1"/>
  </si>
  <si>
    <t>訪問歯科診療の応需、日常の歯科健康相談、介護療養指導</t>
    <phoneticPr fontId="1"/>
  </si>
  <si>
    <t>同一施設内で居室を変更する場合</t>
    <phoneticPr fontId="1"/>
  </si>
  <si>
    <t>入居者の心身状況等を総合的に勘案した上で、施設内の他の居室に変更することがあります。</t>
    <phoneticPr fontId="1"/>
  </si>
  <si>
    <t>医師の意見等を聞き、一定の観察期間を設け、本人又は身元引受人等の同意を得たうえで、覚書の作成を行います。</t>
    <phoneticPr fontId="1"/>
  </si>
  <si>
    <t>入居時の原契約と変更はありません。</t>
    <phoneticPr fontId="1"/>
  </si>
  <si>
    <t>原則として、６５歳以上の要介護者</t>
    <phoneticPr fontId="1"/>
  </si>
  <si>
    <t>施設からの契約解除
プレシャスコート舞岡入居契約書第５章第３２条に該当した場合
入居者からの契約解除
プレシャスコート舞岡入居契約書第５章第３３条に該当した場合</t>
    <rPh sb="18" eb="20">
      <t>マイオカ</t>
    </rPh>
    <rPh sb="59" eb="61">
      <t>マイオカ</t>
    </rPh>
    <phoneticPr fontId="1"/>
  </si>
  <si>
    <t>入居契約書第５章第３２条</t>
    <phoneticPr fontId="1"/>
  </si>
  <si>
    <t>１　利用権方式</t>
  </si>
  <si>
    <t>３　月払い方式</t>
  </si>
  <si>
    <t>２　日割り計算で減額</t>
  </si>
  <si>
    <t>所物価の変動等の影響により費用改定の必要が生じた場合</t>
    <phoneticPr fontId="1"/>
  </si>
  <si>
    <t>当該事案について、所轄庁の了承を得、運営懇談会の同意を得た上で変更を行う。</t>
    <phoneticPr fontId="1"/>
  </si>
  <si>
    <t>建物取得費、設備備品費、借入利息等を基礎として１室あたりの賃料を算出</t>
    <phoneticPr fontId="1"/>
  </si>
  <si>
    <t>要支援者の場合は、基礎介護費として月額60,000円</t>
    <phoneticPr fontId="1"/>
  </si>
  <si>
    <t>管理者・日当直職員人件費、水道光熱費、保守点検費等</t>
    <phoneticPr fontId="1"/>
  </si>
  <si>
    <t>食材費(軽減税率適用）、厨房人件費、厨房水道光熱費</t>
    <phoneticPr fontId="1"/>
  </si>
  <si>
    <t>管理費に含む</t>
    <phoneticPr fontId="1"/>
  </si>
  <si>
    <t>月額利用料に含まれない実費負担等
介護・医療・調剤報酬の利用者負担分、おむつ代、理髪代、レクリエーション材料費、付添・代行費用</t>
    <phoneticPr fontId="1"/>
  </si>
  <si>
    <t xml:space="preserve">苦情・相談窓口
苦情受付担当者　生活相談員　藤沢真由美
苦情解決責任者　施設長　　　清野　克也
</t>
    <rPh sb="0" eb="2">
      <t>クジョウ</t>
    </rPh>
    <rPh sb="3" eb="5">
      <t>ソウダン</t>
    </rPh>
    <rPh sb="5" eb="7">
      <t>マドグチ</t>
    </rPh>
    <rPh sb="8" eb="10">
      <t>クジョウ</t>
    </rPh>
    <rPh sb="10" eb="12">
      <t>ウケツケ</t>
    </rPh>
    <rPh sb="12" eb="15">
      <t>タントウシャ</t>
    </rPh>
    <rPh sb="16" eb="21">
      <t>セイカツソウダンイン</t>
    </rPh>
    <rPh sb="22" eb="24">
      <t>フジサワ</t>
    </rPh>
    <rPh sb="24" eb="27">
      <t>マユミ</t>
    </rPh>
    <rPh sb="28" eb="30">
      <t>クジョウ</t>
    </rPh>
    <rPh sb="30" eb="32">
      <t>カイケツ</t>
    </rPh>
    <rPh sb="32" eb="35">
      <t>セキニンシャ</t>
    </rPh>
    <rPh sb="36" eb="39">
      <t>シセツチョウ</t>
    </rPh>
    <rPh sb="42" eb="44">
      <t>セイノ</t>
    </rPh>
    <rPh sb="45" eb="47">
      <t>カツヤ</t>
    </rPh>
    <phoneticPr fontId="1"/>
  </si>
  <si>
    <t>横浜市健康福祉局　高齢施設課</t>
    <phoneticPr fontId="1"/>
  </si>
  <si>
    <t>671</t>
    <phoneticPr fontId="1"/>
  </si>
  <si>
    <t>3923</t>
    <phoneticPr fontId="1"/>
  </si>
  <si>
    <t>介護保険・社会福祉事業総合保険</t>
    <phoneticPr fontId="1"/>
  </si>
  <si>
    <t>施設玄関に意見箱を通年設置</t>
    <phoneticPr fontId="1"/>
  </si>
  <si>
    <t>１　入居希望者に公開</t>
  </si>
  <si>
    <t>３　公開していない</t>
  </si>
  <si>
    <t>トイレに常夜灯が設置されていない
廊下幅が1.8メートル以上ない</t>
    <phoneticPr fontId="1"/>
  </si>
  <si>
    <t>１　適合している（代替措置）</t>
  </si>
  <si>
    <t>港南訪問介護事業所</t>
    <rPh sb="0" eb="4">
      <t>コウナンホウモン</t>
    </rPh>
    <rPh sb="4" eb="6">
      <t>カイゴ</t>
    </rPh>
    <rPh sb="6" eb="8">
      <t>ジギョウ</t>
    </rPh>
    <rPh sb="8" eb="9">
      <t>ショ</t>
    </rPh>
    <phoneticPr fontId="1"/>
  </si>
  <si>
    <t>横浜市港南区笹下1-4-43</t>
    <rPh sb="0" eb="3">
      <t>ヨコハマシ</t>
    </rPh>
    <rPh sb="3" eb="6">
      <t>コウナンク</t>
    </rPh>
    <rPh sb="6" eb="8">
      <t>ササゲ</t>
    </rPh>
    <phoneticPr fontId="1"/>
  </si>
  <si>
    <t>桜会居宅介護支援事業所　港南</t>
    <rPh sb="0" eb="2">
      <t>サクラカイ</t>
    </rPh>
    <rPh sb="2" eb="4">
      <t>キョタク</t>
    </rPh>
    <rPh sb="4" eb="6">
      <t>カイゴ</t>
    </rPh>
    <rPh sb="6" eb="8">
      <t>シエン</t>
    </rPh>
    <rPh sb="8" eb="11">
      <t>ジギョウショ</t>
    </rPh>
    <rPh sb="12" eb="14">
      <t>コウナン</t>
    </rPh>
    <phoneticPr fontId="1"/>
  </si>
  <si>
    <t>横浜市港南区笹下2-1-11-101</t>
    <rPh sb="0" eb="3">
      <t>ヨコハマシ</t>
    </rPh>
    <rPh sb="3" eb="6">
      <t>コウナンク</t>
    </rPh>
    <rPh sb="6" eb="8">
      <t>ササゲ</t>
    </rPh>
    <phoneticPr fontId="1"/>
  </si>
  <si>
    <t>月額に含む</t>
    <rPh sb="0" eb="2">
      <t>ゲツガク</t>
    </rPh>
    <rPh sb="3" eb="4">
      <t>フク</t>
    </rPh>
    <phoneticPr fontId="1"/>
  </si>
  <si>
    <t>ケアプランに指定がある場合は、これを優先する</t>
    <rPh sb="6" eb="8">
      <t>シテイ</t>
    </rPh>
    <rPh sb="11" eb="13">
      <t>バアイ</t>
    </rPh>
    <rPh sb="18" eb="20">
      <t>ユウセン</t>
    </rPh>
    <phoneticPr fontId="1"/>
  </si>
  <si>
    <t>実費</t>
    <rPh sb="0" eb="2">
      <t>ジッピ</t>
    </rPh>
    <phoneticPr fontId="1"/>
  </si>
  <si>
    <t>１時間当たり
1400～2100円</t>
    <rPh sb="1" eb="3">
      <t>ジカン</t>
    </rPh>
    <rPh sb="3" eb="4">
      <t>ア</t>
    </rPh>
    <rPh sb="16" eb="17">
      <t>エン</t>
    </rPh>
    <phoneticPr fontId="1"/>
  </si>
  <si>
    <t>8:00-18:00　1400円/時間
18:00-22:00/6:00-8:00　1750円/時間
22:00-翌6:00　2100円/時間</t>
    <rPh sb="15" eb="16">
      <t>エン</t>
    </rPh>
    <rPh sb="17" eb="19">
      <t>ジカン</t>
    </rPh>
    <rPh sb="46" eb="47">
      <t>エン</t>
    </rPh>
    <rPh sb="48" eb="50">
      <t>ジカン</t>
    </rPh>
    <rPh sb="57" eb="58">
      <t>ヨク</t>
    </rPh>
    <rPh sb="67" eb="68">
      <t>エン</t>
    </rPh>
    <rPh sb="69" eb="71">
      <t>ジカン</t>
    </rPh>
    <phoneticPr fontId="1"/>
  </si>
  <si>
    <t>実費
訪問歯科診療/居宅療養管理指導(歯科）を受けている場合はこれを優先する</t>
    <rPh sb="0" eb="2">
      <t>ジッピ</t>
    </rPh>
    <rPh sb="3" eb="5">
      <t>ホウモン</t>
    </rPh>
    <rPh sb="5" eb="7">
      <t>シカ</t>
    </rPh>
    <rPh sb="7" eb="9">
      <t>シンリョウ</t>
    </rPh>
    <rPh sb="10" eb="12">
      <t>キョタク</t>
    </rPh>
    <rPh sb="12" eb="14">
      <t>リョウヨウ</t>
    </rPh>
    <rPh sb="14" eb="16">
      <t>カンリ</t>
    </rPh>
    <rPh sb="16" eb="18">
      <t>シドウ</t>
    </rPh>
    <rPh sb="19" eb="21">
      <t>シカ</t>
    </rPh>
    <rPh sb="23" eb="24">
      <t>ウ</t>
    </rPh>
    <rPh sb="28" eb="30">
      <t>バアイ</t>
    </rPh>
    <rPh sb="34" eb="36">
      <t>ユウセン</t>
    </rPh>
    <phoneticPr fontId="1"/>
  </si>
  <si>
    <t>540円/回</t>
    <rPh sb="3" eb="4">
      <t>エン</t>
    </rPh>
    <rPh sb="5" eb="6">
      <t>カイ</t>
    </rPh>
    <phoneticPr fontId="1"/>
  </si>
  <si>
    <t>ただし、１週間に２回は月額に含む</t>
    <rPh sb="5" eb="7">
      <t>シュウカン</t>
    </rPh>
    <rPh sb="9" eb="10">
      <t>カイ</t>
    </rPh>
    <rPh sb="11" eb="13">
      <t>ゲツガク</t>
    </rPh>
    <rPh sb="14" eb="15">
      <t>フク</t>
    </rPh>
    <phoneticPr fontId="1"/>
  </si>
  <si>
    <t>外部からの訪問理美容</t>
    <rPh sb="0" eb="2">
      <t>ガイブ</t>
    </rPh>
    <rPh sb="5" eb="7">
      <t>ホウモン</t>
    </rPh>
    <rPh sb="7" eb="10">
      <t>リビヨウ</t>
    </rPh>
    <phoneticPr fontId="1"/>
  </si>
  <si>
    <t>原則、１年間に２回</t>
    <rPh sb="0" eb="2">
      <t>ゲンソク</t>
    </rPh>
    <rPh sb="4" eb="6">
      <t>ネンカン</t>
    </rPh>
    <rPh sb="8" eb="9">
      <t>カイ</t>
    </rPh>
    <phoneticPr fontId="1"/>
  </si>
  <si>
    <t>適宜実施
居宅療養管理指導を契約している場合は、これを優先する</t>
    <rPh sb="0" eb="2">
      <t>テキギ</t>
    </rPh>
    <rPh sb="2" eb="4">
      <t>ジッシ</t>
    </rPh>
    <rPh sb="5" eb="7">
      <t>キョタク</t>
    </rPh>
    <rPh sb="7" eb="9">
      <t>リョウヨウ</t>
    </rPh>
    <rPh sb="9" eb="11">
      <t>カンリ</t>
    </rPh>
    <rPh sb="11" eb="13">
      <t>シドウ</t>
    </rPh>
    <rPh sb="14" eb="16">
      <t>ケイヤク</t>
    </rPh>
    <rPh sb="20" eb="22">
      <t>バアイ</t>
    </rPh>
    <rPh sb="27" eb="29">
      <t>ユウセン</t>
    </rPh>
    <phoneticPr fontId="1"/>
  </si>
  <si>
    <t>必要に応じ適宜実施</t>
    <rPh sb="0" eb="2">
      <t>ヒツヨウ</t>
    </rPh>
    <rPh sb="3" eb="4">
      <t>オウ</t>
    </rPh>
    <rPh sb="5" eb="7">
      <t>テキギ</t>
    </rPh>
    <rPh sb="7" eb="9">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</si>
</sst>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60" sqref="H460:O4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2530</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244</v>
      </c>
      <c r="H17" s="35" t="s">
        <v>468</v>
      </c>
      <c r="I17" s="32">
        <v>813</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2540</v>
      </c>
      <c r="M20" s="35" t="s">
        <v>468</v>
      </c>
      <c r="N20" s="63" t="s">
        <v>2541</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2001</v>
      </c>
      <c r="G26" s="445"/>
      <c r="H26" s="35" t="s">
        <v>465</v>
      </c>
      <c r="I26" s="445">
        <v>3</v>
      </c>
      <c r="J26" s="445"/>
      <c r="K26" s="35" t="s">
        <v>466</v>
      </c>
      <c r="L26" s="445">
        <v>13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2529</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244</v>
      </c>
      <c r="H33" s="35" t="s">
        <v>468</v>
      </c>
      <c r="I33" s="32">
        <v>813</v>
      </c>
      <c r="J33" s="453"/>
      <c r="K33" s="453"/>
      <c r="L33" s="453"/>
      <c r="M33" s="453"/>
      <c r="N33" s="453"/>
      <c r="O33" s="453"/>
      <c r="P33" s="454"/>
      <c r="S33" s="15" t="str">
        <f>IF(OR(G33="",I33=""),"未記入","")</f>
        <v/>
      </c>
    </row>
    <row r="34" spans="2:20" ht="58.5" customHeight="1">
      <c r="B34" s="301"/>
      <c r="C34" s="323"/>
      <c r="D34" s="323"/>
      <c r="E34" s="302"/>
      <c r="F34" s="131" t="s">
        <v>2536</v>
      </c>
      <c r="G34" s="131"/>
      <c r="H34" s="131"/>
      <c r="I34" s="131"/>
      <c r="J34" s="131"/>
      <c r="K34" s="131"/>
      <c r="L34" s="131"/>
      <c r="M34" s="131"/>
      <c r="N34" s="131"/>
      <c r="O34" s="121"/>
      <c r="P34" s="426"/>
      <c r="S34" s="15" t="str">
        <f>IF(F34="","未記入","")</f>
        <v/>
      </c>
    </row>
    <row r="35" spans="2:20" ht="58.5" customHeight="1">
      <c r="B35" s="142" t="s">
        <v>550</v>
      </c>
      <c r="C35" s="143"/>
      <c r="D35" s="143"/>
      <c r="E35" s="144"/>
      <c r="F35" s="131" t="s">
        <v>2529</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2537</v>
      </c>
      <c r="K43" s="35" t="s">
        <v>468</v>
      </c>
      <c r="L43" s="11" t="s">
        <v>2538</v>
      </c>
      <c r="M43" s="35" t="s">
        <v>468</v>
      </c>
      <c r="N43" s="11" t="s">
        <v>2539</v>
      </c>
      <c r="O43" s="313"/>
      <c r="P43" s="314"/>
      <c r="S43" s="15" t="str">
        <f>IF(OR(J43="",L43="",N43=""),"未記入","")</f>
        <v/>
      </c>
    </row>
    <row r="44" spans="2:20" ht="20.100000000000001" customHeight="1">
      <c r="B44" s="186"/>
      <c r="C44" s="130"/>
      <c r="D44" s="130"/>
      <c r="E44" s="130"/>
      <c r="F44" s="130" t="s">
        <v>15</v>
      </c>
      <c r="G44" s="130"/>
      <c r="H44" s="130"/>
      <c r="I44" s="130"/>
      <c r="J44" s="64" t="s">
        <v>2537</v>
      </c>
      <c r="K44" s="35" t="s">
        <v>468</v>
      </c>
      <c r="L44" s="63" t="s">
        <v>2540</v>
      </c>
      <c r="M44" s="35" t="s">
        <v>468</v>
      </c>
      <c r="N44" s="63" t="s">
        <v>2541</v>
      </c>
      <c r="O44" s="313"/>
      <c r="P44" s="314"/>
    </row>
    <row r="45" spans="2:20" ht="20.100000000000001" customHeight="1">
      <c r="B45" s="186"/>
      <c r="C45" s="130"/>
      <c r="D45" s="130"/>
      <c r="E45" s="130"/>
      <c r="F45" s="194" t="s">
        <v>410</v>
      </c>
      <c r="G45" s="195"/>
      <c r="H45" s="195"/>
      <c r="I45" s="196"/>
      <c r="J45" s="109" t="s">
        <v>2547</v>
      </c>
      <c r="K45" s="117"/>
      <c r="L45" s="117"/>
      <c r="M45" s="35" t="s">
        <v>464</v>
      </c>
      <c r="N45" s="117" t="s">
        <v>2548</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2549</v>
      </c>
      <c r="K49" s="108"/>
      <c r="L49" s="108"/>
      <c r="M49" s="108"/>
      <c r="N49" s="108"/>
      <c r="O49" s="109"/>
      <c r="P49" s="110"/>
    </row>
    <row r="50" spans="1:20" ht="20.100000000000001" customHeight="1">
      <c r="B50" s="151" t="s">
        <v>28</v>
      </c>
      <c r="C50" s="100"/>
      <c r="D50" s="100"/>
      <c r="E50" s="100"/>
      <c r="F50" s="100"/>
      <c r="G50" s="100"/>
      <c r="H50" s="100"/>
      <c r="I50" s="100"/>
      <c r="J50" s="444">
        <v>1990</v>
      </c>
      <c r="K50" s="445"/>
      <c r="L50" s="35" t="s">
        <v>465</v>
      </c>
      <c r="M50" s="61">
        <v>3</v>
      </c>
      <c r="N50" s="35" t="s">
        <v>466</v>
      </c>
      <c r="O50" s="61">
        <v>15</v>
      </c>
      <c r="P50" s="37" t="s">
        <v>467</v>
      </c>
      <c r="S50" s="15" t="str">
        <f>IF(OR(J50="",M50="",O50=""),"未記入","")</f>
        <v/>
      </c>
    </row>
    <row r="51" spans="1:20" ht="20.100000000000001" customHeight="1" thickBot="1">
      <c r="B51" s="152" t="s">
        <v>29</v>
      </c>
      <c r="C51" s="448"/>
      <c r="D51" s="448"/>
      <c r="E51" s="448"/>
      <c r="F51" s="448"/>
      <c r="G51" s="448"/>
      <c r="H51" s="448"/>
      <c r="I51" s="448"/>
      <c r="J51" s="446">
        <v>2010</v>
      </c>
      <c r="K51" s="447"/>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559.5</v>
      </c>
      <c r="H61" s="94"/>
      <c r="I61" s="94"/>
      <c r="J61" s="94"/>
      <c r="K61" s="443"/>
      <c r="L61" s="367" t="s">
        <v>496</v>
      </c>
      <c r="M61" s="306"/>
      <c r="N61" s="306"/>
      <c r="O61" s="306"/>
      <c r="P61" s="410"/>
    </row>
    <row r="62" spans="1:20" ht="20.100000000000001" customHeight="1">
      <c r="B62" s="186"/>
      <c r="C62" s="130"/>
      <c r="D62" s="96" t="s">
        <v>39</v>
      </c>
      <c r="E62" s="97"/>
      <c r="F62" s="267"/>
      <c r="G62" s="108" t="s">
        <v>2551</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1013.22</v>
      </c>
      <c r="L72" s="117"/>
      <c r="M72" s="117"/>
      <c r="N72" s="102" t="s">
        <v>471</v>
      </c>
      <c r="O72" s="102"/>
      <c r="P72" s="263"/>
    </row>
    <row r="73" spans="2:16" ht="20.100000000000001" customHeight="1">
      <c r="B73" s="207"/>
      <c r="C73" s="208"/>
      <c r="D73" s="322"/>
      <c r="E73" s="323"/>
      <c r="F73" s="302"/>
      <c r="G73" s="100" t="s">
        <v>42</v>
      </c>
      <c r="H73" s="100"/>
      <c r="I73" s="100"/>
      <c r="J73" s="100"/>
      <c r="K73" s="109">
        <v>1013.22</v>
      </c>
      <c r="L73" s="117"/>
      <c r="M73" s="117"/>
      <c r="N73" s="102" t="s">
        <v>471</v>
      </c>
      <c r="O73" s="102"/>
      <c r="P73" s="263"/>
    </row>
    <row r="74" spans="2:16" ht="20.100000000000001" customHeight="1">
      <c r="B74" s="207"/>
      <c r="C74" s="208"/>
      <c r="D74" s="130" t="s">
        <v>43</v>
      </c>
      <c r="E74" s="130"/>
      <c r="F74" s="130"/>
      <c r="G74" s="108" t="s">
        <v>2552</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2553</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2554</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11.49</v>
      </c>
      <c r="K95" s="50" t="s">
        <v>471</v>
      </c>
      <c r="L95" s="109">
        <v>2</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2359</v>
      </c>
      <c r="G96" s="108"/>
      <c r="H96" s="108"/>
      <c r="I96" s="108"/>
      <c r="J96" s="23">
        <v>11.7</v>
      </c>
      <c r="K96" s="50" t="s">
        <v>471</v>
      </c>
      <c r="L96" s="109">
        <v>32</v>
      </c>
      <c r="M96" s="400"/>
      <c r="N96" s="429" t="s">
        <v>2396</v>
      </c>
      <c r="O96" s="430"/>
      <c r="P96" s="431"/>
      <c r="S96" s="15" t="str">
        <f t="shared" ref="S96:S104" si="0">IF(OR(F96="",H96="",J96="",L96="",N96=""),IF(OR(F96&lt;&gt;"",H96&lt;&gt;"",J96&lt;&gt;"",L96&lt;&gt;"",N96&lt;&gt;""),"未記入",""),"")</f>
        <v>未記入</v>
      </c>
    </row>
    <row r="97" spans="2:19" ht="20.100000000000001" customHeight="1">
      <c r="B97" s="186"/>
      <c r="C97" s="130"/>
      <c r="D97" s="130" t="s">
        <v>49</v>
      </c>
      <c r="E97" s="130"/>
      <c r="F97" s="108" t="s">
        <v>2359</v>
      </c>
      <c r="G97" s="108"/>
      <c r="H97" s="108" t="s">
        <v>2359</v>
      </c>
      <c r="I97" s="108"/>
      <c r="J97" s="23">
        <v>13.24</v>
      </c>
      <c r="K97" s="50" t="s">
        <v>471</v>
      </c>
      <c r="L97" s="109">
        <v>4</v>
      </c>
      <c r="M97" s="400"/>
      <c r="N97" s="429" t="s">
        <v>2396</v>
      </c>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11</v>
      </c>
      <c r="H105" s="103" t="s">
        <v>473</v>
      </c>
      <c r="I105" s="399" t="s">
        <v>66</v>
      </c>
      <c r="J105" s="399"/>
      <c r="K105" s="399"/>
      <c r="L105" s="399"/>
      <c r="M105" s="399"/>
      <c r="N105" s="109">
        <v>11</v>
      </c>
      <c r="O105" s="117"/>
      <c r="P105" s="37" t="s">
        <v>473</v>
      </c>
    </row>
    <row r="106" spans="2:19" ht="20.100000000000001" customHeight="1">
      <c r="B106" s="432"/>
      <c r="C106" s="433"/>
      <c r="D106" s="153"/>
      <c r="E106" s="143"/>
      <c r="F106" s="144"/>
      <c r="G106" s="109"/>
      <c r="H106" s="103"/>
      <c r="I106" s="428" t="s">
        <v>67</v>
      </c>
      <c r="J106" s="428"/>
      <c r="K106" s="428"/>
      <c r="L106" s="428"/>
      <c r="M106" s="428"/>
      <c r="N106" s="109">
        <v>6</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2556</v>
      </c>
      <c r="H113" s="108"/>
      <c r="I113" s="108"/>
      <c r="J113" s="108"/>
      <c r="K113" s="108"/>
      <c r="L113" s="108"/>
      <c r="M113" s="108"/>
      <c r="N113" s="108"/>
      <c r="O113" s="109"/>
      <c r="P113" s="110"/>
    </row>
    <row r="114" spans="2:16" ht="20.100000000000001" customHeight="1">
      <c r="B114" s="432"/>
      <c r="C114" s="433"/>
      <c r="D114" s="134" t="s">
        <v>79</v>
      </c>
      <c r="E114" s="112"/>
      <c r="F114" s="113"/>
      <c r="G114" s="160" t="s">
        <v>2557</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0"/>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2559</v>
      </c>
      <c r="H123" s="108"/>
      <c r="I123" s="108"/>
      <c r="J123" s="108"/>
      <c r="K123" s="108"/>
      <c r="L123" s="108"/>
      <c r="M123" s="108"/>
      <c r="N123" s="108"/>
      <c r="O123" s="109"/>
      <c r="P123" s="110"/>
    </row>
    <row r="124" spans="2:16" ht="20.100000000000001" customHeight="1">
      <c r="B124" s="87"/>
      <c r="C124" s="89"/>
      <c r="D124" s="153" t="s">
        <v>430</v>
      </c>
      <c r="E124" s="143"/>
      <c r="F124" s="144"/>
      <c r="G124" s="108" t="s">
        <v>2560</v>
      </c>
      <c r="H124" s="108"/>
      <c r="I124" s="108"/>
      <c r="J124" s="108"/>
      <c r="K124" s="108"/>
      <c r="L124" s="108"/>
      <c r="M124" s="108"/>
      <c r="N124" s="108"/>
      <c r="O124" s="109"/>
      <c r="P124" s="110"/>
    </row>
    <row r="125" spans="2:16" ht="20.100000000000001" customHeight="1">
      <c r="B125" s="87"/>
      <c r="C125" s="89"/>
      <c r="D125" s="137" t="s">
        <v>431</v>
      </c>
      <c r="E125" s="340"/>
      <c r="F125" s="138"/>
      <c r="G125" s="108" t="s">
        <v>2561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t="s">
        <v>2564</v>
      </c>
      <c r="G200" s="102" t="s">
        <v>432</v>
      </c>
      <c r="H200" s="102"/>
      <c r="I200" s="103"/>
      <c r="J200" s="121" t="s">
        <v>2565</v>
      </c>
      <c r="K200" s="122"/>
      <c r="L200" s="122"/>
      <c r="M200" s="122"/>
      <c r="N200" s="122"/>
      <c r="O200" s="122"/>
      <c r="P200" s="123"/>
    </row>
    <row r="201" spans="1:20" ht="39.950000000000003" customHeight="1">
      <c r="B201" s="81" t="s">
        <v>101</v>
      </c>
      <c r="C201" s="76"/>
      <c r="D201" s="453">
        <v>1</v>
      </c>
      <c r="E201" s="412"/>
      <c r="F201" s="130" t="s">
        <v>5</v>
      </c>
      <c r="G201" s="130"/>
      <c r="H201" s="130"/>
      <c r="I201" s="131" t="s">
        <v>2566</v>
      </c>
      <c r="J201" s="105"/>
      <c r="K201" s="105"/>
      <c r="L201" s="105"/>
      <c r="M201" s="105"/>
      <c r="N201" s="105"/>
      <c r="O201" s="106"/>
      <c r="P201" s="107"/>
    </row>
    <row r="202" spans="1:20" ht="39.950000000000003" customHeight="1">
      <c r="B202" s="82"/>
      <c r="C202" s="78"/>
      <c r="D202" s="486"/>
      <c r="E202" s="414"/>
      <c r="F202" s="130" t="s">
        <v>103</v>
      </c>
      <c r="G202" s="130"/>
      <c r="H202" s="130"/>
      <c r="I202" s="131" t="s">
        <v>2567</v>
      </c>
      <c r="J202" s="105"/>
      <c r="K202" s="105"/>
      <c r="L202" s="105"/>
      <c r="M202" s="105"/>
      <c r="N202" s="105"/>
      <c r="O202" s="106"/>
      <c r="P202" s="107"/>
    </row>
    <row r="203" spans="1:20" ht="79.5" customHeight="1">
      <c r="B203" s="82"/>
      <c r="C203" s="78"/>
      <c r="D203" s="486"/>
      <c r="E203" s="414"/>
      <c r="F203" s="130" t="s">
        <v>104</v>
      </c>
      <c r="G203" s="130"/>
      <c r="H203" s="130"/>
      <c r="I203" s="131" t="s">
        <v>2568</v>
      </c>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2556</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2556</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2557</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2566</v>
      </c>
      <c r="J235" s="105"/>
      <c r="K235" s="105"/>
      <c r="L235" s="105"/>
      <c r="M235" s="105"/>
      <c r="N235" s="105"/>
      <c r="O235" s="106"/>
      <c r="P235" s="107"/>
    </row>
    <row r="236" spans="1:20" ht="39.950000000000003" customHeight="1">
      <c r="B236" s="82"/>
      <c r="C236" s="78"/>
      <c r="D236" s="413"/>
      <c r="E236" s="414"/>
      <c r="F236" s="130" t="s">
        <v>103</v>
      </c>
      <c r="G236" s="130"/>
      <c r="H236" s="130"/>
      <c r="I236" s="131" t="s">
        <v>2567</v>
      </c>
      <c r="J236" s="105"/>
      <c r="K236" s="105"/>
      <c r="L236" s="105"/>
      <c r="M236" s="105"/>
      <c r="N236" s="105"/>
      <c r="O236" s="106"/>
      <c r="P236" s="107"/>
    </row>
    <row r="237" spans="1:20" ht="39.950000000000003" customHeight="1">
      <c r="B237" s="82"/>
      <c r="C237" s="78"/>
      <c r="D237" s="413"/>
      <c r="E237" s="414"/>
      <c r="F237" s="260" t="s">
        <v>105</v>
      </c>
      <c r="G237" s="260"/>
      <c r="H237" s="260"/>
      <c r="I237" s="131" t="s">
        <v>2569</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2564</v>
      </c>
      <c r="G245" s="345" t="s">
        <v>432</v>
      </c>
      <c r="H245" s="102"/>
      <c r="I245" s="103"/>
      <c r="J245" s="121" t="s">
        <v>2570</v>
      </c>
      <c r="K245" s="122"/>
      <c r="L245" s="122"/>
      <c r="M245" s="122"/>
      <c r="N245" s="122"/>
      <c r="O245" s="122"/>
      <c r="P245" s="123"/>
    </row>
    <row r="246" spans="2:16" ht="120" customHeight="1">
      <c r="B246" s="186" t="s">
        <v>109</v>
      </c>
      <c r="C246" s="130"/>
      <c r="D246" s="130"/>
      <c r="E246" s="130"/>
      <c r="F246" s="121" t="s">
        <v>2571</v>
      </c>
      <c r="G246" s="268"/>
      <c r="H246" s="268"/>
      <c r="I246" s="268"/>
      <c r="J246" s="268"/>
      <c r="K246" s="268"/>
      <c r="L246" s="268"/>
      <c r="M246" s="268"/>
      <c r="N246" s="268"/>
      <c r="O246" s="268"/>
      <c r="P246" s="269"/>
    </row>
    <row r="247" spans="2:16" ht="120" customHeight="1">
      <c r="B247" s="186" t="s">
        <v>110</v>
      </c>
      <c r="C247" s="130"/>
      <c r="D247" s="130"/>
      <c r="E247" s="130"/>
      <c r="F247" s="121" t="s">
        <v>2572</v>
      </c>
      <c r="G247" s="268"/>
      <c r="H247" s="268"/>
      <c r="I247" s="268"/>
      <c r="J247" s="268"/>
      <c r="K247" s="268"/>
      <c r="L247" s="268"/>
      <c r="M247" s="268"/>
      <c r="N247" s="268"/>
      <c r="O247" s="268"/>
      <c r="P247" s="269"/>
    </row>
    <row r="248" spans="2:16" ht="20.100000000000001" customHeight="1">
      <c r="B248" s="186" t="s">
        <v>111</v>
      </c>
      <c r="C248" s="130"/>
      <c r="D248" s="130"/>
      <c r="E248" s="130"/>
      <c r="F248" s="109" t="s">
        <v>2557</v>
      </c>
      <c r="G248" s="117"/>
      <c r="H248" s="117"/>
      <c r="I248" s="117"/>
      <c r="J248" s="117"/>
      <c r="K248" s="117"/>
      <c r="L248" s="117"/>
      <c r="M248" s="117"/>
      <c r="N248" s="117"/>
      <c r="O248" s="117"/>
      <c r="P248" s="118"/>
    </row>
    <row r="249" spans="2:16" ht="120" customHeight="1">
      <c r="B249" s="186" t="s">
        <v>112</v>
      </c>
      <c r="C249" s="130"/>
      <c r="D249" s="130"/>
      <c r="E249" s="130"/>
      <c r="F249" s="121" t="s">
        <v>2573</v>
      </c>
      <c r="G249" s="268"/>
      <c r="H249" s="268"/>
      <c r="I249" s="268"/>
      <c r="J249" s="268"/>
      <c r="K249" s="268"/>
      <c r="L249" s="268"/>
      <c r="M249" s="268"/>
      <c r="N249" s="268"/>
      <c r="O249" s="268"/>
      <c r="P249" s="269"/>
    </row>
    <row r="250" spans="2:16" ht="20.100000000000001" customHeight="1">
      <c r="B250" s="247" t="s">
        <v>114</v>
      </c>
      <c r="C250" s="248"/>
      <c r="D250" s="248"/>
      <c r="E250" s="248"/>
      <c r="F250" s="109" t="s">
        <v>2557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2556</v>
      </c>
      <c r="G251" s="117"/>
      <c r="H251" s="117"/>
      <c r="I251" s="117"/>
      <c r="J251" s="117"/>
      <c r="K251" s="117"/>
      <c r="L251" s="117"/>
      <c r="M251" s="117"/>
      <c r="N251" s="117"/>
      <c r="O251" s="117"/>
      <c r="P251" s="118"/>
    </row>
    <row r="252" spans="2:16" ht="20.100000000000001" customHeight="1">
      <c r="B252" s="190"/>
      <c r="C252" s="191"/>
      <c r="D252" s="248" t="s">
        <v>117</v>
      </c>
      <c r="E252" s="248"/>
      <c r="F252" s="109" t="s">
        <v>2557</v>
      </c>
      <c r="G252" s="117"/>
      <c r="H252" s="117"/>
      <c r="I252" s="117"/>
      <c r="J252" s="117"/>
      <c r="K252" s="117"/>
      <c r="L252" s="117"/>
      <c r="M252" s="117"/>
      <c r="N252" s="117"/>
      <c r="O252" s="117"/>
      <c r="P252" s="118"/>
    </row>
    <row r="253" spans="2:16" ht="20.100000000000001" customHeight="1">
      <c r="B253" s="190"/>
      <c r="C253" s="191"/>
      <c r="D253" s="248" t="s">
        <v>118</v>
      </c>
      <c r="E253" s="248"/>
      <c r="F253" s="109" t="s">
        <v>2557</v>
      </c>
      <c r="G253" s="117"/>
      <c r="H253" s="117"/>
      <c r="I253" s="117"/>
      <c r="J253" s="117"/>
      <c r="K253" s="117"/>
      <c r="L253" s="117"/>
      <c r="M253" s="117"/>
      <c r="N253" s="117"/>
      <c r="O253" s="117"/>
      <c r="P253" s="118"/>
    </row>
    <row r="254" spans="2:16" ht="20.100000000000001" customHeight="1">
      <c r="B254" s="190"/>
      <c r="C254" s="191"/>
      <c r="D254" s="248" t="s">
        <v>119</v>
      </c>
      <c r="E254" s="248"/>
      <c r="F254" s="109" t="s">
        <v>2557</v>
      </c>
      <c r="G254" s="117"/>
      <c r="H254" s="117"/>
      <c r="I254" s="117"/>
      <c r="J254" s="117"/>
      <c r="K254" s="117"/>
      <c r="L254" s="117"/>
      <c r="M254" s="117"/>
      <c r="N254" s="117"/>
      <c r="O254" s="117"/>
      <c r="P254" s="118"/>
    </row>
    <row r="255" spans="2:16" ht="20.100000000000001" customHeight="1">
      <c r="B255" s="190"/>
      <c r="C255" s="191"/>
      <c r="D255" s="248" t="s">
        <v>120</v>
      </c>
      <c r="E255" s="248"/>
      <c r="F255" s="109" t="s">
        <v>2557</v>
      </c>
      <c r="G255" s="117"/>
      <c r="H255" s="117"/>
      <c r="I255" s="117"/>
      <c r="J255" s="117"/>
      <c r="K255" s="117"/>
      <c r="L255" s="117"/>
      <c r="M255" s="117"/>
      <c r="N255" s="117"/>
      <c r="O255" s="117"/>
      <c r="P255" s="118"/>
    </row>
    <row r="256" spans="2:16" ht="20.100000000000001" customHeight="1">
      <c r="B256" s="190"/>
      <c r="C256" s="191"/>
      <c r="D256" s="191" t="s">
        <v>121</v>
      </c>
      <c r="E256" s="191"/>
      <c r="F256" s="109" t="s">
        <v>2557</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2557</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2556</v>
      </c>
      <c r="K263" s="108"/>
      <c r="L263" s="108"/>
      <c r="M263" s="108"/>
      <c r="N263" s="108"/>
      <c r="O263" s="109"/>
      <c r="P263" s="110"/>
      <c r="S263" s="15" t="str">
        <f>IF(J263="","未記入","")</f>
        <v/>
      </c>
    </row>
    <row r="264" spans="2:20" ht="120" customHeight="1">
      <c r="B264" s="186" t="s">
        <v>123</v>
      </c>
      <c r="C264" s="130"/>
      <c r="D264" s="130"/>
      <c r="E264" s="130"/>
      <c r="F264" s="121" t="s">
        <v>2574</v>
      </c>
      <c r="G264" s="268"/>
      <c r="H264" s="268"/>
      <c r="I264" s="268"/>
      <c r="J264" s="268"/>
      <c r="K264" s="268"/>
      <c r="L264" s="268"/>
      <c r="M264" s="268"/>
      <c r="N264" s="268"/>
      <c r="O264" s="268"/>
      <c r="P264" s="269"/>
    </row>
    <row r="265" spans="2:20" ht="60" customHeight="1">
      <c r="B265" s="186" t="s">
        <v>474</v>
      </c>
      <c r="C265" s="130"/>
      <c r="D265" s="130"/>
      <c r="E265" s="130"/>
      <c r="F265" s="121" t="s">
        <v>2575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2576</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38</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c r="I283" s="117"/>
      <c r="J283" s="400"/>
      <c r="K283" s="108">
        <v>1</v>
      </c>
      <c r="L283" s="108"/>
      <c r="M283" s="108"/>
      <c r="N283" s="108"/>
      <c r="O283" s="109"/>
      <c r="P283" s="110"/>
    </row>
    <row r="284" spans="1:20" ht="20.100000000000001" customHeight="1">
      <c r="B284" s="259" t="s">
        <v>137</v>
      </c>
      <c r="C284" s="130"/>
      <c r="D284" s="130"/>
      <c r="E284" s="399">
        <f>IF(OR($H$284&lt;&gt;"",$K$284&lt;&gt;""),SUM($H$284,$K$284),"")</f>
        <v>13</v>
      </c>
      <c r="F284" s="399"/>
      <c r="G284" s="399"/>
      <c r="H284" s="109">
        <v>2</v>
      </c>
      <c r="I284" s="117"/>
      <c r="J284" s="400"/>
      <c r="K284" s="108">
        <v>11</v>
      </c>
      <c r="L284" s="108"/>
      <c r="M284" s="108"/>
      <c r="N284" s="108"/>
      <c r="O284" s="109"/>
      <c r="P284" s="110"/>
    </row>
    <row r="285" spans="1:20" ht="20.100000000000001" customHeight="1">
      <c r="B285" s="44"/>
      <c r="C285" s="130" t="s">
        <v>138</v>
      </c>
      <c r="D285" s="130"/>
      <c r="E285" s="399">
        <f>IF(OR($H$285&lt;&gt;"",$K$285&lt;&gt;""),SUM($H$285,$K$285),"")</f>
        <v>12</v>
      </c>
      <c r="F285" s="399"/>
      <c r="G285" s="399"/>
      <c r="H285" s="109">
        <v>2</v>
      </c>
      <c r="I285" s="117"/>
      <c r="J285" s="400"/>
      <c r="K285" s="108">
        <v>10</v>
      </c>
      <c r="L285" s="108"/>
      <c r="M285" s="108"/>
      <c r="N285" s="108"/>
      <c r="O285" s="109"/>
      <c r="P285" s="110"/>
    </row>
    <row r="286" spans="1:20" ht="20.100000000000001" customHeight="1">
      <c r="B286" s="45"/>
      <c r="C286" s="130" t="s">
        <v>139</v>
      </c>
      <c r="D286" s="130"/>
      <c r="E286" s="399">
        <f>IF(OR($H$286&lt;&gt;"",$K$286&lt;&gt;""),SUM($H$286,$K$286),"")</f>
        <v>1</v>
      </c>
      <c r="F286" s="399"/>
      <c r="G286" s="399"/>
      <c r="H286" s="109"/>
      <c r="I286" s="117"/>
      <c r="J286" s="400"/>
      <c r="K286" s="108">
        <v>1</v>
      </c>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10</v>
      </c>
      <c r="F290" s="399"/>
      <c r="G290" s="399"/>
      <c r="H290" s="109">
        <v>2</v>
      </c>
      <c r="I290" s="117"/>
      <c r="J290" s="400"/>
      <c r="K290" s="108">
        <v>8</v>
      </c>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186" t="s">
        <v>145</v>
      </c>
      <c r="C292" s="130"/>
      <c r="D292" s="130"/>
      <c r="E292" s="399">
        <f>IF(OR($H$292&lt;&gt;"",$K$292&lt;&gt;""),SUM($H$292,$K$292),"")</f>
        <v>3</v>
      </c>
      <c r="F292" s="399"/>
      <c r="G292" s="399"/>
      <c r="H292" s="109"/>
      <c r="I292" s="117"/>
      <c r="J292" s="400"/>
      <c r="K292" s="108">
        <v>3</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3</v>
      </c>
      <c r="H303" s="195"/>
      <c r="I303" s="196"/>
      <c r="J303" s="108"/>
      <c r="K303" s="108"/>
      <c r="L303" s="108"/>
      <c r="M303" s="108">
        <v>3</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c r="N304" s="108"/>
      <c r="O304" s="109"/>
      <c r="P304" s="110"/>
    </row>
    <row r="305" spans="1:20" ht="20.100000000000001" customHeight="1">
      <c r="B305" s="186" t="s">
        <v>390</v>
      </c>
      <c r="C305" s="130"/>
      <c r="D305" s="130"/>
      <c r="E305" s="130"/>
      <c r="F305" s="130"/>
      <c r="G305" s="194">
        <f>IF(OR($J$305&lt;&gt;"",$M$305&lt;&gt;""),SUM($J$305,$M$305),"")</f>
        <v>7</v>
      </c>
      <c r="H305" s="195"/>
      <c r="I305" s="196"/>
      <c r="J305" s="108"/>
      <c r="K305" s="108"/>
      <c r="L305" s="108"/>
      <c r="M305" s="108">
        <v>7</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20</v>
      </c>
      <c r="H321" s="47" t="s">
        <v>485</v>
      </c>
      <c r="I321" s="29">
        <v>0</v>
      </c>
      <c r="J321" s="47" t="s">
        <v>486</v>
      </c>
      <c r="K321" s="48" t="s">
        <v>434</v>
      </c>
      <c r="L321" s="29">
        <v>8</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2557</v>
      </c>
      <c r="M339" s="94"/>
      <c r="N339" s="94"/>
      <c r="O339" s="94"/>
      <c r="P339" s="95"/>
    </row>
    <row r="340" spans="2:20" ht="20.100000000000001" customHeight="1">
      <c r="B340" s="364"/>
      <c r="C340" s="365"/>
      <c r="D340" s="365"/>
      <c r="E340" s="365"/>
      <c r="F340" s="366"/>
      <c r="G340" s="134" t="s">
        <v>440</v>
      </c>
      <c r="H340" s="113"/>
      <c r="I340" s="109" t="s">
        <v>2557</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v>1</v>
      </c>
      <c r="K345" s="28"/>
      <c r="L345" s="28"/>
      <c r="M345" s="28"/>
      <c r="N345" s="28"/>
      <c r="O345" s="28"/>
      <c r="P345" s="28"/>
      <c r="Q345" s="12"/>
    </row>
    <row r="346" spans="2:20" ht="20.100000000000001" customHeight="1">
      <c r="B346" s="111" t="s">
        <v>181</v>
      </c>
      <c r="C346" s="112"/>
      <c r="D346" s="112"/>
      <c r="E346" s="112"/>
      <c r="F346" s="113"/>
      <c r="G346" s="28"/>
      <c r="H346" s="28"/>
      <c r="I346" s="28"/>
      <c r="J346" s="28">
        <v>4</v>
      </c>
      <c r="K346" s="28"/>
      <c r="L346" s="28"/>
      <c r="M346" s="28"/>
      <c r="N346" s="28"/>
      <c r="O346" s="28"/>
      <c r="P346" s="28"/>
      <c r="Q346" s="12"/>
    </row>
    <row r="347" spans="2:20" ht="20.100000000000001" customHeight="1">
      <c r="B347" s="354" t="s">
        <v>182</v>
      </c>
      <c r="C347" s="355"/>
      <c r="D347" s="101" t="s">
        <v>183</v>
      </c>
      <c r="E347" s="102"/>
      <c r="F347" s="103"/>
      <c r="G347" s="28"/>
      <c r="H347" s="28"/>
      <c r="I347" s="28"/>
      <c r="J347" s="28">
        <v>1</v>
      </c>
      <c r="K347" s="28"/>
      <c r="L347" s="28"/>
      <c r="M347" s="28"/>
      <c r="N347" s="28"/>
      <c r="O347" s="28"/>
      <c r="P347" s="28"/>
      <c r="Q347" s="12"/>
    </row>
    <row r="348" spans="2:20" ht="20.100000000000001" customHeight="1">
      <c r="B348" s="356"/>
      <c r="C348" s="357"/>
      <c r="D348" s="134" t="s">
        <v>184</v>
      </c>
      <c r="E348" s="112"/>
      <c r="F348" s="113"/>
      <c r="G348" s="352"/>
      <c r="H348" s="352"/>
      <c r="I348" s="352">
        <v>1</v>
      </c>
      <c r="J348" s="352">
        <v>1</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v>3</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1</v>
      </c>
      <c r="J352" s="352">
        <v>3</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v>1</v>
      </c>
      <c r="I354" s="28"/>
      <c r="J354" s="28">
        <v>2</v>
      </c>
      <c r="K354" s="28"/>
      <c r="L354" s="28">
        <v>1</v>
      </c>
      <c r="M354" s="28"/>
      <c r="N354" s="28"/>
      <c r="O354" s="28"/>
      <c r="P354" s="28"/>
      <c r="Q354" s="12"/>
    </row>
    <row r="355" spans="1:20" ht="20.100000000000001" customHeight="1" thickBot="1">
      <c r="B355" s="256" t="s">
        <v>188</v>
      </c>
      <c r="C355" s="257"/>
      <c r="D355" s="257"/>
      <c r="E355" s="257"/>
      <c r="F355" s="257"/>
      <c r="G355" s="257"/>
      <c r="H355" s="128" t="s">
        <v>2556</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2577</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2578</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2557</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2579</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2581</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4</v>
      </c>
      <c r="J376" s="108"/>
      <c r="K376" s="108"/>
      <c r="L376" s="108"/>
      <c r="M376" s="109"/>
      <c r="N376" s="117"/>
      <c r="O376" s="117"/>
      <c r="P376" s="118"/>
    </row>
    <row r="377" spans="2:20" ht="20.100000000000001" customHeight="1">
      <c r="B377" s="186"/>
      <c r="C377" s="130"/>
      <c r="D377" s="130"/>
      <c r="E377" s="101" t="s">
        <v>210</v>
      </c>
      <c r="F377" s="102"/>
      <c r="G377" s="102"/>
      <c r="H377" s="103"/>
      <c r="I377" s="109">
        <v>78</v>
      </c>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11.7</v>
      </c>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122900</v>
      </c>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51000</v>
      </c>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32900</v>
      </c>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v>32500</v>
      </c>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2583</v>
      </c>
      <c r="H400" s="268"/>
      <c r="I400" s="268"/>
      <c r="J400" s="268"/>
      <c r="K400" s="268"/>
      <c r="L400" s="268"/>
      <c r="M400" s="268"/>
      <c r="N400" s="268"/>
      <c r="O400" s="268"/>
      <c r="P400" s="269"/>
    </row>
    <row r="401" spans="2:20" ht="120" customHeight="1">
      <c r="B401" s="303" t="s">
        <v>217</v>
      </c>
      <c r="C401" s="102"/>
      <c r="D401" s="102"/>
      <c r="E401" s="102"/>
      <c r="F401" s="103"/>
      <c r="G401" s="121" t="s">
        <v>2584</v>
      </c>
      <c r="H401" s="268"/>
      <c r="I401" s="268"/>
      <c r="J401" s="268"/>
      <c r="K401" s="268"/>
      <c r="L401" s="268"/>
      <c r="M401" s="268"/>
      <c r="N401" s="268"/>
      <c r="O401" s="268"/>
      <c r="P401" s="269"/>
    </row>
    <row r="402" spans="2:20" ht="120" customHeight="1">
      <c r="B402" s="303" t="s">
        <v>216</v>
      </c>
      <c r="C402" s="102"/>
      <c r="D402" s="102"/>
      <c r="E402" s="102"/>
      <c r="F402" s="103"/>
      <c r="G402" s="121" t="s">
        <v>2585</v>
      </c>
      <c r="H402" s="268"/>
      <c r="I402" s="268"/>
      <c r="J402" s="268"/>
      <c r="K402" s="268"/>
      <c r="L402" s="268"/>
      <c r="M402" s="268"/>
      <c r="N402" s="268"/>
      <c r="O402" s="268"/>
      <c r="P402" s="269"/>
    </row>
    <row r="403" spans="2:20" ht="120" customHeight="1">
      <c r="B403" s="303" t="s">
        <v>219</v>
      </c>
      <c r="C403" s="102"/>
      <c r="D403" s="102"/>
      <c r="E403" s="102"/>
      <c r="F403" s="103"/>
      <c r="G403" s="121" t="s">
        <v>2586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2587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22</v>
      </c>
      <c r="I431" s="94"/>
      <c r="J431" s="94"/>
      <c r="K431" s="94"/>
      <c r="L431" s="94"/>
      <c r="M431" s="94"/>
      <c r="N431" s="94"/>
      <c r="O431" s="94"/>
      <c r="P431" s="49" t="s">
        <v>476</v>
      </c>
    </row>
    <row r="432" spans="1:20" ht="20.100000000000001" customHeight="1">
      <c r="B432" s="301"/>
      <c r="C432" s="302"/>
      <c r="D432" s="130" t="s">
        <v>245</v>
      </c>
      <c r="E432" s="130"/>
      <c r="F432" s="130"/>
      <c r="G432" s="130"/>
      <c r="H432" s="109">
        <v>16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2</v>
      </c>
      <c r="I433" s="117"/>
      <c r="J433" s="117"/>
      <c r="K433" s="117"/>
      <c r="L433" s="117"/>
      <c r="M433" s="117"/>
      <c r="N433" s="117"/>
      <c r="O433" s="117"/>
      <c r="P433" s="37" t="s">
        <v>478</v>
      </c>
    </row>
    <row r="434" spans="2:16" ht="20.100000000000001" customHeight="1">
      <c r="B434" s="186"/>
      <c r="C434" s="130"/>
      <c r="D434" s="130" t="s">
        <v>247</v>
      </c>
      <c r="E434" s="130"/>
      <c r="F434" s="130"/>
      <c r="G434" s="130"/>
      <c r="H434" s="109">
        <v>7</v>
      </c>
      <c r="I434" s="117"/>
      <c r="J434" s="117"/>
      <c r="K434" s="117"/>
      <c r="L434" s="117"/>
      <c r="M434" s="117"/>
      <c r="N434" s="117"/>
      <c r="O434" s="117"/>
      <c r="P434" s="37" t="s">
        <v>478</v>
      </c>
    </row>
    <row r="435" spans="2:16" ht="20.100000000000001" customHeight="1">
      <c r="B435" s="186"/>
      <c r="C435" s="130"/>
      <c r="D435" s="130" t="s">
        <v>248</v>
      </c>
      <c r="E435" s="130"/>
      <c r="F435" s="130"/>
      <c r="G435" s="130"/>
      <c r="H435" s="109">
        <v>21</v>
      </c>
      <c r="I435" s="117"/>
      <c r="J435" s="117"/>
      <c r="K435" s="117"/>
      <c r="L435" s="117"/>
      <c r="M435" s="117"/>
      <c r="N435" s="117"/>
      <c r="O435" s="117"/>
      <c r="P435" s="37" t="s">
        <v>478</v>
      </c>
    </row>
    <row r="436" spans="2:16" ht="20.100000000000001" customHeight="1">
      <c r="B436" s="186"/>
      <c r="C436" s="130"/>
      <c r="D436" s="130" t="s">
        <v>249</v>
      </c>
      <c r="E436" s="130"/>
      <c r="F436" s="130"/>
      <c r="G436" s="130"/>
      <c r="H436" s="109">
        <v>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v>1</v>
      </c>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9</v>
      </c>
      <c r="I442" s="117"/>
      <c r="J442" s="117"/>
      <c r="K442" s="117"/>
      <c r="L442" s="117"/>
      <c r="M442" s="117"/>
      <c r="N442" s="117"/>
      <c r="O442" s="117"/>
      <c r="P442" s="37" t="s">
        <v>478</v>
      </c>
    </row>
    <row r="443" spans="2:16" ht="20.100000000000001" customHeight="1">
      <c r="B443" s="287"/>
      <c r="C443" s="288"/>
      <c r="D443" s="130" t="s">
        <v>256</v>
      </c>
      <c r="E443" s="130"/>
      <c r="F443" s="130"/>
      <c r="G443" s="130"/>
      <c r="H443" s="109">
        <v>14</v>
      </c>
      <c r="I443" s="117"/>
      <c r="J443" s="117"/>
      <c r="K443" s="117"/>
      <c r="L443" s="117"/>
      <c r="M443" s="117"/>
      <c r="N443" s="117"/>
      <c r="O443" s="117"/>
      <c r="P443" s="37" t="s">
        <v>478</v>
      </c>
    </row>
    <row r="444" spans="2:16" ht="20.100000000000001" customHeight="1">
      <c r="B444" s="289"/>
      <c r="C444" s="290"/>
      <c r="D444" s="130" t="s">
        <v>257</v>
      </c>
      <c r="E444" s="130"/>
      <c r="F444" s="130"/>
      <c r="G444" s="130"/>
      <c r="H444" s="109">
        <v>13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v>
      </c>
      <c r="I445" s="117"/>
      <c r="J445" s="117"/>
      <c r="K445" s="117"/>
      <c r="L445" s="117"/>
      <c r="M445" s="117"/>
      <c r="N445" s="117"/>
      <c r="O445" s="117"/>
      <c r="P445" s="37" t="s">
        <v>478</v>
      </c>
    </row>
    <row r="446" spans="2:16" ht="20.100000000000001" customHeight="1">
      <c r="B446" s="186"/>
      <c r="C446" s="130"/>
      <c r="D446" s="130" t="s">
        <v>259</v>
      </c>
      <c r="E446" s="130"/>
      <c r="F446" s="130"/>
      <c r="G446" s="130"/>
      <c r="H446" s="109">
        <v>7</v>
      </c>
      <c r="I446" s="117"/>
      <c r="J446" s="117"/>
      <c r="K446" s="117"/>
      <c r="L446" s="117"/>
      <c r="M446" s="117"/>
      <c r="N446" s="117"/>
      <c r="O446" s="117"/>
      <c r="P446" s="37" t="s">
        <v>478</v>
      </c>
    </row>
    <row r="447" spans="2:16" ht="20.100000000000001" customHeight="1">
      <c r="B447" s="186"/>
      <c r="C447" s="130"/>
      <c r="D447" s="130" t="s">
        <v>260</v>
      </c>
      <c r="E447" s="130"/>
      <c r="F447" s="130"/>
      <c r="G447" s="130"/>
      <c r="H447" s="109">
        <v>12</v>
      </c>
      <c r="I447" s="117"/>
      <c r="J447" s="117"/>
      <c r="K447" s="117"/>
      <c r="L447" s="117"/>
      <c r="M447" s="117"/>
      <c r="N447" s="117"/>
      <c r="O447" s="117"/>
      <c r="P447" s="37" t="s">
        <v>478</v>
      </c>
    </row>
    <row r="448" spans="2:16" ht="20.100000000000001" customHeight="1">
      <c r="B448" s="186"/>
      <c r="C448" s="130"/>
      <c r="D448" s="130" t="s">
        <v>261</v>
      </c>
      <c r="E448" s="130"/>
      <c r="F448" s="130"/>
      <c r="G448" s="130"/>
      <c r="H448" s="109">
        <v>8</v>
      </c>
      <c r="I448" s="117"/>
      <c r="J448" s="117"/>
      <c r="K448" s="117"/>
      <c r="L448" s="117"/>
      <c r="M448" s="117"/>
      <c r="N448" s="117"/>
      <c r="O448" s="117"/>
      <c r="P448" s="37" t="s">
        <v>478</v>
      </c>
    </row>
    <row r="449" spans="2:20" ht="20.100000000000001" customHeight="1">
      <c r="B449" s="186"/>
      <c r="C449" s="130"/>
      <c r="D449" s="130" t="s">
        <v>262</v>
      </c>
      <c r="E449" s="130"/>
      <c r="F449" s="130"/>
      <c r="G449" s="130"/>
      <c r="H449" s="109">
        <v>10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79.11</v>
      </c>
      <c r="I453" s="94"/>
      <c r="J453" s="94"/>
      <c r="K453" s="94"/>
      <c r="L453" s="94"/>
      <c r="M453" s="94"/>
      <c r="N453" s="94"/>
      <c r="O453" s="94"/>
      <c r="P453" s="49" t="s">
        <v>484</v>
      </c>
    </row>
    <row r="454" spans="2:20" ht="20.100000000000001" customHeight="1">
      <c r="B454" s="186" t="s">
        <v>266</v>
      </c>
      <c r="C454" s="130"/>
      <c r="D454" s="130"/>
      <c r="E454" s="130"/>
      <c r="F454" s="130"/>
      <c r="G454" s="130"/>
      <c r="H454" s="109">
        <v>38</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2588</v>
      </c>
      <c r="I475" s="268"/>
      <c r="J475" s="268"/>
      <c r="K475" s="268"/>
      <c r="L475" s="268"/>
      <c r="M475" s="268"/>
      <c r="N475" s="268"/>
      <c r="O475" s="268"/>
      <c r="P475" s="269"/>
    </row>
    <row r="476" spans="1:20" ht="20.100000000000001" customHeight="1">
      <c r="B476" s="280"/>
      <c r="C476" s="101" t="s">
        <v>14</v>
      </c>
      <c r="D476" s="102"/>
      <c r="E476" s="102"/>
      <c r="F476" s="102"/>
      <c r="G476" s="103"/>
      <c r="H476" s="217" t="s">
        <v>2537</v>
      </c>
      <c r="I476" s="132"/>
      <c r="J476" s="35" t="s">
        <v>468</v>
      </c>
      <c r="K476" s="132" t="s">
        <v>2538</v>
      </c>
      <c r="L476" s="132"/>
      <c r="M476" s="35" t="s">
        <v>468</v>
      </c>
      <c r="N476" s="132" t="s">
        <v>2539</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2589</v>
      </c>
      <c r="I482" s="268"/>
      <c r="J482" s="268"/>
      <c r="K482" s="268"/>
      <c r="L482" s="268"/>
      <c r="M482" s="268"/>
      <c r="N482" s="268"/>
      <c r="O482" s="268"/>
      <c r="P482" s="269"/>
    </row>
    <row r="483" spans="2:16" ht="20.100000000000001" customHeight="1">
      <c r="B483" s="273"/>
      <c r="C483" s="101" t="s">
        <v>14</v>
      </c>
      <c r="D483" s="102"/>
      <c r="E483" s="102"/>
      <c r="F483" s="102"/>
      <c r="G483" s="103"/>
      <c r="H483" s="217" t="s">
        <v>2537</v>
      </c>
      <c r="I483" s="132"/>
      <c r="J483" s="35" t="s">
        <v>468</v>
      </c>
      <c r="K483" s="132" t="s">
        <v>2590</v>
      </c>
      <c r="L483" s="132"/>
      <c r="M483" s="35" t="s">
        <v>468</v>
      </c>
      <c r="N483" s="132" t="s">
        <v>2591</v>
      </c>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2556</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2592</v>
      </c>
      <c r="M513" s="105"/>
      <c r="N513" s="105"/>
      <c r="O513" s="106"/>
      <c r="P513" s="107"/>
    </row>
    <row r="514" spans="2:20" ht="20.100000000000001" customHeight="1">
      <c r="B514" s="111" t="s">
        <v>287</v>
      </c>
      <c r="C514" s="112"/>
      <c r="D514" s="112"/>
      <c r="E514" s="112"/>
      <c r="F514" s="112"/>
      <c r="G514" s="113"/>
      <c r="H514" s="109" t="s">
        <v>2556</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2592</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2556</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2593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2557</v>
      </c>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2556</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2556</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2596</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2597</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2598</v>
      </c>
      <c r="K4" s="497"/>
      <c r="L4" s="497"/>
      <c r="M4" s="496" t="s">
        <v>2599</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2359</v>
      </c>
      <c r="I13" s="495"/>
      <c r="J13" s="496"/>
      <c r="K13" s="497"/>
      <c r="L13" s="497"/>
      <c r="M13" s="496"/>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2600</v>
      </c>
      <c r="K26" s="521"/>
      <c r="L26" s="521"/>
      <c r="M26" s="520" t="s">
        <v>2601</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70" zoomScaleNormal="85" zoomScaleSheetLayoutView="70" workbookViewId="0">
      <selection activeCell="AE31" sqref="AE31:AN3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2556</v>
      </c>
      <c r="K7" s="547"/>
      <c r="L7" s="547"/>
      <c r="M7" s="547"/>
      <c r="N7" s="547"/>
      <c r="O7" s="548"/>
      <c r="P7" s="546" t="s">
        <v>2556</v>
      </c>
      <c r="Q7" s="547"/>
      <c r="R7" s="547"/>
      <c r="S7" s="547"/>
      <c r="T7" s="547"/>
      <c r="U7" s="548"/>
      <c r="V7" s="589" t="s">
        <v>2564</v>
      </c>
      <c r="W7" s="589"/>
      <c r="X7" s="589"/>
      <c r="Y7" s="589"/>
      <c r="Z7" s="589"/>
      <c r="AA7" s="589"/>
      <c r="AB7" s="587" t="s">
        <v>2602</v>
      </c>
      <c r="AC7" s="588"/>
      <c r="AD7" s="588"/>
      <c r="AE7" s="587" t="s">
        <v>2603</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2557</v>
      </c>
      <c r="K8" s="550"/>
      <c r="L8" s="550"/>
      <c r="M8" s="550"/>
      <c r="N8" s="550"/>
      <c r="O8" s="551"/>
      <c r="P8" s="549" t="s">
        <v>2556</v>
      </c>
      <c r="Q8" s="550"/>
      <c r="R8" s="550"/>
      <c r="S8" s="550"/>
      <c r="T8" s="550"/>
      <c r="U8" s="551"/>
      <c r="V8" s="545" t="s">
        <v>2564</v>
      </c>
      <c r="W8" s="545"/>
      <c r="X8" s="545"/>
      <c r="Y8" s="545"/>
      <c r="Z8" s="545"/>
      <c r="AA8" s="545"/>
      <c r="AB8" s="554" t="s">
        <v>2602</v>
      </c>
      <c r="AC8" s="555"/>
      <c r="AD8" s="555"/>
      <c r="AE8" s="554" t="s">
        <v>2603</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2556</v>
      </c>
      <c r="Q9" s="550"/>
      <c r="R9" s="550"/>
      <c r="S9" s="550"/>
      <c r="T9" s="550"/>
      <c r="U9" s="551"/>
      <c r="V9" s="545"/>
      <c r="W9" s="545"/>
      <c r="X9" s="545"/>
      <c r="Y9" s="545" t="s">
        <v>2564</v>
      </c>
      <c r="Z9" s="545"/>
      <c r="AA9" s="545"/>
      <c r="AB9" s="554"/>
      <c r="AC9" s="555"/>
      <c r="AD9" s="555"/>
      <c r="AE9" s="554" t="s">
        <v>2604</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2557</v>
      </c>
      <c r="K10" s="550"/>
      <c r="L10" s="550"/>
      <c r="M10" s="550"/>
      <c r="N10" s="550"/>
      <c r="O10" s="551"/>
      <c r="P10" s="549" t="s">
        <v>2556</v>
      </c>
      <c r="Q10" s="550"/>
      <c r="R10" s="550"/>
      <c r="S10" s="550"/>
      <c r="T10" s="550"/>
      <c r="U10" s="551"/>
      <c r="V10" s="545" t="s">
        <v>2564</v>
      </c>
      <c r="W10" s="545"/>
      <c r="X10" s="545"/>
      <c r="Y10" s="545"/>
      <c r="Z10" s="545"/>
      <c r="AA10" s="545"/>
      <c r="AB10" s="554" t="s">
        <v>2602</v>
      </c>
      <c r="AC10" s="555"/>
      <c r="AD10" s="555"/>
      <c r="AE10" s="554" t="s">
        <v>2603</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2557</v>
      </c>
      <c r="K11" s="550"/>
      <c r="L11" s="550"/>
      <c r="M11" s="550"/>
      <c r="N11" s="550"/>
      <c r="O11" s="551"/>
      <c r="P11" s="549" t="s">
        <v>2556</v>
      </c>
      <c r="Q11" s="550"/>
      <c r="R11" s="550"/>
      <c r="S11" s="550"/>
      <c r="T11" s="550"/>
      <c r="U11" s="551"/>
      <c r="V11" s="545" t="s">
        <v>2564</v>
      </c>
      <c r="W11" s="545"/>
      <c r="X11" s="545"/>
      <c r="Y11" s="545"/>
      <c r="Z11" s="545"/>
      <c r="AA11" s="545"/>
      <c r="AB11" s="554" t="s">
        <v>2602</v>
      </c>
      <c r="AC11" s="555"/>
      <c r="AD11" s="555"/>
      <c r="AE11" s="554" t="s">
        <v>2603</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2557</v>
      </c>
      <c r="K12" s="550"/>
      <c r="L12" s="550"/>
      <c r="M12" s="550"/>
      <c r="N12" s="550"/>
      <c r="O12" s="551"/>
      <c r="P12" s="549" t="s">
        <v>2556</v>
      </c>
      <c r="Q12" s="550"/>
      <c r="R12" s="550"/>
      <c r="S12" s="550"/>
      <c r="T12" s="550"/>
      <c r="U12" s="551"/>
      <c r="V12" s="545" t="s">
        <v>2564</v>
      </c>
      <c r="W12" s="545"/>
      <c r="X12" s="545"/>
      <c r="Y12" s="545"/>
      <c r="Z12" s="545"/>
      <c r="AA12" s="545"/>
      <c r="AB12" s="554" t="s">
        <v>2602</v>
      </c>
      <c r="AC12" s="555"/>
      <c r="AD12" s="555"/>
      <c r="AE12" s="554" t="s">
        <v>2603</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2557</v>
      </c>
      <c r="K13" s="550"/>
      <c r="L13" s="550"/>
      <c r="M13" s="550"/>
      <c r="N13" s="550"/>
      <c r="O13" s="551"/>
      <c r="P13" s="549" t="s">
        <v>2557</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2557</v>
      </c>
      <c r="K14" s="550"/>
      <c r="L14" s="550"/>
      <c r="M14" s="550"/>
      <c r="N14" s="550"/>
      <c r="O14" s="551"/>
      <c r="P14" s="549" t="s">
        <v>2556</v>
      </c>
      <c r="Q14" s="550"/>
      <c r="R14" s="550"/>
      <c r="S14" s="550"/>
      <c r="T14" s="550"/>
      <c r="U14" s="551"/>
      <c r="V14" s="545" t="s">
        <v>2564</v>
      </c>
      <c r="W14" s="545"/>
      <c r="X14" s="545"/>
      <c r="Y14" s="545"/>
      <c r="Z14" s="545"/>
      <c r="AA14" s="545"/>
      <c r="AB14" s="554" t="s">
        <v>2605</v>
      </c>
      <c r="AC14" s="555"/>
      <c r="AD14" s="555"/>
      <c r="AE14" s="554" t="s">
        <v>2606</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2557</v>
      </c>
      <c r="K15" s="537"/>
      <c r="L15" s="537"/>
      <c r="M15" s="537"/>
      <c r="N15" s="537"/>
      <c r="O15" s="538"/>
      <c r="P15" s="536" t="s">
        <v>2556</v>
      </c>
      <c r="Q15" s="537"/>
      <c r="R15" s="537"/>
      <c r="S15" s="537"/>
      <c r="T15" s="537"/>
      <c r="U15" s="538"/>
      <c r="V15" s="539"/>
      <c r="W15" s="539"/>
      <c r="X15" s="539"/>
      <c r="Y15" s="539" t="s">
        <v>2564</v>
      </c>
      <c r="Z15" s="539"/>
      <c r="AA15" s="539"/>
      <c r="AB15" s="540"/>
      <c r="AC15" s="541"/>
      <c r="AD15" s="541"/>
      <c r="AE15" s="540" t="s">
        <v>2607</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2361</v>
      </c>
      <c r="K17" s="547"/>
      <c r="L17" s="547"/>
      <c r="M17" s="547"/>
      <c r="N17" s="547"/>
      <c r="O17" s="548"/>
      <c r="P17" s="546" t="s">
        <v>2556</v>
      </c>
      <c r="Q17" s="547"/>
      <c r="R17" s="547"/>
      <c r="S17" s="547"/>
      <c r="T17" s="547"/>
      <c r="U17" s="548"/>
      <c r="V17" s="589" t="s">
        <v>2564</v>
      </c>
      <c r="W17" s="589"/>
      <c r="X17" s="589"/>
      <c r="Y17" s="589"/>
      <c r="Z17" s="589"/>
      <c r="AA17" s="589"/>
      <c r="AB17" s="587" t="s">
        <v>2602</v>
      </c>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2557</v>
      </c>
      <c r="K18" s="550"/>
      <c r="L18" s="550"/>
      <c r="M18" s="550"/>
      <c r="N18" s="550"/>
      <c r="O18" s="551"/>
      <c r="P18" s="549" t="s">
        <v>2556</v>
      </c>
      <c r="Q18" s="550"/>
      <c r="R18" s="550"/>
      <c r="S18" s="550"/>
      <c r="T18" s="550"/>
      <c r="U18" s="551"/>
      <c r="V18" s="545" t="s">
        <v>2564</v>
      </c>
      <c r="W18" s="545"/>
      <c r="X18" s="545"/>
      <c r="Y18" s="545"/>
      <c r="Z18" s="545"/>
      <c r="AA18" s="545"/>
      <c r="AB18" s="554" t="s">
        <v>2602</v>
      </c>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2557</v>
      </c>
      <c r="K19" s="550"/>
      <c r="L19" s="550"/>
      <c r="M19" s="550"/>
      <c r="N19" s="550"/>
      <c r="O19" s="551"/>
      <c r="P19" s="549" t="s">
        <v>2556</v>
      </c>
      <c r="Q19" s="550"/>
      <c r="R19" s="550"/>
      <c r="S19" s="550"/>
      <c r="T19" s="550"/>
      <c r="U19" s="551"/>
      <c r="V19" s="545"/>
      <c r="W19" s="545"/>
      <c r="X19" s="545"/>
      <c r="Y19" s="545" t="s">
        <v>2564</v>
      </c>
      <c r="Z19" s="545"/>
      <c r="AA19" s="545"/>
      <c r="AB19" s="554" t="s">
        <v>2608</v>
      </c>
      <c r="AC19" s="555"/>
      <c r="AD19" s="555"/>
      <c r="AE19" s="554" t="s">
        <v>2609</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2557</v>
      </c>
      <c r="K20" s="550"/>
      <c r="L20" s="550"/>
      <c r="M20" s="550"/>
      <c r="N20" s="550"/>
      <c r="O20" s="551"/>
      <c r="P20" s="549" t="s">
        <v>2556</v>
      </c>
      <c r="Q20" s="550"/>
      <c r="R20" s="550"/>
      <c r="S20" s="550"/>
      <c r="T20" s="550"/>
      <c r="U20" s="551"/>
      <c r="V20" s="545" t="s">
        <v>2564</v>
      </c>
      <c r="W20" s="545"/>
      <c r="X20" s="545"/>
      <c r="Y20" s="545"/>
      <c r="Z20" s="545"/>
      <c r="AA20" s="545"/>
      <c r="AB20" s="554" t="s">
        <v>2602</v>
      </c>
      <c r="AC20" s="555"/>
      <c r="AD20" s="555"/>
      <c r="AE20" s="554" t="s">
        <v>2603</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2557</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2556</v>
      </c>
      <c r="Q22" s="550"/>
      <c r="R22" s="550"/>
      <c r="S22" s="550"/>
      <c r="T22" s="550"/>
      <c r="U22" s="551"/>
      <c r="V22" s="545" t="s">
        <v>2564</v>
      </c>
      <c r="W22" s="545"/>
      <c r="X22" s="545"/>
      <c r="Y22" s="545"/>
      <c r="Z22" s="545"/>
      <c r="AA22" s="545"/>
      <c r="AB22" s="554" t="s">
        <v>2602</v>
      </c>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2556</v>
      </c>
      <c r="Q23" s="550"/>
      <c r="R23" s="550"/>
      <c r="S23" s="550"/>
      <c r="T23" s="550"/>
      <c r="U23" s="551"/>
      <c r="V23" s="545"/>
      <c r="W23" s="545"/>
      <c r="X23" s="545"/>
      <c r="Y23" s="545" t="s">
        <v>2564</v>
      </c>
      <c r="Z23" s="545"/>
      <c r="AA23" s="545"/>
      <c r="AB23" s="554" t="s">
        <v>2604</v>
      </c>
      <c r="AC23" s="555"/>
      <c r="AD23" s="555"/>
      <c r="AE23" s="554" t="s">
        <v>2610</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2557</v>
      </c>
      <c r="K24" s="550"/>
      <c r="L24" s="550"/>
      <c r="M24" s="550"/>
      <c r="N24" s="550"/>
      <c r="O24" s="551"/>
      <c r="P24" s="549" t="s">
        <v>2556</v>
      </c>
      <c r="Q24" s="550"/>
      <c r="R24" s="550"/>
      <c r="S24" s="550"/>
      <c r="T24" s="550"/>
      <c r="U24" s="551"/>
      <c r="V24" s="545"/>
      <c r="W24" s="545"/>
      <c r="X24" s="545"/>
      <c r="Y24" s="545" t="s">
        <v>2564</v>
      </c>
      <c r="Z24" s="545"/>
      <c r="AA24" s="545"/>
      <c r="AB24" s="554" t="s">
        <v>2605</v>
      </c>
      <c r="AC24" s="555"/>
      <c r="AD24" s="555"/>
      <c r="AE24" s="554" t="s">
        <v>2606</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2557</v>
      </c>
      <c r="K25" s="550"/>
      <c r="L25" s="550"/>
      <c r="M25" s="550"/>
      <c r="N25" s="550"/>
      <c r="O25" s="551"/>
      <c r="P25" s="549" t="s">
        <v>2556</v>
      </c>
      <c r="Q25" s="550"/>
      <c r="R25" s="550"/>
      <c r="S25" s="550"/>
      <c r="T25" s="550"/>
      <c r="U25" s="551"/>
      <c r="V25" s="545"/>
      <c r="W25" s="545"/>
      <c r="X25" s="545"/>
      <c r="Y25" s="545" t="s">
        <v>2564</v>
      </c>
      <c r="Z25" s="545"/>
      <c r="AA25" s="545"/>
      <c r="AB25" s="554" t="s">
        <v>2605</v>
      </c>
      <c r="AC25" s="555"/>
      <c r="AD25" s="555"/>
      <c r="AE25" s="554" t="s">
        <v>2606</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2557</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2556</v>
      </c>
      <c r="Q28" s="547"/>
      <c r="R28" s="547"/>
      <c r="S28" s="547"/>
      <c r="T28" s="547"/>
      <c r="U28" s="548"/>
      <c r="V28" s="589" t="s">
        <v>2564</v>
      </c>
      <c r="W28" s="589"/>
      <c r="X28" s="589"/>
      <c r="Y28" s="589"/>
      <c r="Z28" s="589"/>
      <c r="AA28" s="589"/>
      <c r="AB28" s="587" t="s">
        <v>2602</v>
      </c>
      <c r="AC28" s="588"/>
      <c r="AD28" s="588"/>
      <c r="AE28" s="587" t="s">
        <v>2611</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2557</v>
      </c>
      <c r="K29" s="550"/>
      <c r="L29" s="550"/>
      <c r="M29" s="550"/>
      <c r="N29" s="550"/>
      <c r="O29" s="551"/>
      <c r="P29" s="549" t="s">
        <v>2556</v>
      </c>
      <c r="Q29" s="550"/>
      <c r="R29" s="550"/>
      <c r="S29" s="550"/>
      <c r="T29" s="550"/>
      <c r="U29" s="551"/>
      <c r="V29" s="545" t="s">
        <v>2564</v>
      </c>
      <c r="W29" s="545"/>
      <c r="X29" s="545"/>
      <c r="Y29" s="545"/>
      <c r="Z29" s="545"/>
      <c r="AA29" s="545"/>
      <c r="AB29" s="554" t="s">
        <v>2602</v>
      </c>
      <c r="AC29" s="555"/>
      <c r="AD29" s="555"/>
      <c r="AE29" s="554" t="s">
        <v>2612</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2557</v>
      </c>
      <c r="K30" s="550"/>
      <c r="L30" s="550"/>
      <c r="M30" s="550"/>
      <c r="N30" s="550"/>
      <c r="O30" s="551"/>
      <c r="P30" s="549" t="s">
        <v>2556</v>
      </c>
      <c r="Q30" s="550"/>
      <c r="R30" s="550"/>
      <c r="S30" s="550"/>
      <c r="T30" s="550"/>
      <c r="U30" s="551"/>
      <c r="V30" s="545" t="s">
        <v>2564</v>
      </c>
      <c r="W30" s="545"/>
      <c r="X30" s="545"/>
      <c r="Y30" s="545"/>
      <c r="Z30" s="545"/>
      <c r="AA30" s="545"/>
      <c r="AB30" s="554" t="s">
        <v>2602</v>
      </c>
      <c r="AC30" s="555"/>
      <c r="AD30" s="555"/>
      <c r="AE30" s="554" t="s">
        <v>2612</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2557</v>
      </c>
      <c r="K31" s="550"/>
      <c r="L31" s="550"/>
      <c r="M31" s="550"/>
      <c r="N31" s="550"/>
      <c r="O31" s="551"/>
      <c r="P31" s="549" t="s">
        <v>2556</v>
      </c>
      <c r="Q31" s="550"/>
      <c r="R31" s="550"/>
      <c r="S31" s="550"/>
      <c r="T31" s="550"/>
      <c r="U31" s="551"/>
      <c r="V31" s="545" t="s">
        <v>2564</v>
      </c>
      <c r="W31" s="545"/>
      <c r="X31" s="545"/>
      <c r="Y31" s="545"/>
      <c r="Z31" s="545"/>
      <c r="AA31" s="545"/>
      <c r="AB31" s="554" t="s">
        <v>2602</v>
      </c>
      <c r="AC31" s="555"/>
      <c r="AD31" s="555"/>
      <c r="AE31" s="554" t="s">
        <v>2612</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2557</v>
      </c>
      <c r="K32" s="557"/>
      <c r="L32" s="557"/>
      <c r="M32" s="557"/>
      <c r="N32" s="557"/>
      <c r="O32" s="558"/>
      <c r="P32" s="556" t="s">
        <v>2556</v>
      </c>
      <c r="Q32" s="557"/>
      <c r="R32" s="557"/>
      <c r="S32" s="557"/>
      <c r="T32" s="557"/>
      <c r="U32" s="558"/>
      <c r="V32" s="590" t="s">
        <v>2564</v>
      </c>
      <c r="W32" s="590"/>
      <c r="X32" s="590"/>
      <c r="Y32" s="590"/>
      <c r="Z32" s="590"/>
      <c r="AA32" s="590"/>
      <c r="AB32" s="593" t="s">
        <v>2602</v>
      </c>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2557</v>
      </c>
      <c r="K34" s="547"/>
      <c r="L34" s="547"/>
      <c r="M34" s="547"/>
      <c r="N34" s="547"/>
      <c r="O34" s="548"/>
      <c r="P34" s="546" t="s">
        <v>2556</v>
      </c>
      <c r="Q34" s="547"/>
      <c r="R34" s="547"/>
      <c r="S34" s="547"/>
      <c r="T34" s="547"/>
      <c r="U34" s="548"/>
      <c r="V34" s="589"/>
      <c r="W34" s="589"/>
      <c r="X34" s="589"/>
      <c r="Y34" s="589" t="s">
        <v>2564</v>
      </c>
      <c r="Z34" s="589"/>
      <c r="AA34" s="589"/>
      <c r="AB34" s="587" t="s">
        <v>2605</v>
      </c>
      <c r="AC34" s="588"/>
      <c r="AD34" s="588"/>
      <c r="AE34" s="587" t="s">
        <v>2606</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2557</v>
      </c>
      <c r="K35" s="550"/>
      <c r="L35" s="550"/>
      <c r="M35" s="550"/>
      <c r="N35" s="550"/>
      <c r="O35" s="551"/>
      <c r="P35" s="549" t="s">
        <v>2556</v>
      </c>
      <c r="Q35" s="550"/>
      <c r="R35" s="550"/>
      <c r="S35" s="550"/>
      <c r="T35" s="550"/>
      <c r="U35" s="551"/>
      <c r="V35" s="545"/>
      <c r="W35" s="545"/>
      <c r="X35" s="545"/>
      <c r="Y35" s="545" t="s">
        <v>2564</v>
      </c>
      <c r="Z35" s="545"/>
      <c r="AA35" s="545"/>
      <c r="AB35" s="554" t="s">
        <v>2605</v>
      </c>
      <c r="AC35" s="555"/>
      <c r="AD35" s="555"/>
      <c r="AE35" s="554" t="s">
        <v>2606</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2557</v>
      </c>
      <c r="K36" s="557"/>
      <c r="L36" s="557"/>
      <c r="M36" s="557"/>
      <c r="N36" s="557"/>
      <c r="O36" s="558"/>
      <c r="P36" s="556" t="s">
        <v>2556</v>
      </c>
      <c r="Q36" s="557"/>
      <c r="R36" s="557"/>
      <c r="S36" s="557"/>
      <c r="T36" s="557"/>
      <c r="U36" s="558"/>
      <c r="V36" s="590" t="s">
        <v>2564</v>
      </c>
      <c r="W36" s="590"/>
      <c r="X36" s="590"/>
      <c r="Y36" s="590"/>
      <c r="Z36" s="590"/>
      <c r="AA36" s="590"/>
      <c r="AB36" s="593" t="s">
        <v>2602</v>
      </c>
      <c r="AC36" s="594"/>
      <c r="AD36" s="594"/>
      <c r="AE36" s="593" t="s">
        <v>2613</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2026-03-27T07:04:50Z</dcterms:modified>
</cp:coreProperties>
</file>