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hasegawa-e\Desktop\データフォルダ\介護の王国関係\令和７年度有料老人ホーム運営状況報告書の提出\"/>
    </mc:Choice>
  </mc:AlternateContent>
  <xr:revisionPtr revIDLastSave="0" documentId="13_ncr:1_{6BB40AE1-56D7-49FB-8667-455FBC8D7B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7315" yWindow="3840" windowWidth="21600" windowHeight="111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<sst xmlns="http://schemas.openxmlformats.org/spreadsheetml/2006/main" count="3025" uniqueCount="2604">
  <si>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</si>
  <si>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</si>
  <si>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</si>
  <si>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</si>
  <si>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</si>
  <si>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</si>
  <si>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</si>
  <si>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</si>
  <si>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</si>
  <si>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</si>
  <si>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</si>
  <si>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</si>
  <si>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</si>
  <si>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</si>
  <si>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</si>
  <si>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</si>
  <si>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</si>
  <si>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</si>
  <si>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</si>
  <si>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</si>
  <si>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</si>
  <si>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</si>
  <si>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</si>
  <si>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</si>
  <si>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</si>
  <si>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</si>
  <si>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</si>
  <si>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</si>
  <si>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</si>
  <si>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</si>
  <si>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</si>
  <si>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</si>
  <si>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</si>
  <si>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</si>
  <si>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</si>
  <si>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</si>
  <si>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</si>
  <si>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</si>
  <si>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</si>
  <si>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</si>
  <si>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</si>
  <si>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</si>
  <si>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</si>
  <si>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</si>
  <si>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</si>
  <si>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</si>
  <si>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</si>
  <si>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</si>
  <si>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</si>
  <si>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</si>
  <si>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</si>
  <si>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</si>
  <si>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</si>
  <si>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</si>
  <si>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</si>
  <si>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</si>
  <si>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</si>
  <si>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</si>
  <si>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</si>
  <si>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</si>
  <si>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</si>
  <si>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</si>
  <si>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</si>
  <si>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</si>
  <si>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</si>
  <si>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</si>
  <si>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</si>
  <si>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</si>
  <si>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</si>
  <si>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</si>
  <si>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</si>
  <si>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</si>
  <si>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</si>
  <si>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</si>
  <si>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</si>
  <si>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</si>
  <si>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</si>
  <si>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</si>
  <si>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</si>
  <si>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</si>
  <si>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</si>
  <si>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</si>
  <si>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</si>
  <si>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</si>
  <si>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</si>
  <si>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</si>
  <si>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</si>
  <si>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</si>
  <si>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</si>
  <si>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</si>
  <si>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</si>
  <si>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</si>
  <si>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</si>
  <si>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</si>
  <si>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</si>
  <si>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</si>
  <si>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</si>
  <si>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</si>
  <si>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</si>
  <si>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</si>
  <si>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</si>
  <si>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</si>
  <si>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</si>
  <si>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</si>
  <si>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</si>
  <si>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</si>
  <si>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</si>
  <si>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</si>
  <si>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</si>
  <si>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</si>
  <si>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</si>
  <si>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</si>
  <si>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</si>
  <si>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</si>
  <si>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</si>
  <si>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</si>
  <si>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</si>
  <si>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</si>
  <si>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</si>
  <si>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</si>
  <si>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</si>
  <si>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</si>
  <si>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</si>
  <si>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</si>
  <si>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</si>
  <si>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</si>
  <si>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</si>
  <si>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</si>
  <si>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</si>
  <si>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</si>
  <si>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</si>
  <si>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</si>
  <si>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</si>
  <si>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</si>
  <si>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</si>
  <si>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</si>
  <si>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</si>
  <si>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</si>
  <si>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</si>
  <si>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</si>
  <si>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</si>
  <si>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</si>
  <si>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</si>
  <si>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</si>
  <si>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</si>
  <si>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</si>
  <si>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</si>
  <si>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</si>
  <si>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</si>
  <si>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</si>
  <si>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</si>
  <si>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</si>
  <si>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</si>
  <si>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</si>
  <si>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</si>
  <si>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</si>
  <si>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</si>
  <si>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</si>
  <si>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</si>
  <si>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</si>
  <si>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</si>
  <si>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</si>
  <si>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</si>
  <si>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</si>
  <si>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</si>
  <si>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</si>
  <si>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</si>
  <si>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</si>
  <si>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</si>
  <si>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</si>
  <si>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</si>
  <si>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</si>
  <si>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</si>
  <si>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</si>
  <si>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</si>
  <si>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</si>
  <si>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</si>
  <si>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</si>
  <si>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</si>
  <si>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</si>
  <si>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</si>
  <si>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</si>
  <si>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</si>
  <si>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</si>
  <si>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</si>
  <si>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</si>
  <si>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</si>
  <si>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</si>
  <si>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</si>
  <si>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</si>
  <si>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</si>
  <si>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</si>
  <si>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</si>
  <si>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</si>
  <si>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</si>
  <si>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</si>
  <si>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</si>
  <si>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</si>
  <si>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</si>
  <si>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</si>
  <si>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</si>
  <si>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</si>
  <si>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</si>
  <si>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</si>
  <si>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</si>
  <si>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</si>
  <si>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</si>
  <si>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</si>
  <si>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</si>
  <si>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</si>
  <si>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</si>
  <si>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</si>
  <si>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</si>
  <si>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</si>
  <si>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</si>
  <si>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</si>
  <si>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</si>
  <si>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</si>
  <si>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</si>
  <si>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</si>
  <si>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</si>
  <si>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</si>
  <si>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</si>
  <si>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</si>
  <si>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</si>
  <si>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</si>
  <si>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</si>
  <si>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</si>
  <si>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</si>
  <si>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</si>
  <si>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</si>
  <si>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</si>
  <si>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</si>
  <si>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</si>
  <si>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</si>
  <si>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</si>
  <si>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</si>
  <si>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</si>
  <si>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</si>
  <si>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</si>
  <si>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</si>
  <si>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</si>
  <si>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</si>
  <si>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</si>
  <si>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</si>
  <si>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</si>
  <si>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</si>
  <si>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</si>
  <si>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</si>
  <si>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</si>
  <si>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</si>
  <si>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</si>
  <si>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</si>
  <si>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</si>
  <si>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</si>
  <si>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</si>
  <si>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</si>
  <si>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</si>
  <si>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</si>
  <si>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</si>
  <si>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</si>
  <si>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</si>
  <si>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</si>
  <si>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</si>
  <si>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</si>
  <si>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</si>
  <si>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</si>
  <si>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</si>
  <si>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</si>
  <si>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</si>
  <si>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</si>
  <si>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</si>
  <si>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</si>
  <si>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</si>
  <si>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</si>
  <si>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</si>
  <si>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</si>
  <si>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</si>
  <si>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</si>
  <si>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</si>
  <si>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</si>
  <si>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</si>
  <si>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</si>
  <si>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</si>
  <si>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</si>
  <si>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</si>
  <si>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</si>
  <si>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</si>
  <si>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</si>
  <si>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</si>
  <si>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</si>
  <si>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</si>
  <si>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</si>
  <si>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</si>
  <si>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</si>
  <si>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</si>
  <si>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</si>
  <si>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</si>
  <si>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</si>
  <si>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</si>
  <si>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</si>
  <si>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</si>
  <si>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</si>
  <si>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</si>
  <si>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</si>
  <si>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</si>
  <si>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</si>
  <si>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</si>
  <si>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</si>
  <si>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</si>
  <si>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</si>
  <si>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</si>
  <si>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</si>
  <si>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</si>
  <si>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</si>
  <si>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</si>
  <si>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</si>
  <si>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</si>
  <si>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</si>
  <si>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</si>
  <si>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</si>
  <si>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</si>
  <si>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</si>
  <si>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</si>
  <si>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</si>
  <si>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</si>
  <si>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</si>
  <si>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</si>
  <si>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</si>
  <si>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</si>
  <si>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</si>
  <si>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</si>
  <si>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</si>
  <si>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</si>
  <si>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</si>
  <si>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</si>
  <si>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</si>
  <si>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</si>
  <si>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</si>
  <si>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</si>
  <si>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</si>
  <si>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</si>
  <si>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</si>
  <si>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</si>
  <si>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</si>
  <si>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</si>
  <si>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</si>
  <si>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</si>
  <si>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</si>
  <si>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</si>
  <si>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</si>
  <si>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</si>
  <si>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</si>
  <si>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</si>
  <si>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</si>
  <si>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</si>
  <si>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</si>
  <si>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</si>
  <si>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</si>
  <si>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</si>
  <si>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</si>
  <si>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</si>
  <si>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</si>
  <si>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</si>
  <si>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</si>
  <si>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</si>
  <si>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</si>
  <si>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</si>
  <si>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</si>
  <si>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</si>
  <si>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</si>
  <si>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</si>
  <si>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</si>
  <si>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</si>
  <si>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</si>
  <si>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</si>
  <si>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</si>
  <si>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</si>
  <si>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</si>
  <si>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</si>
  <si>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</si>
  <si>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</si>
  <si>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</si>
  <si>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</si>
  <si>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</si>
  <si>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</si>
  <si>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</si>
  <si>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</si>
  <si>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</si>
  <si>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</si>
  <si>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</si>
  <si>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</si>
  <si>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</si>
  <si>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</si>
  <si>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</si>
  <si>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</si>
  <si>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</si>
  <si>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</si>
  <si>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</si>
  <si>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</si>
  <si>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</si>
  <si>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</si>
  <si>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</si>
  <si>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</si>
  <si>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</si>
  <si>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</si>
  <si>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</si>
  <si>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</si>
  <si>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</si>
  <si>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</si>
  <si>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</si>
  <si>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</si>
  <si>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</si>
  <si>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</si>
  <si>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</si>
  <si>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</si>
  <si>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</si>
  <si>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</si>
  <si>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</si>
  <si>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</si>
  <si>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</si>
  <si>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</si>
  <si>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</si>
  <si>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</si>
  <si>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</si>
  <si>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</si>
  <si>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</si>
  <si>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</si>
  <si>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</si>
  <si>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</si>
  <si>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</si>
  <si>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</si>
  <si>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</si>
  <si>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</si>
  <si>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</si>
  <si>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</si>
  <si>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</si>
  <si>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</si>
  <si>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</si>
  <si>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</si>
  <si>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</si>
  <si>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</si>
  <si>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</si>
  <si>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</si>
  <si>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</si>
  <si>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</si>
  <si>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</si>
  <si>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</si>
  <si>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</si>
  <si>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</si>
  <si>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</si>
  <si>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</si>
  <si>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</si>
  <si>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</si>
  <si>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</si>
  <si>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</si>
  <si>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</si>
  <si>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</si>
  <si>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</si>
  <si>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</si>
  <si>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</si>
  <si>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</si>
  <si>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</si>
  <si>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</si>
  <si>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</si>
  <si>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</si>
  <si>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</si>
  <si>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</si>
  <si>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</si>
  <si>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</si>
  <si>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</si>
  <si>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</si>
  <si>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</si>
  <si>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</si>
  <si>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</si>
  <si>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</si>
  <si>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</si>
  <si>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</si>
  <si>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</si>
  <si>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</si>
  <si>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</si>
  <si>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</si>
  <si>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</si>
  <si>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</si>
  <si>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</si>
  <si>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</si>
  <si>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</si>
  <si>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</si>
  <si>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</si>
  <si>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</si>
  <si>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</si>
  <si>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</si>
  <si>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</si>
  <si>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</si>
  <si>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</si>
  <si>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</si>
  <si>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</si>
  <si>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</si>
  <si>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</si>
  <si>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</si>
  <si>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</si>
  <si>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</si>
  <si>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</si>
  <si>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</si>
  <si>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</si>
  <si>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</si>
  <si>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</si>
  <si>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</si>
  <si>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</si>
  <si>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</si>
  <si>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</si>
  <si>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</si>
  <si>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</si>
  <si>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</si>
  <si>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</si>
  <si>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</si>
  <si>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</si>
  <si>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</si>
  <si>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</si>
  <si>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</si>
  <si>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</si>
  <si>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</si>
  <si>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</si>
  <si>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</si>
  <si>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</si>
  <si>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</si>
  <si>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</si>
  <si>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</si>
  <si>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</si>
  <si>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</si>
  <si>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</si>
  <si>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</si>
  <si>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</si>
  <si>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</si>
  <si>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</si>
  <si>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</si>
  <si>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</si>
  <si>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</si>
  <si>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</si>
  <si>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</si>
  <si>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</si>
  <si>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</si>
  <si>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</si>
  <si>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</si>
  <si>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</si>
  <si>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</si>
  <si>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</si>
  <si>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</si>
  <si>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</si>
  <si>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</si>
  <si>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</si>
  <si>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</si>
  <si>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</si>
  <si>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</si>
  <si>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</si>
  <si>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</si>
  <si>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</si>
  <si>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</si>
  <si>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</si>
  <si>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</si>
  <si>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</si>
  <si>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</si>
  <si>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</si>
  <si>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</si>
  <si>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</si>
  <si>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</si>
  <si>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</si>
  <si>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</si>
  <si>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</si>
  <si>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</si>
  <si>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</si>
  <si>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</si>
  <si>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</si>
  <si>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</si>
  <si>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</si>
  <si>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</si>
  <si>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</si>
  <si>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</si>
  <si>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</si>
  <si>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</si>
  <si>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</si>
  <si>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</si>
  <si>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</si>
  <si>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</si>
  <si>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</si>
  <si>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</si>
  <si>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</si>
  <si>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</si>
  <si>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</si>
  <si>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</si>
  <si>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</si>
  <si>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</si>
  <si>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</si>
  <si>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</si>
  <si>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</si>
  <si>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</si>
  <si>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</si>
  <si>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</si>
  <si>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</si>
  <si>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</si>
  <si>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</si>
  <si>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</si>
  <si>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</si>
  <si>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</si>
  <si>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</si>
  <si>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</si>
  <si>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</si>
  <si>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</si>
  <si>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</si>
  <si>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</si>
  <si>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</si>
  <si>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</si>
  <si>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</si>
  <si>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</si>
  <si>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</si>
  <si>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</si>
  <si>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</si>
  <si>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</si>
  <si>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</si>
  <si>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</si>
  <si>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</si>
  <si>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</si>
  <si>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</si>
  <si>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</si>
  <si>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</si>
  <si>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</si>
  <si>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</si>
  <si>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</si>
  <si>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</si>
  <si>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</si>
  <si>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</si>
  <si>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</si>
  <si>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</si>
  <si>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</si>
  <si>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</si>
  <si>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</si>
  <si>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</si>
  <si>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</si>
  <si>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</si>
  <si>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</si>
  <si>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</si>
  <si>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</si>
  <si>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</si>
  <si>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</si>
  <si>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</si>
  <si>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</si>
  <si>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</si>
  <si>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</si>
  <si>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</si>
  <si>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</si>
  <si>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</si>
  <si>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</si>
  <si>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</si>
  <si>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</si>
  <si>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</si>
  <si>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</si>
  <si>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</si>
  <si>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</si>
  <si>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</si>
  <si>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</si>
  <si>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</si>
  <si>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</si>
  <si>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</si>
  <si>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</si>
  <si>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</si>
  <si>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</si>
  <si>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</si>
  <si>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</si>
  <si>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</si>
  <si>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</si>
  <si>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</si>
  <si>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</si>
  <si>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</si>
  <si>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</si>
  <si>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</si>
  <si>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</si>
  <si>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</si>
  <si>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</si>
  <si>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</si>
  <si>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</si>
  <si>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</si>
  <si>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</si>
  <si>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</si>
  <si>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</si>
  <si>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</si>
  <si>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</si>
  <si>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</si>
  <si>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</si>
  <si>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</si>
  <si>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</si>
  <si>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</si>
  <si>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</si>
  <si>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</si>
  <si>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</si>
  <si>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</si>
  <si>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</si>
  <si>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</si>
  <si>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</si>
  <si>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</si>
  <si>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</si>
  <si>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</si>
  <si>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</si>
  <si>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</si>
  <si>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</si>
  <si>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</si>
  <si>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</si>
  <si>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</si>
  <si>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</si>
  <si>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</si>
  <si>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</si>
  <si>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</si>
  <si>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</si>
  <si>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</si>
  <si>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</si>
  <si>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</si>
  <si>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</si>
  <si>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</si>
  <si>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</si>
  <si>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</si>
  <si>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</si>
  <si>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</si>
  <si>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</si>
  <si>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</si>
  <si>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</si>
  <si>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</si>
  <si>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</si>
  <si>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</si>
  <si>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</si>
  <si>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</si>
  <si>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</si>
  <si>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</si>
  <si>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</si>
  <si>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</si>
  <si>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</si>
  <si>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</si>
  <si>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</si>
  <si>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</si>
  <si>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</si>
  <si>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</si>
  <si>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</si>
  <si>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</si>
  <si>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</si>
  <si>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</si>
  <si>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</si>
  <si>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</si>
  <si>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</si>
  <si>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</si>
  <si>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</si>
  <si>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</si>
  <si>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</si>
  <si>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</si>
  <si>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</si>
  <si>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</si>
  <si>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</si>
  <si>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</si>
  <si>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</si>
  <si>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</si>
  <si>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</si>
  <si>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</si>
  <si>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</si>
  <si>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</si>
  <si>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</si>
  <si>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</si>
  <si>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</si>
  <si>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</si>
  <si>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</si>
  <si>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</si>
  <si>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</si>
  <si>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</si>
  <si>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</si>
  <si>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</si>
  <si>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</si>
  <si>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</si>
  <si>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</si>
  <si>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</si>
  <si>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</si>
  <si>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</si>
  <si>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</si>
  <si>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</si>
  <si>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</si>
  <si>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</si>
  <si>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</si>
  <si>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</si>
  <si>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</si>
  <si>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</si>
  <si>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</si>
  <si>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</si>
  <si>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</si>
  <si>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</si>
  <si>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</si>
  <si>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</si>
  <si>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</si>
  <si>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</si>
  <si>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</si>
  <si>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</si>
  <si>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</si>
  <si>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</si>
  <si>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</si>
  <si>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</si>
  <si>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</si>
  <si>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</si>
  <si>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</si>
  <si>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</si>
  <si>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</si>
  <si>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</si>
  <si>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</si>
  <si>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</si>
  <si>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</si>
  <si>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</si>
  <si>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</si>
  <si>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</si>
  <si>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</si>
  <si>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</si>
  <si>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</si>
  <si>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</si>
  <si>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</si>
  <si>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</si>
  <si>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</si>
  <si>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</si>
  <si>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</si>
  <si>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</si>
  <si>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</si>
  <si>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</si>
  <si>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</si>
  <si>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</si>
  <si>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</si>
  <si>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</si>
  <si>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</si>
  <si>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</si>
  <si>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</si>
  <si>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</si>
  <si>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</si>
  <si>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</si>
  <si>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</si>
  <si>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</si>
  <si>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</si>
  <si>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</si>
  <si>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</si>
  <si>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</si>
  <si>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</si>
  <si>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</si>
  <si>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</si>
  <si>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</si>
  <si>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</si>
  <si>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</si>
  <si>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</si>
  <si>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</si>
  <si>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</si>
  <si>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</si>
  <si>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</si>
  <si>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</si>
  <si>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</si>
  <si>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</si>
  <si>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</si>
  <si>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</si>
  <si>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</si>
  <si>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</si>
  <si>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</si>
  <si>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</si>
  <si>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</si>
  <si>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</si>
  <si>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</si>
  <si>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</si>
  <si>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</si>
  <si>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</si>
  <si>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</si>
  <si>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</si>
  <si>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</si>
  <si>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</si>
  <si>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</si>
  <si>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</si>
  <si>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</si>
  <si>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</si>
  <si>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</si>
  <si>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</si>
  <si>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</si>
  <si>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</si>
  <si>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</si>
  <si>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</si>
  <si>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</si>
  <si>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</si>
  <si>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</si>
  <si>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</si>
  <si>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</si>
  <si>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</si>
  <si>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</si>
  <si>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</si>
  <si>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</si>
  <si>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</si>
  <si>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</si>
  <si>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</si>
  <si>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</si>
  <si>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</si>
  <si>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</si>
  <si>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</si>
  <si>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</si>
  <si>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</si>
  <si>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</si>
  <si>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</si>
  <si>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</si>
  <si>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</si>
  <si>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</si>
  <si>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</si>
  <si>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</si>
  <si>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</si>
  <si>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</si>
  <si>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</si>
  <si>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</si>
  <si>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</si>
  <si>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</si>
  <si>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</si>
  <si>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</si>
  <si>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</si>
  <si>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</si>
  <si>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</si>
  <si>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</si>
  <si>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</si>
  <si>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</si>
  <si>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</si>
  <si>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</si>
  <si>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</si>
  <si>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</si>
  <si>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</si>
  <si>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</si>
  <si>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</si>
  <si>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</si>
  <si>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</si>
  <si>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</si>
  <si>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</si>
  <si>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</si>
  <si>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</si>
  <si>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</si>
  <si>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</si>
  <si>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</si>
  <si>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</si>
  <si>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</si>
  <si>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</si>
  <si>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</si>
  <si>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</si>
  <si>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</si>
  <si>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</si>
  <si>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</si>
  <si>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</si>
  <si>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</si>
  <si>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</si>
  <si>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</si>
  <si>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</si>
  <si>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</si>
  <si>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</si>
  <si>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</si>
  <si>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</si>
  <si>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</si>
  <si>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</si>
  <si>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</si>
  <si>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</si>
  <si>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</si>
  <si>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</si>
  <si>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</si>
  <si>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</si>
  <si>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</si>
  <si>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</si>
  <si>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</si>
  <si>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</si>
  <si>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</si>
  <si>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</si>
  <si>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</si>
  <si>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</si>
  <si>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</si>
  <si>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</si>
  <si>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</si>
  <si>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</si>
  <si>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</si>
  <si>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</si>
  <si>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</si>
  <si>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</si>
  <si>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</si>
  <si>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</si>
  <si>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</si>
  <si>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</si>
  <si>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</si>
  <si>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</si>
  <si>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</si>
  <si>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</si>
  <si>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</si>
  <si>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</si>
  <si>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</si>
  <si>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</si>
  <si>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</si>
  <si>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</si>
  <si>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</si>
  <si>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</si>
  <si>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</si>
  <si>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</si>
  <si>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</si>
  <si>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</si>
  <si>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</si>
  <si>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</si>
  <si>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</si>
  <si>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</si>
  <si>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</si>
  <si>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</si>
  <si>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</si>
  <si>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</si>
  <si>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</si>
  <si>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</si>
  <si>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</si>
  <si>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</si>
  <si>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</si>
  <si>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</si>
  <si>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</si>
  <si>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</si>
  <si>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</si>
  <si>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</si>
  <si>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</si>
  <si>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</si>
  <si>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</si>
  <si>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</si>
  <si>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</si>
  <si>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</si>
  <si>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</si>
  <si>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</si>
  <si>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</si>
  <si>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</si>
  <si>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</si>
  <si>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</si>
  <si>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</si>
  <si>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</si>
  <si>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</si>
  <si>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</si>
  <si>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</si>
  <si>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</si>
  <si>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</si>
  <si>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</si>
  <si>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</si>
  <si>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</si>
  <si>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</si>
  <si>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</si>
  <si>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</si>
  <si>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</si>
  <si>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</si>
  <si>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</si>
  <si>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</si>
  <si>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</si>
  <si>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</si>
  <si>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</si>
  <si>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</si>
  <si>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</si>
  <si>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</si>
  <si>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</si>
  <si>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</si>
  <si>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</si>
  <si>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</si>
  <si>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</si>
  <si>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</si>
  <si>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</si>
  <si>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</si>
  <si>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</si>
  <si>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</si>
  <si>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</si>
  <si>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</si>
  <si>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</si>
  <si>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</si>
  <si>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</si>
  <si>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</si>
  <si>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</si>
  <si>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</si>
  <si>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</si>
  <si>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</si>
  <si>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</si>
  <si>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</si>
  <si>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</si>
  <si>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</si>
  <si>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</si>
  <si>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</si>
  <si>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</si>
  <si>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</si>
  <si>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</si>
  <si>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</si>
  <si>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</si>
  <si>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</si>
  <si>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</si>
  <si>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</si>
  <si>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</si>
  <si>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</si>
  <si>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</si>
  <si>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</si>
  <si>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</si>
  <si>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</si>
  <si>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</si>
  <si>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</si>
  <si>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</si>
  <si>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</si>
  <si>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</si>
  <si>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</si>
  <si>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</si>
  <si>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</si>
  <si>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</si>
  <si>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</si>
  <si>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</si>
  <si>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</si>
  <si>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</si>
  <si>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</si>
  <si>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</si>
  <si>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</si>
  <si>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</si>
  <si>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</si>
  <si>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</si>
  <si>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</si>
  <si>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</si>
  <si>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</si>
  <si>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</si>
  <si>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</si>
  <si>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</si>
  <si>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</si>
  <si>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</si>
  <si>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</si>
  <si>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</si>
  <si>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</si>
  <si>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</si>
  <si>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</si>
  <si>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</si>
  <si>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</si>
  <si>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</si>
  <si>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</si>
  <si>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</si>
  <si>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</si>
  <si>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</si>
  <si>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</si>
  <si>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</si>
  <si>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</si>
  <si>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</si>
  <si>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</si>
  <si>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</si>
  <si>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</si>
  <si>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</si>
  <si>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</si>
  <si>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</si>
  <si>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</si>
  <si>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</si>
  <si>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</si>
  <si>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</si>
  <si>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</si>
  <si>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</si>
  <si>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</si>
  <si>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</si>
  <si>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</si>
  <si>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</si>
  <si>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</si>
  <si>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</si>
  <si>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</si>
  <si>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</si>
  <si>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</si>
  <si>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</si>
  <si>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</si>
  <si>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</si>
  <si>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</si>
  <si>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</si>
  <si>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</si>
  <si>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</si>
  <si>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</si>
  <si>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</si>
  <si>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</si>
  <si>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</si>
  <si>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</si>
  <si>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</si>
  <si>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</si>
  <si>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</si>
  <si>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</si>
  <si>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</si>
  <si>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</si>
  <si>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</si>
  <si>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</si>
  <si>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</si>
  <si>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</si>
  <si>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</si>
  <si>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</si>
  <si>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</si>
  <si>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</si>
  <si>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</si>
  <si>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</si>
  <si>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</si>
  <si>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</si>
  <si>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</si>
  <si>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</si>
  <si>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</si>
  <si>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</si>
  <si>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</si>
  <si>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</si>
  <si>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</si>
  <si>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</si>
  <si>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</si>
  <si>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</si>
  <si>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</si>
  <si>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</si>
  <si>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</si>
  <si>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</si>
  <si>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</si>
  <si>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</si>
  <si>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</si>
  <si>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</si>
  <si>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</si>
  <si>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</si>
  <si>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</si>
  <si>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</si>
  <si>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</si>
  <si>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</si>
  <si>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</si>
  <si>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</si>
  <si>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</si>
  <si>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</si>
  <si>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</si>
  <si>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</si>
  <si>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</si>
  <si>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</si>
  <si>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</si>
  <si>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</si>
  <si>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</si>
  <si>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</si>
  <si>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</si>
  <si>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</si>
  <si>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</si>
  <si>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</si>
  <si>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</si>
  <si>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</si>
  <si>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</si>
  <si>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</si>
  <si>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</si>
  <si>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</si>
  <si>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</si>
  <si>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</si>
  <si>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</si>
  <si>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</si>
  <si>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</si>
  <si>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</si>
  <si>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</si>
  <si>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</si>
  <si>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</si>
  <si>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</si>
  <si>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</si>
  <si>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</si>
  <si>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</si>
  <si>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</si>
  <si>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</si>
  <si>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</si>
  <si>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</si>
  <si>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</si>
  <si>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</si>
  <si>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</si>
  <si>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</si>
  <si>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</si>
  <si>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</si>
  <si>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</si>
  <si>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</si>
  <si>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</si>
  <si>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</si>
  <si>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</si>
  <si>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</si>
  <si>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</si>
  <si>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</si>
  <si>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</si>
  <si>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</si>
  <si>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</si>
  <si>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</si>
  <si>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</si>
  <si>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</si>
  <si>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</si>
  <si>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</si>
  <si>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</si>
  <si>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</si>
  <si>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</si>
  <si>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</si>
  <si>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</si>
  <si>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</si>
  <si>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</si>
  <si>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</si>
  <si>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</si>
  <si>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</si>
  <si>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</si>
  <si>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</si>
  <si>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</si>
  <si>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</si>
  <si>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</si>
  <si>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</si>
  <si>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</si>
  <si>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</si>
  <si>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</si>
  <si>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</si>
  <si>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</si>
  <si>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</si>
  <si>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</si>
  <si>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</si>
  <si>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</si>
  <si>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</si>
  <si>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</si>
  <si>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</si>
  <si>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</si>
  <si>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</si>
  <si>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</si>
  <si>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</si>
  <si>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</si>
  <si>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</si>
  <si>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</si>
  <si>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</si>
  <si>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</si>
  <si>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</si>
  <si>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</si>
  <si>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</si>
  <si>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</si>
  <si>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</si>
  <si>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</si>
  <si>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</si>
  <si>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</si>
  <si>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</si>
  <si>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</si>
  <si>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</si>
  <si>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</si>
  <si>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</si>
  <si>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</si>
  <si>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</si>
  <si>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</si>
  <si>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</si>
  <si>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</si>
  <si>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</si>
  <si>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</si>
  <si>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</si>
  <si>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</si>
  <si>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</si>
  <si>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</si>
  <si>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</si>
  <si>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</si>
  <si>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</si>
  <si>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</si>
  <si>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</si>
  <si>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</si>
  <si>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</si>
  <si>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</si>
  <si>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</si>
  <si>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</si>
  <si>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</si>
  <si>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</si>
  <si>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</si>
  <si>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</si>
  <si>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</si>
  <si>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</si>
  <si>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</si>
  <si>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</si>
  <si>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</si>
  <si>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</si>
  <si>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</si>
  <si>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</si>
  <si>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</si>
  <si>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</si>
  <si>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</si>
  <si>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</si>
  <si>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</si>
  <si>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</si>
  <si>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</si>
  <si>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</si>
  <si>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</si>
  <si>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</si>
  <si>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</si>
  <si>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</si>
  <si>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</si>
  <si>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</si>
  <si>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</si>
  <si>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</si>
  <si>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</si>
  <si>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</si>
  <si>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</si>
  <si>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</si>
  <si>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</si>
  <si>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</si>
  <si>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</si>
  <si>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</si>
  <si>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</si>
  <si>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</si>
  <si>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</si>
  <si>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</si>
  <si>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</si>
  <si>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</si>
  <si>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</si>
  <si>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</si>
  <si>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</si>
  <si>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</si>
  <si>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</si>
  <si>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</si>
  <si>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</si>
  <si>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</si>
  <si>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</si>
  <si>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</si>
  <si>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</si>
  <si>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</si>
  <si>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</si>
  <si>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</si>
  <si>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</si>
  <si>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</si>
  <si>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</si>
  <si>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</si>
  <si>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</si>
  <si>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</si>
  <si>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</si>
  <si>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</si>
  <si>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</si>
  <si>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</si>
  <si>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</si>
  <si>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</si>
  <si>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</si>
  <si>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</si>
  <si>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</si>
  <si>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</si>
  <si>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</si>
  <si>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</si>
  <si>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</si>
  <si>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</si>
  <si>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</si>
  <si>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</si>
  <si>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</si>
  <si>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</si>
  <si>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</si>
  <si>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</si>
  <si>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</si>
  <si>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</si>
  <si>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</si>
  <si>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</si>
  <si>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</si>
  <si>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</si>
  <si>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</si>
  <si>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</si>
  <si>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</si>
  <si>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</si>
  <si>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</si>
  <si>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</si>
  <si>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</si>
  <si>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</si>
  <si>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</si>
  <si>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</si>
  <si>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</si>
  <si>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</si>
  <si>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</si>
  <si>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</si>
  <si>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</si>
  <si>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</si>
  <si>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</si>
  <si>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</si>
  <si>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</si>
  <si>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</si>
  <si>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</si>
  <si>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</si>
  <si>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</si>
  <si>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</si>
  <si>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</si>
  <si>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</si>
  <si>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</si>
  <si>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</si>
  <si>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</si>
  <si>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</si>
  <si>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</si>
  <si>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</si>
  <si>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</si>
  <si>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</si>
  <si>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</si>
  <si>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</si>
  <si>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</si>
  <si>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</si>
  <si>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</si>
  <si>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</si>
  <si>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</si>
  <si>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</si>
  <si>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</si>
  <si>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</si>
  <si>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</si>
  <si>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</si>
  <si>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</si>
  <si>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</si>
  <si>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</si>
  <si>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</si>
  <si>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</si>
  <si>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</si>
  <si>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</si>
  <si>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</si>
  <si>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</si>
  <si>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</si>
  <si>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</si>
  <si>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</si>
  <si>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</si>
  <si>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</si>
  <si>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</si>
  <si>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</si>
  <si>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</si>
  <si>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</si>
  <si>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</si>
  <si>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</si>
  <si>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</si>
  <si>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</si>
  <si>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</si>
  <si>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</si>
  <si>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</si>
  <si>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</si>
  <si>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</si>
  <si>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</si>
  <si>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</si>
  <si>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</si>
  <si>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</si>
  <si>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</si>
  <si>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</si>
  <si>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</si>
  <si>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</si>
  <si>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</si>
  <si>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</si>
  <si>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</si>
  <si>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</si>
  <si>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</si>
  <si>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</si>
  <si>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</si>
  <si>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</si>
  <si>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</si>
  <si>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</si>
  <si>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</si>
  <si>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</si>
  <si>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</si>
  <si>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</si>
  <si>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</si>
  <si>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</si>
  <si>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</si>
  <si>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</si>
  <si>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</si>
  <si>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</si>
  <si>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</si>
  <si>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</si>
  <si>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</si>
  <si>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</si>
  <si>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</si>
  <si>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</si>
  <si>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</si>
  <si>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</si>
  <si>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</si>
  <si>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</si>
  <si>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</si>
  <si>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</si>
  <si>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</si>
  <si>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</si>
  <si>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</si>
  <si>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</si>
  <si>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</si>
  <si>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</si>
  <si>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</si>
  <si>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</si>
  <si>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</si>
  <si>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</si>
  <si>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</si>
  <si>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</si>
  <si>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</si>
  <si>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</si>
  <si>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</si>
  <si>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</si>
  <si>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</si>
  <si>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</si>
  <si>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</si>
  <si>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</si>
  <si>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</si>
  <si>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</si>
  <si>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</si>
  <si>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</si>
  <si>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</si>
  <si>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</si>
  <si>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</si>
  <si>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</si>
  <si>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</si>
  <si>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</si>
  <si>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</si>
  <si>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</si>
  <si>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</si>
  <si>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</si>
  <si>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</si>
  <si>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</si>
  <si>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</si>
  <si>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</si>
  <si>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</si>
  <si>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</si>
  <si>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</si>
  <si>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</si>
  <si>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</si>
  <si>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</si>
  <si>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</si>
  <si>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</si>
  <si>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</si>
  <si>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</si>
  <si>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</si>
  <si>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</si>
  <si>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</si>
  <si>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</si>
  <si>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</si>
  <si>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</si>
  <si>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</si>
  <si>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</si>
  <si>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</si>
  <si>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</si>
  <si>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</si>
  <si>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</si>
  <si>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</si>
  <si>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</si>
  <si>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</si>
  <si>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</si>
  <si>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</si>
  <si>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</si>
  <si>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</si>
  <si>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</si>
  <si>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</si>
  <si>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</si>
  <si>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</si>
  <si>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</si>
  <si>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</si>
  <si>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</si>
  <si>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</si>
  <si>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</si>
  <si>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</si>
  <si>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</si>
  <si>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</si>
  <si>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</si>
  <si>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</si>
  <si>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</si>
  <si>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</si>
  <si>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</si>
  <si>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</si>
  <si>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</si>
  <si>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</si>
  <si>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</si>
  <si>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</si>
  <si>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</si>
  <si>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</si>
  <si>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</si>
  <si>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</si>
  <si>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</si>
  <si>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</si>
  <si>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</si>
  <si>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</si>
  <si>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</si>
  <si>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</si>
  <si>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</si>
  <si>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</si>
  <si>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</si>
  <si>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</si>
  <si>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</si>
  <si>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</si>
  <si>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</si>
  <si>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</si>
  <si>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</si>
  <si>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</si>
  <si>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</si>
  <si>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</si>
  <si>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</si>
  <si>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</si>
  <si>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</si>
  <si>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</si>
  <si>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</si>
  <si>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</si>
  <si>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</si>
  <si>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</si>
  <si>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</si>
  <si>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</si>
  <si>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</si>
  <si>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</si>
  <si>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</si>
  <si>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</si>
  <si>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</si>
  <si>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</si>
  <si>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</si>
  <si>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</si>
  <si>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</si>
  <si>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</si>
  <si>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</si>
  <si>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</si>
  <si>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</si>
  <si>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</si>
  <si>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</si>
  <si>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</si>
  <si>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</si>
  <si>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</si>
  <si>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</si>
  <si>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</si>
  <si>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</si>
  <si>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</si>
  <si>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</si>
  <si>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</si>
  <si>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</si>
  <si>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</si>
  <si>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</si>
  <si>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</si>
  <si>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</si>
  <si>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</si>
  <si>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</si>
  <si>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</si>
  <si>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</si>
  <si>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</si>
  <si>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</si>
  <si>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</si>
  <si>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</si>
  <si>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</si>
  <si>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</si>
  <si>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</si>
  <si>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</si>
  <si>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</si>
  <si>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</si>
  <si>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</si>
  <si>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</si>
  <si>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</si>
  <si>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</si>
  <si>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</si>
  <si>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</si>
  <si>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</si>
  <si>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</si>
  <si>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</si>
  <si>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</si>
  <si>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</si>
  <si>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</si>
  <si>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</si>
  <si>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</si>
  <si>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</si>
  <si>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</si>
  <si>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</si>
  <si>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</si>
  <si>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</si>
  <si>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</si>
  <si>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</si>
  <si>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</si>
  <si>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</si>
  <si>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</si>
  <si>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</si>
  <si>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</si>
  <si>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</si>
  <si>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</si>
  <si>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</si>
  <si>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</si>
  <si>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</si>
  <si>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</si>
  <si>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</si>
  <si>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</si>
  <si>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</si>
  <si>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</si>
  <si>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</si>
  <si>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</si>
  <si>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</si>
  <si>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</si>
  <si>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</si>
  <si>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</si>
  <si>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</si>
  <si>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</si>
  <si>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</si>
  <si>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</si>
  <si>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</si>
  <si>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</si>
  <si>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</si>
  <si>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</si>
  <si>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</si>
  <si>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</si>
  <si>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</si>
  <si>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</si>
  <si>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</si>
  <si>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</si>
  <si>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</si>
  <si>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</si>
  <si>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</si>
  <si>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</si>
  <si>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</si>
  <si>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</si>
  <si>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</si>
  <si>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</si>
  <si>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</si>
  <si>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</si>
  <si>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</si>
  <si>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</si>
  <si>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</si>
  <si>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</si>
  <si>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</si>
  <si>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</si>
  <si>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</si>
  <si>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</si>
  <si>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</si>
  <si>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</si>
  <si>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</si>
  <si>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</si>
  <si>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</si>
  <si>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</si>
  <si>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</si>
  <si>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</si>
  <si>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</si>
  <si>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</si>
  <si>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</si>
  <si>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</si>
  <si>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</si>
  <si>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</si>
  <si>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</si>
  <si>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</si>
  <si>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</si>
  <si>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</si>
  <si>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</si>
  <si>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</si>
  <si>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</si>
  <si>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</si>
  <si>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</si>
  <si>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</si>
  <si>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</si>
  <si>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</si>
  <si>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</si>
  <si>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</si>
  <si>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</si>
  <si>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</si>
  <si>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</si>
  <si>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</si>
  <si>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</si>
  <si>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</si>
  <si>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</si>
  <si>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</si>
  <si>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</si>
  <si>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</si>
  <si>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</si>
  <si>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</si>
  <si>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</si>
  <si>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</si>
  <si>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</si>
  <si>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</si>
  <si>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</si>
  <si>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</si>
  <si>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</si>
  <si>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</si>
  <si>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</si>
  <si>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</si>
  <si>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</si>
  <si>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</si>
  <si>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</si>
  <si>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</si>
  <si>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</si>
  <si>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</si>
  <si>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</si>
  <si>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</si>
  <si>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</si>
  <si>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</si>
  <si>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</si>
  <si>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</si>
  <si>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</si>
  <si>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</si>
  <si>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</si>
  <si>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</si>
  <si>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</si>
  <si>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</si>
  <si>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</si>
  <si>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</si>
  <si>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</si>
  <si>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</si>
  <si>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</si>
  <si>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</si>
  <si>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</si>
  <si>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</si>
  <si>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</si>
  <si>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</si>
  <si>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</si>
  <si>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</si>
  <si>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</si>
  <si>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</si>
  <si>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</si>
  <si>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</si>
  <si>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</si>
  <si>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</si>
  <si>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</si>
  <si>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</si>
  <si>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</si>
  <si>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</si>
  <si>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</si>
  <si>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</si>
  <si>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</si>
  <si>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</si>
  <si>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</si>
  <si>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</si>
  <si>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</si>
  <si>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</si>
  <si>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</si>
  <si>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</si>
  <si>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</si>
  <si>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</si>
  <si>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</si>
  <si>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</si>
  <si>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</si>
  <si>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</si>
  <si>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</si>
  <si>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</si>
  <si>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</si>
  <si>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</si>
  <si>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</si>
  <si>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</si>
  <si>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</si>
  <si>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</si>
  <si>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</si>
  <si>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</si>
  <si>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</si>
  <si>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</si>
  <si>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</si>
  <si>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</si>
  <si>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</si>
  <si>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</si>
  <si>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</si>
  <si>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</si>
  <si>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</si>
  <si>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</si>
  <si>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</si>
  <si>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</si>
  <si>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</si>
  <si>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</si>
  <si>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</si>
  <si>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</si>
  <si>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</si>
  <si>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</si>
  <si>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</si>
  <si>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</si>
  <si>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</si>
  <si>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</si>
  <si>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</si>
  <si>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</si>
  <si>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</si>
  <si>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</si>
  <si>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</si>
  <si>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</si>
  <si>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</si>
  <si>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</si>
  <si>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</si>
  <si>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</si>
  <si>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</si>
  <si>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</si>
  <si>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</si>
  <si>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</si>
  <si>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</si>
  <si>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</si>
  <si>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</si>
  <si>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</si>
  <si>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</si>
  <si>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</si>
  <si>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</si>
  <si>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</si>
  <si>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</si>
  <si>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</si>
  <si>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</si>
  <si>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</si>
  <si>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</si>
  <si>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</si>
  <si>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</si>
  <si>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</si>
  <si>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</si>
  <si>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</si>
  <si>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</si>
  <si>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</si>
  <si>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</si>
  <si>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</si>
  <si>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</si>
  <si>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</si>
  <si>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</si>
  <si>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</si>
  <si>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</si>
  <si>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</si>
  <si>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</si>
  <si>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</si>
  <si>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</si>
  <si>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</si>
  <si>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</si>
  <si>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</si>
  <si>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</si>
  <si>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</si>
  <si>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</si>
  <si>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</si>
  <si>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</si>
  <si>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</si>
  <si>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</si>
  <si>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</si>
  <si>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</si>
  <si>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</si>
  <si>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</si>
  <si>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</si>
  <si>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</si>
  <si>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</si>
  <si>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</si>
  <si>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</si>
  <si>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</si>
  <si>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</si>
  <si>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</si>
  <si>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</si>
  <si>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</si>
  <si>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</si>
  <si>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</si>
  <si>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</si>
  <si>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</si>
  <si>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</si>
  <si>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</si>
  <si>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</si>
  <si>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</si>
  <si>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</si>
  <si>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</si>
  <si>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</si>
  <si>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</si>
  <si>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</si>
  <si>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</si>
  <si>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</si>
  <si>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</si>
  <si>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</si>
  <si>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</si>
  <si>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</si>
  <si>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</si>
  <si>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</si>
  <si>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</si>
  <si>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</si>
  <si>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</si>
  <si>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</si>
  <si>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</si>
  <si>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</si>
  <si>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</si>
  <si>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</si>
  <si>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</si>
  <si>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</si>
  <si>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</si>
  <si>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</si>
  <si>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</si>
  <si>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</si>
  <si>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</si>
  <si>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</si>
  <si>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</si>
  <si>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</si>
  <si>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</si>
  <si>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</si>
  <si>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</si>
  <si>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</si>
  <si>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</si>
  <si>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</si>
  <si>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</si>
  <si>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</si>
  <si>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</si>
  <si>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</si>
  <si>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</si>
  <si>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</si>
  <si>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</si>
  <si>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</si>
  <si>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</si>
  <si>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</si>
  <si>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</si>
  <si>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</si>
  <si>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</si>
  <si>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</si>
  <si>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</si>
  <si>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</si>
  <si>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</si>
  <si>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</si>
  <si>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</si>
  <si>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</si>
  <si>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</si>
  <si>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</si>
  <si>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</si>
  <si>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</si>
  <si>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</si>
  <si>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</si>
  <si>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</si>
  <si>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</si>
  <si>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</si>
  <si>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</si>
  <si>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</si>
  <si>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</si>
  <si>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</si>
  <si>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</si>
  <si>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</si>
  <si>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</si>
  <si>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</si>
  <si>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</si>
  <si>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</si>
  <si>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</si>
  <si>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</si>
  <si>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</si>
  <si>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</si>
  <si>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</si>
  <si>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</si>
  <si>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</si>
  <si>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</si>
  <si>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</si>
  <si>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</si>
  <si>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</si>
  <si>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</si>
  <si>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</si>
  <si>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</si>
  <si>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</si>
  <si>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</si>
  <si>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</si>
  <si>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</si>
  <si>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</si>
  <si>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</si>
  <si>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</si>
  <si>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</si>
  <si>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</si>
  <si>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</si>
  <si>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</si>
  <si>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</si>
  <si>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</si>
  <si>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</si>
  <si>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</si>
  <si>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</si>
  <si>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</si>
  <si>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</si>
  <si>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</si>
  <si>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</si>
  <si>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</si>
  <si>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</si>
  <si>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</si>
  <si>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</si>
  <si>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</si>
  <si>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</si>
  <si>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</si>
  <si>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</si>
  <si>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</si>
  <si>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</si>
  <si>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</si>
  <si>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</si>
  <si>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</si>
  <si>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</si>
  <si>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</si>
  <si>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</si>
  <si>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</si>
  <si>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</si>
  <si>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</si>
  <si>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</si>
  <si>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</si>
  <si>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</si>
  <si>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</si>
  <si>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</si>
  <si>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</si>
  <si>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</si>
  <si>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</si>
  <si>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</si>
  <si>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</si>
  <si>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</si>
  <si>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</si>
  <si>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</si>
  <si>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</si>
  <si>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</si>
  <si>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</si>
  <si>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</si>
  <si>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</si>
  <si>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</si>
  <si>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</si>
  <si>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</si>
  <si>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</si>
  <si>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</si>
  <si>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</si>
  <si>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</si>
  <si>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</si>
  <si>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</si>
  <si>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</si>
  <si>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</si>
  <si>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</si>
  <si>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</si>
  <si>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</si>
  <si>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</si>
  <si>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</si>
  <si>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</si>
  <si>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</si>
  <si>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</si>
  <si>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</si>
  <si>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</si>
  <si>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</si>
  <si>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</si>
  <si>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</si>
  <si>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</si>
  <si>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</si>
  <si>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</si>
  <si>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</si>
  <si>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</si>
  <si>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</si>
  <si>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</si>
  <si>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</si>
  <si>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</si>
  <si>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</si>
  <si>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</si>
  <si>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</si>
  <si>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</si>
  <si>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</si>
  <si>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</si>
  <si>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</si>
  <si>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</si>
  <si>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</si>
  <si>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</si>
  <si>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</si>
  <si>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</si>
  <si>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</si>
  <si>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</si>
  <si>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</si>
  <si>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</si>
  <si>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</si>
  <si>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</si>
  <si>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</si>
  <si>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</si>
  <si>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</si>
  <si>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</si>
  <si>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</si>
  <si>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</si>
  <si>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</si>
  <si>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</si>
  <si>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</si>
  <si>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</si>
  <si>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</si>
  <si>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</si>
  <si>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</si>
  <si>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</si>
  <si>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</si>
  <si>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</si>
  <si>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</si>
  <si>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</si>
  <si>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</si>
  <si>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</si>
  <si>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</si>
  <si>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</si>
  <si>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</si>
  <si>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</si>
  <si>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</si>
  <si>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</si>
  <si>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</si>
  <si>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</si>
  <si>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</si>
  <si>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</si>
  <si>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</si>
  <si>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</si>
  <si>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</si>
  <si>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</si>
  <si>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</si>
  <si>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</si>
  <si>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</si>
  <si>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</si>
  <si>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</si>
  <si>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</si>
  <si>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</si>
  <si>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</si>
  <si>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</si>
  <si>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</si>
  <si>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</si>
  <si>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</si>
  <si>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</si>
  <si>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</si>
  <si>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</si>
  <si>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</si>
  <si>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</si>
  <si>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</si>
  <si>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</si>
  <si>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</si>
  <si>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</si>
  <si>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</si>
  <si>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</si>
  <si>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</si>
  <si>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</si>
  <si>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</si>
  <si>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</si>
  <si>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</si>
  <si>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</si>
  <si>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</si>
  <si>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</si>
  <si>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</si>
  <si>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</si>
  <si>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</si>
  <si>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</si>
  <si>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</si>
  <si>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</si>
  <si>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</si>
  <si>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</si>
  <si>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</si>
  <si>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</si>
  <si>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</si>
  <si>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</si>
  <si>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</si>
  <si>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</si>
  <si>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</si>
  <si>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</si>
  <si>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</si>
  <si>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</si>
  <si>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</si>
  <si>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</si>
  <si>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</si>
  <si>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</si>
  <si>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</si>
  <si>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</si>
  <si>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</si>
  <si>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</si>
  <si>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</si>
  <si>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</si>
  <si>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</si>
  <si>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</si>
  <si>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</si>
  <si>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</si>
  <si>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</si>
  <si>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</si>
  <si>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</si>
  <si>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</si>
  <si>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</si>
  <si>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</si>
  <si>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</si>
  <si>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</si>
  <si>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</si>
  <si>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</si>
  <si>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</si>
  <si>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</si>
  <si>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</si>
  <si>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</si>
  <si>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</si>
  <si>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</si>
  <si>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</si>
  <si>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</si>
  <si>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</si>
  <si>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</si>
  <si>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</si>
  <si>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</si>
  <si>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</si>
  <si>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</si>
  <si>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</si>
  <si>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</si>
  <si>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</si>
  <si>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</si>
  <si>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</si>
  <si>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</si>
  <si>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</si>
  <si>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</si>
  <si>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</si>
  <si>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</si>
  <si>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</si>
  <si>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</si>
  <si>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</si>
  <si>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</si>
  <si>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</si>
  <si>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</si>
  <si>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</si>
  <si>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</si>
  <si>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</si>
  <si>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</si>
  <si>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</si>
  <si>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</si>
  <si>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</si>
  <si>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</si>
  <si>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</si>
  <si>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</si>
  <si>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</si>
  <si>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</si>
  <si>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</si>
  <si>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</si>
  <si>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</si>
  <si>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</si>
  <si>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</si>
  <si>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</si>
  <si>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</si>
  <si>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</si>
  <si>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</si>
  <si>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</si>
  <si>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</si>
  <si>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</si>
  <si>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</si>
  <si>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</si>
  <si>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</si>
  <si>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</si>
  <si>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</si>
  <si>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</si>
  <si>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</si>
  <si>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</si>
  <si>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</si>
  <si>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</si>
  <si>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</si>
  <si>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</si>
  <si>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</si>
  <si>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</si>
  <si>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</si>
  <si>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</si>
  <si>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</si>
  <si>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</si>
  <si>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</si>
  <si>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</si>
  <si>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</si>
  <si>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</si>
  <si>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</si>
  <si>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</si>
  <si>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</si>
  <si>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</si>
  <si>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</si>
  <si>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</si>
  <si>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</si>
  <si>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</si>
  <si>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</si>
  <si>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</si>
  <si>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</si>
  <si>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</si>
  <si>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</si>
  <si>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</si>
  <si>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</si>
  <si>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</si>
  <si>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</si>
  <si>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</si>
  <si>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</si>
  <si>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</si>
  <si>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</si>
  <si>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</si>
  <si>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</si>
  <si>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</si>
  <si>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</si>
  <si>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</si>
  <si>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</si>
  <si>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</si>
  <si>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</si>
  <si>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</si>
  <si>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</si>
  <si>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</si>
  <si>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</si>
  <si>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</si>
  <si>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</si>
  <si>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</si>
  <si>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</si>
  <si>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</si>
  <si>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</si>
  <si>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</si>
  <si>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</si>
  <si>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</si>
  <si>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</si>
  <si>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</si>
  <si>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</si>
  <si>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</si>
  <si>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</si>
  <si>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</si>
  <si>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</si>
  <si>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</si>
  <si>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</si>
  <si>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</si>
  <si>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</si>
  <si>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</si>
  <si>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</si>
  <si>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</si>
  <si>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</si>
  <si>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</si>
  <si>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</si>
  <si>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</si>
  <si>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</si>
  <si>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</si>
  <si>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</si>
  <si>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</si>
  <si>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</si>
  <si>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</si>
  <si>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</si>
  <si>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</si>
  <si>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</si>
  <si>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</si>
  <si>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</si>
  <si>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</si>
  <si>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</si>
  <si>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</si>
  <si>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</si>
  <si>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</si>
  <si>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</si>
  <si>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</si>
  <si>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</si>
  <si>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</si>
  <si>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</si>
  <si>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</si>
  <si>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</si>
  <si>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</si>
  <si>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</si>
  <si>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</si>
  <si>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</si>
  <si>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</si>
  <si>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</si>
  <si>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</si>
  <si>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</si>
  <si>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</si>
  <si>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</si>
  <si>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</si>
  <si>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</si>
  <si>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</si>
  <si>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</si>
  <si>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</si>
  <si>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</si>
  <si>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</si>
  <si>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</si>
  <si>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</si>
  <si>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</si>
  <si>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</si>
  <si>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</si>
  <si>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</si>
  <si>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</si>
  <si>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</si>
  <si>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</si>
  <si>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</si>
  <si>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</si>
  <si>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</si>
  <si>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</si>
  <si>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</si>
  <si>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</si>
  <si>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</si>
  <si>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</si>
  <si>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</si>
  <si>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</si>
  <si>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</si>
  <si>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</si>
  <si>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</si>
  <si>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</si>
  <si>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</si>
  <si>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</si>
  <si>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</si>
  <si>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</si>
  <si>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</si>
  <si>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</si>
  <si>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</si>
  <si>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</si>
  <si>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</si>
  <si>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</si>
  <si>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</si>
  <si>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</si>
  <si>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</si>
  <si>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</si>
  <si>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</si>
  <si>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</si>
  <si>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</si>
  <si>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</si>
  <si>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</si>
  <si>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</si>
  <si>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</si>
  <si>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</si>
  <si>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</si>
  <si>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</si>
  <si>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</si>
  <si>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</si>
  <si>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</si>
  <si>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</si>
  <si>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</si>
  <si>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</si>
  <si>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</si>
  <si>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</si>
  <si>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長谷川栄一</t>
    <rPh sb="0" eb="3">
      <t>ハセガワ</t>
    </rPh>
    <rPh sb="3" eb="5">
      <t>エイイチ</t>
    </rPh>
    <phoneticPr fontId="1"/>
  </si>
  <si>
    <t>運営事業部</t>
    <rPh sb="0" eb="5">
      <t>ウンエイジギョウブ</t>
    </rPh>
    <phoneticPr fontId="1"/>
  </si>
  <si>
    <t>５　営利法人</t>
  </si>
  <si>
    <t>住宅型有料老人ホームまるっとけあ鶴見</t>
    <phoneticPr fontId="1"/>
  </si>
  <si>
    <t>横浜市鶴見区梶山二丁目8番23号</t>
    <phoneticPr fontId="1"/>
  </si>
  <si>
    <t>訪問看護ステーション まるっとけあ鶴見</t>
    <phoneticPr fontId="1"/>
  </si>
  <si>
    <t>訪問介護ステーション まるっとけあ鶴見</t>
    <rPh sb="2" eb="4">
      <t>カイゴ</t>
    </rPh>
    <phoneticPr fontId="1"/>
  </si>
  <si>
    <t>1010901039366</t>
    <phoneticPr fontId="1"/>
  </si>
  <si>
    <t>神奈川県横浜市港北区新横浜二丁目2番地15</t>
    <rPh sb="0" eb="4">
      <t>カナガワケン</t>
    </rPh>
    <phoneticPr fontId="1"/>
  </si>
  <si>
    <t>045</t>
    <phoneticPr fontId="1"/>
  </si>
  <si>
    <t>620</t>
    <phoneticPr fontId="1"/>
  </si>
  <si>
    <t>3113</t>
    <phoneticPr fontId="1"/>
  </si>
  <si>
    <t>050</t>
    <phoneticPr fontId="1"/>
  </si>
  <si>
    <t>3606</t>
    <phoneticPr fontId="1"/>
  </si>
  <si>
    <t>0337</t>
    <phoneticPr fontId="1"/>
  </si>
  <si>
    <t>jimu</t>
    <phoneticPr fontId="1"/>
  </si>
  <si>
    <t>k-slash.co.jp</t>
    <phoneticPr fontId="1"/>
  </si>
  <si>
    <t>https://</t>
  </si>
  <si>
    <t>maruttocare-home.com/</t>
    <phoneticPr fontId="1"/>
  </si>
  <si>
    <t>根本　佳一</t>
    <rPh sb="0" eb="2">
      <t>ネモト</t>
    </rPh>
    <rPh sb="3" eb="5">
      <t>ヨシカズ</t>
    </rPh>
    <phoneticPr fontId="1"/>
  </si>
  <si>
    <t>代表取締役</t>
    <rPh sb="0" eb="5">
      <t>ダイヒョウトリシマリヤク</t>
    </rPh>
    <phoneticPr fontId="1"/>
  </si>
  <si>
    <t>じゅうたくがたゆうりょうろうじんほーむまるっとけあつるみ</t>
    <phoneticPr fontId="1"/>
  </si>
  <si>
    <t>かぶしきがいしゃけいすらっしゅ</t>
    <phoneticPr fontId="1"/>
  </si>
  <si>
    <t>株式会社ケイスラッシュ</t>
    <phoneticPr fontId="1"/>
  </si>
  <si>
    <t>神奈川県横浜市鶴見区梶山二丁目4番15号</t>
    <rPh sb="0" eb="4">
      <t>カナガワケン</t>
    </rPh>
    <phoneticPr fontId="1"/>
  </si>
  <si>
    <t>鶴見</t>
    <rPh sb="0" eb="2">
      <t>ツルミ</t>
    </rPh>
    <phoneticPr fontId="1"/>
  </si>
  <si>
    <t>神奈中バス・臨港バス「長松寺前」下車5分</t>
    <rPh sb="0" eb="3">
      <t>カナチュウ</t>
    </rPh>
    <phoneticPr fontId="1"/>
  </si>
  <si>
    <t>k-slash.co.jp/</t>
    <phoneticPr fontId="1"/>
  </si>
  <si>
    <t>1410092020011</t>
    <phoneticPr fontId="1"/>
  </si>
  <si>
    <t>717</t>
    <phoneticPr fontId="1"/>
  </si>
  <si>
    <t>9923</t>
    <phoneticPr fontId="1"/>
  </si>
  <si>
    <t>9921</t>
    <phoneticPr fontId="1"/>
  </si>
  <si>
    <t>contact-mht</t>
    <phoneticPr fontId="1"/>
  </si>
  <si>
    <t>maruttocare-home.com</t>
    <phoneticPr fontId="1"/>
  </si>
  <si>
    <t>有賀 祐子</t>
    <phoneticPr fontId="1"/>
  </si>
  <si>
    <t>施設長</t>
    <rPh sb="0" eb="3">
      <t>シセツチョウ</t>
    </rPh>
    <phoneticPr fontId="1"/>
  </si>
  <si>
    <t>３　住宅型</t>
  </si>
  <si>
    <t>２　事業者が賃借する土地</t>
  </si>
  <si>
    <t>１　あり</t>
  </si>
  <si>
    <t>２　なし</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</si>
  <si>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</si>
  <si>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</si>
  <si>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</si>
  <si>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</si>
  <si>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</si>
  <si>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</si>
  <si>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</si>
  <si>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</si>
  <si>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３　なし</t>
  </si>
  <si>
    <t>１　自ら実施</t>
  </si>
  <si>
    <t>○</t>
  </si>
  <si>
    <t>２　法人</t>
  </si>
  <si>
    <t>公益財団法人横浜勤労者福祉協会
汐田総合病院</t>
    <phoneticPr fontId="1"/>
  </si>
  <si>
    <t>横浜市鶴見区矢向1-6-20</t>
    <phoneticPr fontId="1"/>
  </si>
  <si>
    <t>内科、外科、整形外科、脳神経外科、神経内科、小児科、眼科、耳鼻咽喉科、皮膚科、泌尿器科、婦人科、精神科、歯科・口腔外科</t>
    <phoneticPr fontId="1"/>
  </si>
  <si>
    <t>内科、外科、整形外科、耳鼻咽喉科、皮膚科、泌尿器科、婦人科</t>
    <phoneticPr fontId="1"/>
  </si>
  <si>
    <t>柔軟な食形態と禁食対応が可能です
地域事業者との連携により在宅生活での主治医やケアマネさんを継続してのご入居や、医療依存度が高い場合であっても入居継続ができるように介護事業者との連携を進めさせていただいております。</t>
    <rPh sb="0" eb="2">
      <t>ジュウナン</t>
    </rPh>
    <rPh sb="3" eb="6">
      <t>ショクケイタイ</t>
    </rPh>
    <rPh sb="7" eb="11">
      <t>キンショクタイオウ</t>
    </rPh>
    <rPh sb="12" eb="14">
      <t>カノウ</t>
    </rPh>
    <phoneticPr fontId="1"/>
  </si>
  <si>
    <t>要介護４～５のご入居者様にご入居いただいているため、深夜・夜間帯の要求時間が多い方であっても対応可能な介護事業者に対応していただいております。そのため、施設職員による見回りやトイレの声掛けなど夜間帯でも安心してご入居していただいております。</t>
    <rPh sb="0" eb="3">
      <t>ヨウカイゴ</t>
    </rPh>
    <rPh sb="8" eb="12">
      <t>ニュウキョシャサマ</t>
    </rPh>
    <rPh sb="14" eb="16">
      <t>ニュウキョ</t>
    </rPh>
    <rPh sb="26" eb="28">
      <t>シンヤ</t>
    </rPh>
    <rPh sb="29" eb="32">
      <t>ヤカンタイ</t>
    </rPh>
    <rPh sb="33" eb="37">
      <t>ヨウキュウジカン</t>
    </rPh>
    <rPh sb="38" eb="39">
      <t>オオ</t>
    </rPh>
    <rPh sb="40" eb="41">
      <t>カタ</t>
    </rPh>
    <rPh sb="46" eb="50">
      <t>タイオウカノウ</t>
    </rPh>
    <rPh sb="51" eb="56">
      <t>カイゴジギョウシャ</t>
    </rPh>
    <rPh sb="57" eb="59">
      <t>タイオウ</t>
    </rPh>
    <rPh sb="76" eb="78">
      <t>シセツ</t>
    </rPh>
    <rPh sb="78" eb="80">
      <t>ショクイン</t>
    </rPh>
    <rPh sb="83" eb="85">
      <t>ミマワ</t>
    </rPh>
    <rPh sb="91" eb="93">
      <t>コエガ</t>
    </rPh>
    <rPh sb="96" eb="99">
      <t>ヤカンタイ</t>
    </rPh>
    <rPh sb="101" eb="103">
      <t>アンシン</t>
    </rPh>
    <rPh sb="106" eb="108">
      <t>ニュウキョ</t>
    </rPh>
    <phoneticPr fontId="1"/>
  </si>
  <si>
    <t xml:space="preserve">
入居者が死亡したとき</t>
    <phoneticPr fontId="1"/>
  </si>
  <si>
    <t>一　入居申込書に虚偽の事項を記載する等の不正手段により入居したとき
二　月額の利用料その他の支払いを正当な理由なく、度々遅滞するとき
三　第20条（禁止又は制限される行為）の規定に違反したとき
四　入居者の行動が、他の入居者又は従業員の生命に危害を及ぼし、又はその危害の切迫した恐れがあり、かつ有料老人ホームにおける通常の介護方法及び接遇方法ではこれを防止することができないとき</t>
    <phoneticPr fontId="1"/>
  </si>
  <si>
    <t>画一的な介護を押し付けるのではなく、おひとりおひとりの個性とライフスタイルを把握したパーソナルケアを実現することが私たちの理想です。
生活のサポートから介護・医療のバックアップ構築まで幅広くご高齢者様を支えています。
小規模の施設であるため、お一人様ごとのペースに合わせて必要なサポートをちょうどよいタイミングで提供することができます。
（規模が大きい施設だと、どうしても同タイミングに食事をしていただく必要があったりします。）
お一人お一人に寄り添い、生活サポートから医療・介護のバックアップまで、幅広くご入居様を支えていきます。</t>
    <phoneticPr fontId="1"/>
  </si>
  <si>
    <t xml:space="preserve">入居体験費用10,000円／1日あたり
ご家族同席の上で体験となります。
介護については自費の請求となります。
</t>
    <rPh sb="0" eb="6">
      <t>ニュウキョタイケンヒヨウ</t>
    </rPh>
    <rPh sb="12" eb="13">
      <t>エン</t>
    </rPh>
    <rPh sb="15" eb="16">
      <t>ニチ</t>
    </rPh>
    <rPh sb="21" eb="23">
      <t>カゾク</t>
    </rPh>
    <rPh sb="23" eb="25">
      <t>ドウセキ</t>
    </rPh>
    <rPh sb="26" eb="27">
      <t>ウエ</t>
    </rPh>
    <rPh sb="28" eb="30">
      <t>タイケン</t>
    </rPh>
    <rPh sb="37" eb="39">
      <t>カイゴ</t>
    </rPh>
    <rPh sb="44" eb="46">
      <t>ジヒ</t>
    </rPh>
    <rPh sb="47" eb="49">
      <t>セイキュウ</t>
    </rPh>
    <phoneticPr fontId="1"/>
  </si>
  <si>
    <t>介護福祉士</t>
    <phoneticPr fontId="1"/>
  </si>
  <si>
    <t>１　利用権方式</t>
  </si>
  <si>
    <t>３　月払い方式</t>
  </si>
  <si>
    <t>１　減額なし</t>
  </si>
  <si>
    <t>52,000円</t>
    <rPh sb="2" eb="7">
      <t>000エン</t>
    </rPh>
    <phoneticPr fontId="1"/>
  </si>
  <si>
    <t>0円</t>
    <rPh sb="1" eb="2">
      <t>エン</t>
    </rPh>
    <phoneticPr fontId="1"/>
  </si>
  <si>
    <t>総額769,500円/月（19人分）とし、19人分で按分して40,500円とした。
内訳（総額）：
管理者給与相当額220,000円、夜勤者給与相当額320,000円、水光熱費・通信費106,300円、雑費（施設維持費、健康管理代、修繕費、事務用品、備品減価償却費）77,000円、消耗品費・諸経費46,200円</t>
    <phoneticPr fontId="1"/>
  </si>
  <si>
    <t>1日3食（1日810円：朝・昼・夕）
30日分及び諸経費
食事免除について1週間前に申し出があった場合は除外する。</t>
    <phoneticPr fontId="1"/>
  </si>
  <si>
    <t>管理費に含む</t>
    <phoneticPr fontId="1"/>
  </si>
  <si>
    <t>月額利用料に含まれない実費負担
・リネン料（月額5,500円）
・その他、おむつ代等の介護用品費、医療費、理美容代、特別の注文による食品、行事食の通常食との差額。
・持ち込み家電の種類により別途電気料金を徴収。</t>
    <phoneticPr fontId="1"/>
  </si>
  <si>
    <t>①事業者の指定する医師の意見を聴く
②緊急やむをえない場合を除いて一定の観察期間を設ける
③身元引受人等の意見を聴く
④入居者の意思を確認する
（入居者本人の意思が確認されない場合は、第三者による判断を
仰ぐ場合もある）
契約等は不要</t>
    <rPh sb="111" eb="114">
      <t>ケイヤクトウ</t>
    </rPh>
    <rPh sb="115" eb="117">
      <t>フヨウ</t>
    </rPh>
    <phoneticPr fontId="1"/>
  </si>
  <si>
    <t>原則入居時の介護居室ですが、認知自立度や介護度の度合い等により居室を住み替えていただく場合があります。</t>
    <phoneticPr fontId="1"/>
  </si>
  <si>
    <t>認知自立度や介護度の度合い、訪問入浴の利用となった場合等により居室を住み替えていただく場合があります。その際は以下によります。</t>
    <rPh sb="14" eb="16">
      <t>ホウモン</t>
    </rPh>
    <rPh sb="16" eb="18">
      <t>ニュウヨク</t>
    </rPh>
    <rPh sb="19" eb="21">
      <t>リヨウ</t>
    </rPh>
    <rPh sb="25" eb="27">
      <t>バアイ</t>
    </rPh>
    <phoneticPr fontId="1"/>
  </si>
  <si>
    <t>変更なし</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</si>
</sst>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0" zoomScale="115" zoomScaleNormal="100" zoomScaleSheetLayoutView="115" workbookViewId="0">
      <selection activeCell="H461" sqref="H461:O461"/>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9</v>
      </c>
      <c r="J4" s="131"/>
      <c r="K4" s="33" t="s">
        <v>2447</v>
      </c>
      <c r="L4" s="131">
        <v>2</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2556</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2579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2550</v>
      </c>
      <c r="I13" s="155"/>
      <c r="J13" s="155"/>
      <c r="K13" s="155"/>
      <c r="L13" s="155"/>
      <c r="M13" s="155"/>
      <c r="N13" s="155"/>
      <c r="O13" s="155"/>
      <c r="P13" s="156"/>
      <c r="S13" s="15" t="str">
        <f>IF(H13="","未記入","")</f>
        <v/>
      </c>
    </row>
    <row r="14" spans="1:20" ht="39" customHeight="1">
      <c r="B14" s="153"/>
      <c r="C14" s="95"/>
      <c r="D14" s="95"/>
      <c r="E14" s="95"/>
      <c r="F14" s="157" t="s">
        <v>2551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49999999999999" customHeight="1">
      <c r="B17" s="133" t="s">
        <v>6</v>
      </c>
      <c r="C17" s="82"/>
      <c r="D17" s="82"/>
      <c r="E17" s="119"/>
      <c r="F17" s="34" t="s">
        <v>13</v>
      </c>
      <c r="G17" s="31">
        <v>222</v>
      </c>
      <c r="H17" s="35" t="s">
        <v>468</v>
      </c>
      <c r="I17" s="32">
        <v>33</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49999999999999" customHeight="1">
      <c r="B20" s="138"/>
      <c r="C20" s="139"/>
      <c r="D20" s="139"/>
      <c r="E20" s="140"/>
      <c r="F20" s="95" t="s">
        <v>15</v>
      </c>
      <c r="G20" s="95"/>
      <c r="H20" s="95"/>
      <c r="I20" s="95"/>
      <c r="J20" s="64" t="s">
        <v>2540</v>
      </c>
      <c r="K20" s="35" t="s">
        <v>468</v>
      </c>
      <c r="L20" s="63" t="s">
        <v>2541</v>
      </c>
      <c r="M20" s="35" t="s">
        <v>468</v>
      </c>
      <c r="N20" s="63" t="s">
        <v>2542</v>
      </c>
      <c r="O20" s="136"/>
      <c r="P20" s="137"/>
      <c r="Q20" s="12"/>
    </row>
    <row r="21" spans="1:20" ht="20.149999999999999" customHeight="1">
      <c r="B21" s="138"/>
      <c r="C21" s="139"/>
      <c r="D21" s="139"/>
      <c r="E21" s="140"/>
      <c r="F21" s="103" t="s">
        <v>410</v>
      </c>
      <c r="G21" s="141"/>
      <c r="H21" s="141"/>
      <c r="I21" s="104"/>
      <c r="J21" s="78" t="s">
        <v>2543</v>
      </c>
      <c r="K21" s="79"/>
      <c r="L21" s="79"/>
      <c r="M21" s="35" t="s">
        <v>464</v>
      </c>
      <c r="N21" s="79" t="s">
        <v>2544</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2545</v>
      </c>
      <c r="K23" s="160"/>
      <c r="L23" s="161" t="s">
        <v>2555</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2547</v>
      </c>
      <c r="K24" s="87"/>
      <c r="L24" s="87"/>
      <c r="M24" s="87"/>
      <c r="N24" s="87"/>
      <c r="O24" s="78"/>
      <c r="P24" s="88"/>
    </row>
    <row r="25" spans="1:20" ht="20.149999999999999" customHeight="1">
      <c r="B25" s="134"/>
      <c r="C25" s="121"/>
      <c r="D25" s="121"/>
      <c r="E25" s="122"/>
      <c r="F25" s="194" t="s">
        <v>18</v>
      </c>
      <c r="G25" s="194"/>
      <c r="H25" s="95"/>
      <c r="I25" s="95"/>
      <c r="J25" s="87" t="s">
        <v>2548</v>
      </c>
      <c r="K25" s="87"/>
      <c r="L25" s="87"/>
      <c r="M25" s="87"/>
      <c r="N25" s="87"/>
      <c r="O25" s="78"/>
      <c r="P25" s="88"/>
    </row>
    <row r="26" spans="1:20" ht="20.149999999999999" customHeight="1">
      <c r="B26" s="153" t="s">
        <v>9</v>
      </c>
      <c r="C26" s="95"/>
      <c r="D26" s="95"/>
      <c r="E26" s="95"/>
      <c r="F26" s="166">
        <v>2017</v>
      </c>
      <c r="G26" s="167"/>
      <c r="H26" s="35" t="s">
        <v>465</v>
      </c>
      <c r="I26" s="167">
        <v>1</v>
      </c>
      <c r="J26" s="167"/>
      <c r="K26" s="35" t="s">
        <v>466</v>
      </c>
      <c r="L26" s="167">
        <v>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2549</v>
      </c>
      <c r="I31" s="190"/>
      <c r="J31" s="190"/>
      <c r="K31" s="190"/>
      <c r="L31" s="190"/>
      <c r="M31" s="190"/>
      <c r="N31" s="190"/>
      <c r="O31" s="190"/>
      <c r="P31" s="191"/>
      <c r="S31" s="15" t="str">
        <f>IF(H31="","未記入","")</f>
        <v/>
      </c>
    </row>
    <row r="32" spans="1:20" ht="39" customHeight="1">
      <c r="B32" s="134"/>
      <c r="C32" s="121"/>
      <c r="D32" s="121"/>
      <c r="E32" s="122"/>
      <c r="F32" s="157" t="s">
        <v>2531</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230</v>
      </c>
      <c r="H33" s="35" t="s">
        <v>468</v>
      </c>
      <c r="I33" s="32">
        <v>72</v>
      </c>
      <c r="J33" s="107"/>
      <c r="K33" s="107"/>
      <c r="L33" s="107"/>
      <c r="M33" s="107"/>
      <c r="N33" s="107"/>
      <c r="O33" s="107"/>
      <c r="P33" s="172"/>
      <c r="S33" s="15" t="str">
        <f>IF(OR(G33="",I33=""),"未記入","")</f>
        <v/>
      </c>
    </row>
    <row r="34" spans="2:20" ht="58.5" customHeight="1">
      <c r="B34" s="134"/>
      <c r="C34" s="121"/>
      <c r="D34" s="121"/>
      <c r="E34" s="122"/>
      <c r="F34" s="96" t="s">
        <v>2552</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2537</v>
      </c>
      <c r="K43" s="35" t="s">
        <v>468</v>
      </c>
      <c r="L43" s="11" t="s">
        <v>2557</v>
      </c>
      <c r="M43" s="35" t="s">
        <v>468</v>
      </c>
      <c r="N43" s="11" t="s">
        <v>2558</v>
      </c>
      <c r="O43" s="136"/>
      <c r="P43" s="137"/>
      <c r="S43" s="15" t="str">
        <f>IF(OR(J43="",L43="",N43=""),"未記入","")</f>
        <v/>
      </c>
    </row>
    <row r="44" spans="2:20" ht="20.149999999999999" customHeight="1">
      <c r="B44" s="153"/>
      <c r="C44" s="95"/>
      <c r="D44" s="95"/>
      <c r="E44" s="95"/>
      <c r="F44" s="95" t="s">
        <v>15</v>
      </c>
      <c r="G44" s="95"/>
      <c r="H44" s="95"/>
      <c r="I44" s="95"/>
      <c r="J44" s="64" t="s">
        <v>2537</v>
      </c>
      <c r="K44" s="35" t="s">
        <v>468</v>
      </c>
      <c r="L44" s="63" t="s">
        <v>2557</v>
      </c>
      <c r="M44" s="35" t="s">
        <v>468</v>
      </c>
      <c r="N44" s="63" t="s">
        <v>2559</v>
      </c>
      <c r="O44" s="136"/>
      <c r="P44" s="137"/>
    </row>
    <row r="45" spans="2:20" ht="20.149999999999999" customHeight="1">
      <c r="B45" s="153"/>
      <c r="C45" s="95"/>
      <c r="D45" s="95"/>
      <c r="E45" s="95"/>
      <c r="F45" s="103" t="s">
        <v>410</v>
      </c>
      <c r="G45" s="141"/>
      <c r="H45" s="141"/>
      <c r="I45" s="104"/>
      <c r="J45" s="78" t="s">
        <v>2560</v>
      </c>
      <c r="K45" s="79"/>
      <c r="L45" s="79"/>
      <c r="M45" s="35" t="s">
        <v>464</v>
      </c>
      <c r="N45" s="79" t="s">
        <v>2561</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2545</v>
      </c>
      <c r="K47" s="160"/>
      <c r="L47" s="161" t="s">
        <v>2546</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2562</v>
      </c>
      <c r="K48" s="87"/>
      <c r="L48" s="87"/>
      <c r="M48" s="87"/>
      <c r="N48" s="87"/>
      <c r="O48" s="78"/>
      <c r="P48" s="88"/>
    </row>
    <row r="49" spans="1:20" ht="20.149999999999999" customHeight="1">
      <c r="B49" s="153"/>
      <c r="C49" s="95"/>
      <c r="D49" s="95"/>
      <c r="E49" s="95"/>
      <c r="F49" s="95" t="s">
        <v>18</v>
      </c>
      <c r="G49" s="95"/>
      <c r="H49" s="95"/>
      <c r="I49" s="95"/>
      <c r="J49" s="87" t="s">
        <v>2563</v>
      </c>
      <c r="K49" s="87"/>
      <c r="L49" s="87"/>
      <c r="M49" s="87"/>
      <c r="N49" s="87"/>
      <c r="O49" s="78"/>
      <c r="P49" s="88"/>
    </row>
    <row r="50" spans="1:20" ht="20.149999999999999" customHeight="1">
      <c r="B50" s="195" t="s">
        <v>28</v>
      </c>
      <c r="C50" s="196"/>
      <c r="D50" s="196"/>
      <c r="E50" s="196"/>
      <c r="F50" s="196"/>
      <c r="G50" s="196"/>
      <c r="H50" s="196"/>
      <c r="I50" s="196"/>
      <c r="J50" s="166">
        <v>2018</v>
      </c>
      <c r="K50" s="167"/>
      <c r="L50" s="35" t="s">
        <v>465</v>
      </c>
      <c r="M50" s="61">
        <v>8</v>
      </c>
      <c r="N50" s="35" t="s">
        <v>466</v>
      </c>
      <c r="O50" s="61">
        <v>23</v>
      </c>
      <c r="P50" s="37" t="s">
        <v>467</v>
      </c>
      <c r="S50" s="15" t="str">
        <f>IF(OR(J50="",M50="",O50=""),"未記入","")</f>
        <v/>
      </c>
    </row>
    <row r="51" spans="1:20" ht="20.149999999999999" customHeight="1" thickBot="1">
      <c r="B51" s="197" t="s">
        <v>29</v>
      </c>
      <c r="C51" s="198"/>
      <c r="D51" s="198"/>
      <c r="E51" s="198"/>
      <c r="F51" s="198"/>
      <c r="G51" s="198"/>
      <c r="H51" s="198"/>
      <c r="I51" s="198"/>
      <c r="J51" s="199">
        <v>2018</v>
      </c>
      <c r="K51" s="200"/>
      <c r="L51" s="36" t="s">
        <v>465</v>
      </c>
      <c r="M51" s="62">
        <v>9</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2564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c r="K55" s="230"/>
      <c r="L55" s="230"/>
      <c r="M55" s="230"/>
      <c r="N55" s="230"/>
      <c r="O55" s="230"/>
      <c r="P55" s="231"/>
    </row>
    <row r="56" spans="1:20" ht="20.149999999999999" customHeight="1">
      <c r="B56" s="223"/>
      <c r="C56" s="224"/>
      <c r="D56" s="225"/>
      <c r="E56" s="95" t="s">
        <v>33</v>
      </c>
      <c r="F56" s="95"/>
      <c r="G56" s="95"/>
      <c r="H56" s="95"/>
      <c r="I56" s="95"/>
      <c r="J56" s="78"/>
      <c r="K56" s="79"/>
      <c r="L56" s="79"/>
      <c r="M56" s="79"/>
      <c r="N56" s="79"/>
      <c r="O56" s="79"/>
      <c r="P56" s="80"/>
    </row>
    <row r="57" spans="1:20" ht="20.149999999999999" customHeight="1">
      <c r="B57" s="223"/>
      <c r="C57" s="224"/>
      <c r="D57" s="225"/>
      <c r="E57" s="95" t="s">
        <v>34</v>
      </c>
      <c r="F57" s="95"/>
      <c r="G57" s="95"/>
      <c r="H57" s="95"/>
      <c r="I57" s="95"/>
      <c r="J57" s="166"/>
      <c r="K57" s="167"/>
      <c r="L57" s="35" t="s">
        <v>465</v>
      </c>
      <c r="M57" s="61"/>
      <c r="N57" s="35" t="s">
        <v>466</v>
      </c>
      <c r="O57" s="61"/>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500.08</v>
      </c>
      <c r="H61" s="148"/>
      <c r="I61" s="148"/>
      <c r="J61" s="148"/>
      <c r="K61" s="216"/>
      <c r="L61" s="215" t="s">
        <v>496</v>
      </c>
      <c r="M61" s="203"/>
      <c r="N61" s="203"/>
      <c r="O61" s="203"/>
      <c r="P61" s="217"/>
    </row>
    <row r="62" spans="1:20" ht="20.149999999999999" customHeight="1">
      <c r="B62" s="153"/>
      <c r="C62" s="95"/>
      <c r="D62" s="81" t="s">
        <v>39</v>
      </c>
      <c r="E62" s="82"/>
      <c r="F62" s="119"/>
      <c r="G62" s="87" t="s">
        <v>2565</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2384</v>
      </c>
      <c r="L64" s="79"/>
      <c r="M64" s="79"/>
      <c r="N64" s="79"/>
      <c r="O64" s="79"/>
      <c r="P64" s="80"/>
    </row>
    <row r="65" spans="2:16" ht="20.149999999999999" customHeight="1">
      <c r="B65" s="153"/>
      <c r="C65" s="95"/>
      <c r="D65" s="206"/>
      <c r="E65" s="139"/>
      <c r="F65" s="140"/>
      <c r="G65" s="218"/>
      <c r="H65" s="76" t="s">
        <v>419</v>
      </c>
      <c r="I65" s="76"/>
      <c r="J65" s="77"/>
      <c r="K65" s="78" t="s">
        <v>2567</v>
      </c>
      <c r="L65" s="79"/>
      <c r="M65" s="79"/>
      <c r="N65" s="79"/>
      <c r="O65" s="79"/>
      <c r="P65" s="80"/>
    </row>
    <row r="66" spans="2:16" ht="20.149999999999999" customHeight="1">
      <c r="B66" s="153"/>
      <c r="C66" s="95"/>
      <c r="D66" s="206"/>
      <c r="E66" s="139"/>
      <c r="F66" s="140"/>
      <c r="G66" s="218"/>
      <c r="H66" s="81" t="s">
        <v>420</v>
      </c>
      <c r="I66" s="82"/>
      <c r="J66" s="119"/>
      <c r="K66" s="78" t="s">
        <v>2566</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2021</v>
      </c>
      <c r="L68" s="39" t="s">
        <v>465</v>
      </c>
      <c r="M68" s="61">
        <v>3</v>
      </c>
      <c r="N68" s="39" t="s">
        <v>466</v>
      </c>
      <c r="O68" s="61">
        <v>1</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2041</v>
      </c>
      <c r="L70" s="39" t="s">
        <v>465</v>
      </c>
      <c r="M70" s="61">
        <v>2</v>
      </c>
      <c r="N70" s="39" t="s">
        <v>466</v>
      </c>
      <c r="O70" s="61">
        <v>28</v>
      </c>
      <c r="P70" s="40" t="s">
        <v>467</v>
      </c>
    </row>
    <row r="71" spans="2:16" ht="20.149999999999999" customHeight="1">
      <c r="B71" s="153"/>
      <c r="C71" s="95"/>
      <c r="D71" s="120"/>
      <c r="E71" s="121"/>
      <c r="F71" s="122"/>
      <c r="G71" s="219"/>
      <c r="H71" s="76" t="s">
        <v>421</v>
      </c>
      <c r="I71" s="76"/>
      <c r="J71" s="77"/>
      <c r="K71" s="78" t="s">
        <v>2566</v>
      </c>
      <c r="L71" s="79"/>
      <c r="M71" s="79"/>
      <c r="N71" s="79"/>
      <c r="O71" s="79"/>
      <c r="P71" s="80"/>
    </row>
    <row r="72" spans="2:16" ht="20.149999999999999" customHeight="1">
      <c r="B72" s="433" t="s">
        <v>2355</v>
      </c>
      <c r="C72" s="434"/>
      <c r="D72" s="81" t="s">
        <v>40</v>
      </c>
      <c r="E72" s="82"/>
      <c r="F72" s="119"/>
      <c r="G72" s="135" t="s">
        <v>41</v>
      </c>
      <c r="H72" s="136"/>
      <c r="I72" s="136"/>
      <c r="J72" s="232"/>
      <c r="K72" s="78">
        <v>351.2</v>
      </c>
      <c r="L72" s="79"/>
      <c r="M72" s="79"/>
      <c r="N72" s="76" t="s">
        <v>471</v>
      </c>
      <c r="O72" s="76"/>
      <c r="P72" s="201"/>
    </row>
    <row r="73" spans="2:16" ht="20.149999999999999" customHeight="1">
      <c r="B73" s="435"/>
      <c r="C73" s="436"/>
      <c r="D73" s="120"/>
      <c r="E73" s="121"/>
      <c r="F73" s="122"/>
      <c r="G73" s="196" t="s">
        <v>42</v>
      </c>
      <c r="H73" s="196"/>
      <c r="I73" s="196"/>
      <c r="J73" s="196"/>
      <c r="K73" s="78">
        <v>349.58600000000001</v>
      </c>
      <c r="L73" s="79"/>
      <c r="M73" s="79"/>
      <c r="N73" s="76" t="s">
        <v>471</v>
      </c>
      <c r="O73" s="76"/>
      <c r="P73" s="201"/>
    </row>
    <row r="74" spans="2:16" ht="20.149999999999999" customHeight="1">
      <c r="B74" s="435"/>
      <c r="C74" s="436"/>
      <c r="D74" s="95" t="s">
        <v>43</v>
      </c>
      <c r="E74" s="95"/>
      <c r="F74" s="95"/>
      <c r="G74" s="87" t="s">
        <v>2568</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2569</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2570</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2384</v>
      </c>
      <c r="L82" s="79"/>
      <c r="M82" s="79"/>
      <c r="N82" s="79"/>
      <c r="O82" s="79"/>
      <c r="P82" s="80"/>
    </row>
    <row r="83" spans="2:19" ht="20.149999999999999" customHeight="1">
      <c r="B83" s="435"/>
      <c r="C83" s="436"/>
      <c r="D83" s="95"/>
      <c r="E83" s="95"/>
      <c r="F83" s="95"/>
      <c r="G83" s="218"/>
      <c r="H83" s="76" t="s">
        <v>419</v>
      </c>
      <c r="I83" s="76"/>
      <c r="J83" s="77"/>
      <c r="K83" s="78" t="s">
        <v>2567</v>
      </c>
      <c r="L83" s="79"/>
      <c r="M83" s="79"/>
      <c r="N83" s="79"/>
      <c r="O83" s="79"/>
      <c r="P83" s="80"/>
    </row>
    <row r="84" spans="2:19" ht="20.149999999999999" customHeight="1">
      <c r="B84" s="435"/>
      <c r="C84" s="436"/>
      <c r="D84" s="95"/>
      <c r="E84" s="95"/>
      <c r="F84" s="95"/>
      <c r="G84" s="218"/>
      <c r="H84" s="81" t="s">
        <v>420</v>
      </c>
      <c r="I84" s="82"/>
      <c r="J84" s="119"/>
      <c r="K84" s="78" t="s">
        <v>2566</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2021</v>
      </c>
      <c r="L86" s="39" t="s">
        <v>465</v>
      </c>
      <c r="M86" s="61">
        <v>3</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2041</v>
      </c>
      <c r="L88" s="39" t="s">
        <v>465</v>
      </c>
      <c r="M88" s="61">
        <v>2</v>
      </c>
      <c r="N88" s="39" t="s">
        <v>466</v>
      </c>
      <c r="O88" s="61">
        <v>28</v>
      </c>
      <c r="P88" s="40" t="s">
        <v>467</v>
      </c>
    </row>
    <row r="89" spans="2:19" ht="20.149999999999999" customHeight="1">
      <c r="B89" s="437"/>
      <c r="C89" s="438"/>
      <c r="D89" s="95"/>
      <c r="E89" s="95"/>
      <c r="F89" s="95"/>
      <c r="G89" s="219"/>
      <c r="H89" s="76" t="s">
        <v>421</v>
      </c>
      <c r="I89" s="76"/>
      <c r="J89" s="77"/>
      <c r="K89" s="78" t="s">
        <v>2566</v>
      </c>
      <c r="L89" s="79"/>
      <c r="M89" s="79"/>
      <c r="N89" s="79"/>
      <c r="O89" s="79"/>
      <c r="P89" s="80"/>
    </row>
    <row r="90" spans="2:19" ht="20.149999999999999" customHeight="1">
      <c r="B90" s="153" t="s">
        <v>45</v>
      </c>
      <c r="C90" s="95"/>
      <c r="D90" s="237" t="s">
        <v>46</v>
      </c>
      <c r="E90" s="82"/>
      <c r="F90" s="119"/>
      <c r="G90" s="87" t="s">
        <v>2571</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v>9.1</v>
      </c>
      <c r="K95" s="50" t="s">
        <v>471</v>
      </c>
      <c r="L95" s="78">
        <v>14</v>
      </c>
      <c r="M95" s="160"/>
      <c r="N95" s="150" t="s">
        <v>2396</v>
      </c>
      <c r="O95" s="151"/>
      <c r="P95" s="152"/>
      <c r="S95" s="15" t="str">
        <f>IF(OR(F95="",H95="",J95="",L95="",N95=""),IF(OR(F95&lt;&gt;"",H95&lt;&gt;"",J95&lt;&gt;"",L95&lt;&gt;"",N95&lt;&gt;""),"未記入",""),"")</f>
        <v/>
      </c>
    </row>
    <row r="96" spans="2:19" ht="20.149999999999999" customHeight="1">
      <c r="B96" s="153"/>
      <c r="C96" s="95"/>
      <c r="D96" s="95" t="s">
        <v>48</v>
      </c>
      <c r="E96" s="95"/>
      <c r="F96" s="87" t="s">
        <v>2359</v>
      </c>
      <c r="G96" s="87"/>
      <c r="H96" s="87" t="s">
        <v>2359</v>
      </c>
      <c r="I96" s="87"/>
      <c r="J96" s="23">
        <v>9.1199999999999992</v>
      </c>
      <c r="K96" s="50" t="s">
        <v>471</v>
      </c>
      <c r="L96" s="78">
        <v>2</v>
      </c>
      <c r="M96" s="160"/>
      <c r="N96" s="150" t="s">
        <v>2396</v>
      </c>
      <c r="O96" s="151"/>
      <c r="P96" s="152"/>
      <c r="S96" s="15" t="str">
        <f t="shared" ref="S96:S104" si="0">IF(OR(F96="",H96="",J96="",L96="",N96=""),IF(OR(F96&lt;&gt;"",H96&lt;&gt;"",J96&lt;&gt;"",L96&lt;&gt;"",N96&lt;&gt;""),"未記入",""),"")</f>
        <v/>
      </c>
    </row>
    <row r="97" spans="2:19" ht="20.149999999999999" customHeight="1">
      <c r="B97" s="153"/>
      <c r="C97" s="95"/>
      <c r="D97" s="95" t="s">
        <v>49</v>
      </c>
      <c r="E97" s="95"/>
      <c r="F97" s="87" t="s">
        <v>2359</v>
      </c>
      <c r="G97" s="87"/>
      <c r="H97" s="87" t="s">
        <v>2359</v>
      </c>
      <c r="I97" s="87"/>
      <c r="J97" s="23">
        <v>9.14</v>
      </c>
      <c r="K97" s="50" t="s">
        <v>471</v>
      </c>
      <c r="L97" s="78">
        <v>1</v>
      </c>
      <c r="M97" s="160"/>
      <c r="N97" s="150" t="s">
        <v>2396</v>
      </c>
      <c r="O97" s="151"/>
      <c r="P97" s="152"/>
      <c r="S97" s="15" t="str">
        <f t="shared" si="0"/>
        <v/>
      </c>
    </row>
    <row r="98" spans="2:19" ht="20.149999999999999" customHeight="1">
      <c r="B98" s="153"/>
      <c r="C98" s="95"/>
      <c r="D98" s="95" t="s">
        <v>50</v>
      </c>
      <c r="E98" s="95"/>
      <c r="F98" s="87" t="s">
        <v>2359</v>
      </c>
      <c r="G98" s="87"/>
      <c r="H98" s="87" t="s">
        <v>2359</v>
      </c>
      <c r="I98" s="87"/>
      <c r="J98" s="23">
        <v>9.32</v>
      </c>
      <c r="K98" s="50" t="s">
        <v>471</v>
      </c>
      <c r="L98" s="78">
        <v>1</v>
      </c>
      <c r="M98" s="160"/>
      <c r="N98" s="150" t="s">
        <v>2396</v>
      </c>
      <c r="O98" s="151"/>
      <c r="P98" s="152"/>
      <c r="S98" s="15" t="str">
        <f t="shared" si="0"/>
        <v/>
      </c>
    </row>
    <row r="99" spans="2:19" ht="20.149999999999999" customHeight="1">
      <c r="B99" s="153"/>
      <c r="C99" s="95"/>
      <c r="D99" s="95" t="s">
        <v>51</v>
      </c>
      <c r="E99" s="95"/>
      <c r="F99" s="87" t="s">
        <v>2359</v>
      </c>
      <c r="G99" s="87"/>
      <c r="H99" s="87" t="s">
        <v>2359</v>
      </c>
      <c r="I99" s="87"/>
      <c r="J99" s="23">
        <v>9.5</v>
      </c>
      <c r="K99" s="50" t="s">
        <v>471</v>
      </c>
      <c r="L99" s="78">
        <v>1</v>
      </c>
      <c r="M99" s="160"/>
      <c r="N99" s="150" t="s">
        <v>2396</v>
      </c>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5</v>
      </c>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v>2</v>
      </c>
      <c r="O106" s="79"/>
      <c r="P106" s="37" t="s">
        <v>473</v>
      </c>
    </row>
    <row r="107" spans="2:19" ht="20.149999999999999"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2566</v>
      </c>
      <c r="H113" s="87"/>
      <c r="I113" s="87"/>
      <c r="J113" s="87"/>
      <c r="K113" s="87"/>
      <c r="L113" s="87"/>
      <c r="M113" s="87"/>
      <c r="N113" s="87"/>
      <c r="O113" s="78"/>
      <c r="P113" s="88"/>
    </row>
    <row r="114" spans="2:16" ht="20.149999999999999" customHeight="1">
      <c r="B114" s="242"/>
      <c r="C114" s="243"/>
      <c r="D114" s="237" t="s">
        <v>79</v>
      </c>
      <c r="E114" s="221"/>
      <c r="F114" s="222"/>
      <c r="G114" s="240" t="s">
        <v>2567</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2572</v>
      </c>
      <c r="H116" s="87"/>
      <c r="I116" s="87"/>
      <c r="J116" s="87"/>
      <c r="K116" s="87"/>
      <c r="L116" s="87"/>
      <c r="M116" s="87"/>
      <c r="N116" s="87"/>
      <c r="O116" s="78"/>
      <c r="P116" s="88"/>
    </row>
    <row r="117" spans="2:16" ht="20.149999999999999" customHeight="1">
      <c r="B117" s="220" t="s">
        <v>70</v>
      </c>
      <c r="C117" s="222"/>
      <c r="D117" s="75" t="s">
        <v>72</v>
      </c>
      <c r="E117" s="76"/>
      <c r="F117" s="77"/>
      <c r="G117" s="87" t="s">
        <v>2566</v>
      </c>
      <c r="H117" s="87"/>
      <c r="I117" s="87"/>
      <c r="J117" s="87"/>
      <c r="K117" s="87"/>
      <c r="L117" s="87"/>
      <c r="M117" s="87"/>
      <c r="N117" s="87"/>
      <c r="O117" s="78"/>
      <c r="P117" s="88"/>
    </row>
    <row r="118" spans="2:16" ht="20.149999999999999" customHeight="1">
      <c r="B118" s="223"/>
      <c r="C118" s="225"/>
      <c r="D118" s="84" t="s">
        <v>73</v>
      </c>
      <c r="E118" s="85"/>
      <c r="F118" s="86"/>
      <c r="G118" s="87" t="s">
        <v>2566</v>
      </c>
      <c r="H118" s="87"/>
      <c r="I118" s="87"/>
      <c r="J118" s="87"/>
      <c r="K118" s="87"/>
      <c r="L118" s="87"/>
      <c r="M118" s="87"/>
      <c r="N118" s="87"/>
      <c r="O118" s="78"/>
      <c r="P118" s="88"/>
    </row>
    <row r="119" spans="2:16" ht="20.149999999999999" customHeight="1">
      <c r="B119" s="223"/>
      <c r="C119" s="225"/>
      <c r="D119" s="245" t="s">
        <v>74</v>
      </c>
      <c r="E119" s="246"/>
      <c r="F119" s="247"/>
      <c r="G119" s="87" t="s">
        <v>2566</v>
      </c>
      <c r="H119" s="87"/>
      <c r="I119" s="87"/>
      <c r="J119" s="87"/>
      <c r="K119" s="87"/>
      <c r="L119" s="87"/>
      <c r="M119" s="87"/>
      <c r="N119" s="87"/>
      <c r="O119" s="78"/>
      <c r="P119" s="88"/>
    </row>
    <row r="120" spans="2:16" ht="20.149999999999999" customHeight="1">
      <c r="B120" s="223"/>
      <c r="C120" s="225"/>
      <c r="D120" s="75" t="s">
        <v>75</v>
      </c>
      <c r="E120" s="76"/>
      <c r="F120" s="77"/>
      <c r="G120" s="87" t="s">
        <v>2566</v>
      </c>
      <c r="H120" s="87"/>
      <c r="I120" s="87"/>
      <c r="J120" s="87"/>
      <c r="K120" s="87"/>
      <c r="L120" s="87"/>
      <c r="M120" s="87"/>
      <c r="N120" s="87"/>
      <c r="O120" s="78"/>
      <c r="P120" s="88"/>
    </row>
    <row r="121" spans="2:16" ht="20.149999999999999" customHeight="1">
      <c r="B121" s="223"/>
      <c r="C121" s="225"/>
      <c r="D121" s="75" t="s">
        <v>76</v>
      </c>
      <c r="E121" s="76"/>
      <c r="F121" s="77"/>
      <c r="G121" s="87" t="s">
        <v>2566</v>
      </c>
      <c r="H121" s="87"/>
      <c r="I121" s="87"/>
      <c r="J121" s="87"/>
      <c r="K121" s="87"/>
      <c r="L121" s="87"/>
      <c r="M121" s="87"/>
      <c r="N121" s="87"/>
      <c r="O121" s="78"/>
      <c r="P121" s="88"/>
    </row>
    <row r="122" spans="2:16" ht="20.149999999999999" customHeight="1">
      <c r="B122" s="248"/>
      <c r="C122" s="249"/>
      <c r="D122" s="75" t="s">
        <v>77</v>
      </c>
      <c r="E122" s="76"/>
      <c r="F122" s="77"/>
      <c r="G122" s="87" t="s">
        <v>2566</v>
      </c>
      <c r="H122" s="87"/>
      <c r="I122" s="87"/>
      <c r="J122" s="87"/>
      <c r="K122" s="87"/>
      <c r="L122" s="87"/>
      <c r="M122" s="87"/>
      <c r="N122" s="87"/>
      <c r="O122" s="78"/>
      <c r="P122" s="88"/>
    </row>
    <row r="123" spans="2:16" ht="20.149999999999999" customHeight="1">
      <c r="B123" s="220" t="s">
        <v>411</v>
      </c>
      <c r="C123" s="222"/>
      <c r="D123" s="75" t="s">
        <v>429</v>
      </c>
      <c r="E123" s="76"/>
      <c r="F123" s="77"/>
      <c r="G123" s="87" t="s">
        <v>2573</v>
      </c>
      <c r="H123" s="87"/>
      <c r="I123" s="87"/>
      <c r="J123" s="87"/>
      <c r="K123" s="87"/>
      <c r="L123" s="87"/>
      <c r="M123" s="87"/>
      <c r="N123" s="87"/>
      <c r="O123" s="78"/>
      <c r="P123" s="88"/>
    </row>
    <row r="124" spans="2:16" ht="20.149999999999999" customHeight="1">
      <c r="B124" s="223"/>
      <c r="C124" s="225"/>
      <c r="D124" s="84" t="s">
        <v>430</v>
      </c>
      <c r="E124" s="85"/>
      <c r="F124" s="86"/>
      <c r="G124" s="87" t="s">
        <v>2574</v>
      </c>
      <c r="H124" s="87"/>
      <c r="I124" s="87"/>
      <c r="J124" s="87"/>
      <c r="K124" s="87"/>
      <c r="L124" s="87"/>
      <c r="M124" s="87"/>
      <c r="N124" s="87"/>
      <c r="O124" s="78"/>
      <c r="P124" s="88"/>
    </row>
    <row r="125" spans="2:16" ht="20.149999999999999" customHeight="1">
      <c r="B125" s="223"/>
      <c r="C125" s="225"/>
      <c r="D125" s="245" t="s">
        <v>431</v>
      </c>
      <c r="E125" s="246"/>
      <c r="F125" s="247"/>
      <c r="G125" s="87" t="s">
        <v>2575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t="s">
        <v>2576</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2588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2584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2576</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2577</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2577</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2577</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2577</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2577</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c r="L144" s="274"/>
      <c r="M144" s="274"/>
      <c r="N144" s="274"/>
      <c r="O144" s="147"/>
      <c r="P144" s="275"/>
    </row>
    <row r="145" spans="1:20" ht="20.149999999999999" customHeight="1">
      <c r="B145" s="442"/>
      <c r="C145" s="443"/>
      <c r="D145" s="443"/>
      <c r="E145" s="444"/>
      <c r="F145" s="245" t="s">
        <v>2452</v>
      </c>
      <c r="G145" s="246"/>
      <c r="H145" s="246"/>
      <c r="I145" s="246"/>
      <c r="J145" s="247"/>
      <c r="K145" s="87"/>
      <c r="L145" s="87"/>
      <c r="M145" s="87"/>
      <c r="N145" s="87"/>
      <c r="O145" s="78"/>
      <c r="P145" s="88"/>
    </row>
    <row r="146" spans="1:20" ht="20.149999999999999" customHeight="1">
      <c r="B146" s="442"/>
      <c r="C146" s="443"/>
      <c r="D146" s="443"/>
      <c r="E146" s="444"/>
      <c r="F146" s="245" t="s">
        <v>2455</v>
      </c>
      <c r="G146" s="246"/>
      <c r="H146" s="246"/>
      <c r="I146" s="246"/>
      <c r="J146" s="247"/>
      <c r="K146" s="87"/>
      <c r="L146" s="87"/>
      <c r="M146" s="87"/>
      <c r="N146" s="87"/>
      <c r="O146" s="78"/>
      <c r="P146" s="88"/>
    </row>
    <row r="147" spans="1:20" ht="20.149999999999999" customHeight="1">
      <c r="B147" s="442"/>
      <c r="C147" s="443"/>
      <c r="D147" s="443"/>
      <c r="E147" s="444"/>
      <c r="F147" s="245" t="s">
        <v>2454</v>
      </c>
      <c r="G147" s="246"/>
      <c r="H147" s="246"/>
      <c r="I147" s="246"/>
      <c r="J147" s="247"/>
      <c r="K147" s="87"/>
      <c r="L147" s="87"/>
      <c r="M147" s="87"/>
      <c r="N147" s="87"/>
      <c r="O147" s="78"/>
      <c r="P147" s="88"/>
    </row>
    <row r="148" spans="1:20" ht="20.149999999999999" customHeight="1">
      <c r="B148" s="442"/>
      <c r="C148" s="443"/>
      <c r="D148" s="443"/>
      <c r="E148" s="444"/>
      <c r="F148" s="75" t="s">
        <v>2457</v>
      </c>
      <c r="G148" s="76"/>
      <c r="H148" s="76"/>
      <c r="I148" s="76"/>
      <c r="J148" s="77"/>
      <c r="K148" s="87"/>
      <c r="L148" s="87"/>
      <c r="M148" s="87"/>
      <c r="N148" s="87"/>
      <c r="O148" s="78"/>
      <c r="P148" s="88"/>
    </row>
    <row r="149" spans="1:20" ht="20.149999999999999" customHeight="1">
      <c r="B149" s="442"/>
      <c r="C149" s="443"/>
      <c r="D149" s="443"/>
      <c r="E149" s="444"/>
      <c r="F149" s="75" t="s">
        <v>2456</v>
      </c>
      <c r="G149" s="76"/>
      <c r="H149" s="76"/>
      <c r="I149" s="76"/>
      <c r="J149" s="77"/>
      <c r="K149" s="87"/>
      <c r="L149" s="87"/>
      <c r="M149" s="87"/>
      <c r="N149" s="87"/>
      <c r="O149" s="78"/>
      <c r="P149" s="88"/>
    </row>
    <row r="150" spans="1:20" ht="20.149999999999999" customHeight="1">
      <c r="B150" s="442"/>
      <c r="C150" s="443"/>
      <c r="D150" s="443"/>
      <c r="E150" s="444"/>
      <c r="F150" s="75" t="s">
        <v>2458</v>
      </c>
      <c r="G150" s="76"/>
      <c r="H150" s="76"/>
      <c r="I150" s="76"/>
      <c r="J150" s="77"/>
      <c r="K150" s="87"/>
      <c r="L150" s="87"/>
      <c r="M150" s="87"/>
      <c r="N150" s="87"/>
      <c r="O150" s="78"/>
      <c r="P150" s="88"/>
    </row>
    <row r="151" spans="1:20" ht="20.149999999999999" customHeight="1">
      <c r="B151" s="442"/>
      <c r="C151" s="443"/>
      <c r="D151" s="443"/>
      <c r="E151" s="444"/>
      <c r="F151" s="75" t="s">
        <v>2459</v>
      </c>
      <c r="G151" s="76"/>
      <c r="H151" s="76"/>
      <c r="I151" s="76"/>
      <c r="J151" s="77"/>
      <c r="K151" s="87"/>
      <c r="L151" s="87"/>
      <c r="M151" s="87"/>
      <c r="N151" s="87"/>
      <c r="O151" s="78"/>
      <c r="P151" s="88"/>
    </row>
    <row r="152" spans="1:20" customFormat="1" ht="20.149999999999999" customHeight="1">
      <c r="A152" s="2"/>
      <c r="B152" s="442"/>
      <c r="C152" s="443"/>
      <c r="D152" s="443"/>
      <c r="E152" s="444"/>
      <c r="F152" s="75" t="s">
        <v>2465</v>
      </c>
      <c r="G152" s="76"/>
      <c r="H152" s="76"/>
      <c r="I152" s="76"/>
      <c r="J152" s="77"/>
      <c r="K152" s="87"/>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c r="L153" s="87"/>
      <c r="M153" s="87"/>
      <c r="N153" s="87"/>
      <c r="O153" s="78"/>
      <c r="P153" s="88"/>
      <c r="T153" s="69"/>
    </row>
    <row r="154" spans="1:20" ht="20.149999999999999"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c r="L158" s="79"/>
      <c r="M158" s="79"/>
      <c r="N158" s="79"/>
      <c r="O158" s="79"/>
      <c r="P158" s="80"/>
    </row>
    <row r="159" spans="1:20" ht="20.149999999999999" customHeight="1">
      <c r="B159" s="442"/>
      <c r="C159" s="443"/>
      <c r="D159" s="443"/>
      <c r="E159" s="444"/>
      <c r="F159" s="75" t="s">
        <v>2461</v>
      </c>
      <c r="G159" s="76"/>
      <c r="H159" s="76"/>
      <c r="I159" s="76"/>
      <c r="J159" s="77"/>
      <c r="K159" s="78"/>
      <c r="L159" s="79"/>
      <c r="M159" s="79"/>
      <c r="N159" s="79"/>
      <c r="O159" s="79"/>
      <c r="P159" s="80"/>
    </row>
    <row r="160" spans="1:20" ht="20.149999999999999" customHeight="1">
      <c r="B160" s="442"/>
      <c r="C160" s="443"/>
      <c r="D160" s="443"/>
      <c r="E160" s="444"/>
      <c r="F160" s="75" t="s">
        <v>403</v>
      </c>
      <c r="G160" s="76"/>
      <c r="H160" s="76"/>
      <c r="I160" s="76"/>
      <c r="J160" s="77"/>
      <c r="K160" s="87"/>
      <c r="L160" s="87"/>
      <c r="M160" s="87"/>
      <c r="N160" s="87"/>
      <c r="O160" s="78"/>
      <c r="P160" s="88"/>
    </row>
    <row r="161" spans="1:20" customFormat="1" ht="20.149999999999999" customHeight="1">
      <c r="A161" s="4"/>
      <c r="B161" s="442"/>
      <c r="C161" s="443"/>
      <c r="D161" s="443"/>
      <c r="E161" s="444"/>
      <c r="F161" s="75" t="s">
        <v>2467</v>
      </c>
      <c r="G161" s="76"/>
      <c r="H161" s="76"/>
      <c r="I161" s="76"/>
      <c r="J161" s="77"/>
      <c r="K161" s="87"/>
      <c r="L161" s="87"/>
      <c r="M161" s="87"/>
      <c r="N161" s="87"/>
      <c r="O161" s="78"/>
      <c r="P161" s="88"/>
      <c r="T161" s="69"/>
    </row>
    <row r="162" spans="1:20" ht="20.149999999999999" customHeight="1">
      <c r="B162" s="442"/>
      <c r="C162" s="443"/>
      <c r="D162" s="443"/>
      <c r="E162" s="444"/>
      <c r="F162" s="75" t="s">
        <v>2463</v>
      </c>
      <c r="G162" s="76"/>
      <c r="H162" s="76"/>
      <c r="I162" s="76"/>
      <c r="J162" s="77"/>
      <c r="K162" s="87"/>
      <c r="L162" s="87"/>
      <c r="M162" s="87"/>
      <c r="N162" s="87"/>
      <c r="O162" s="78"/>
      <c r="P162" s="88"/>
    </row>
    <row r="163" spans="1:20" ht="20.149999999999999" customHeight="1">
      <c r="B163" s="442"/>
      <c r="C163" s="443"/>
      <c r="D163" s="443"/>
      <c r="E163" s="444"/>
      <c r="F163" s="75" t="s">
        <v>2462</v>
      </c>
      <c r="G163" s="76"/>
      <c r="H163" s="76"/>
      <c r="I163" s="76"/>
      <c r="J163" s="77"/>
      <c r="K163" s="87"/>
      <c r="L163" s="87"/>
      <c r="M163" s="87"/>
      <c r="N163" s="87"/>
      <c r="O163" s="78"/>
      <c r="P163" s="88"/>
    </row>
    <row r="164" spans="1:20" ht="20.149999999999999" customHeight="1">
      <c r="B164" s="442"/>
      <c r="C164" s="443"/>
      <c r="D164" s="443"/>
      <c r="E164" s="444"/>
      <c r="F164" s="237" t="s">
        <v>2509</v>
      </c>
      <c r="G164" s="221"/>
      <c r="H164" s="221"/>
      <c r="I164" s="221"/>
      <c r="J164" s="222"/>
      <c r="K164" s="87"/>
      <c r="L164" s="87"/>
      <c r="M164" s="87"/>
      <c r="N164" s="87"/>
      <c r="O164" s="78"/>
      <c r="P164" s="88"/>
    </row>
    <row r="165" spans="1:20" ht="20.149999999999999"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c r="L171" s="87"/>
      <c r="M171" s="87"/>
      <c r="N171" s="87"/>
      <c r="O171" s="78"/>
      <c r="P171" s="88"/>
    </row>
    <row r="172" spans="1:20" ht="20.149999999999999" customHeight="1">
      <c r="B172" s="442"/>
      <c r="C172" s="443"/>
      <c r="D172" s="443"/>
      <c r="E172" s="444"/>
      <c r="F172" s="257"/>
      <c r="G172" s="224"/>
      <c r="H172" s="225"/>
      <c r="I172" s="103" t="s">
        <v>95</v>
      </c>
      <c r="J172" s="104"/>
      <c r="K172" s="87"/>
      <c r="L172" s="87"/>
      <c r="M172" s="87"/>
      <c r="N172" s="87"/>
      <c r="O172" s="78"/>
      <c r="P172" s="88"/>
    </row>
    <row r="173" spans="1:20" ht="20.149999999999999" customHeight="1">
      <c r="B173" s="442"/>
      <c r="C173" s="443"/>
      <c r="D173" s="443"/>
      <c r="E173" s="444"/>
      <c r="F173" s="251"/>
      <c r="G173" s="252"/>
      <c r="H173" s="249"/>
      <c r="I173" s="280" t="s">
        <v>96</v>
      </c>
      <c r="J173" s="281"/>
      <c r="K173" s="87"/>
      <c r="L173" s="87"/>
      <c r="M173" s="87"/>
      <c r="N173" s="87"/>
      <c r="O173" s="78"/>
      <c r="P173" s="88"/>
    </row>
    <row r="174" spans="1:20" ht="20.149999999999999" customHeight="1">
      <c r="B174" s="442"/>
      <c r="C174" s="443"/>
      <c r="D174" s="443"/>
      <c r="E174" s="444"/>
      <c r="F174" s="100" t="s">
        <v>2505</v>
      </c>
      <c r="G174" s="101"/>
      <c r="H174" s="102"/>
      <c r="I174" s="103" t="s">
        <v>94</v>
      </c>
      <c r="J174" s="104"/>
      <c r="K174" s="87"/>
      <c r="L174" s="87"/>
      <c r="M174" s="87"/>
      <c r="N174" s="87"/>
      <c r="O174" s="78"/>
      <c r="P174" s="88"/>
    </row>
    <row r="175" spans="1:20" ht="20.149999999999999" customHeight="1">
      <c r="B175" s="442"/>
      <c r="C175" s="443"/>
      <c r="D175" s="443"/>
      <c r="E175" s="444"/>
      <c r="F175" s="100"/>
      <c r="G175" s="101"/>
      <c r="H175" s="102"/>
      <c r="I175" s="103" t="s">
        <v>95</v>
      </c>
      <c r="J175" s="104"/>
      <c r="K175" s="87"/>
      <c r="L175" s="87"/>
      <c r="M175" s="87"/>
      <c r="N175" s="87"/>
      <c r="O175" s="78"/>
      <c r="P175" s="88"/>
    </row>
    <row r="176" spans="1:20" ht="20.149999999999999" customHeight="1">
      <c r="B176" s="442"/>
      <c r="C176" s="443"/>
      <c r="D176" s="443"/>
      <c r="E176" s="444"/>
      <c r="F176" s="100"/>
      <c r="G176" s="101"/>
      <c r="H176" s="102"/>
      <c r="I176" s="280" t="s">
        <v>96</v>
      </c>
      <c r="J176" s="281"/>
      <c r="K176" s="87"/>
      <c r="L176" s="87"/>
      <c r="M176" s="87"/>
      <c r="N176" s="87"/>
      <c r="O176" s="78"/>
      <c r="P176" s="88"/>
    </row>
    <row r="177" spans="1:20" ht="20.149999999999999"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49999999999999" customHeight="1">
      <c r="B192" s="220" t="s">
        <v>97</v>
      </c>
      <c r="C192" s="221"/>
      <c r="D192" s="221"/>
      <c r="E192" s="221"/>
      <c r="F192" s="222"/>
      <c r="G192" s="88"/>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2578</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2578</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t="s">
        <v>2580</v>
      </c>
      <c r="J201" s="97"/>
      <c r="K201" s="97"/>
      <c r="L201" s="97"/>
      <c r="M201" s="97"/>
      <c r="N201" s="97"/>
      <c r="O201" s="98"/>
      <c r="P201" s="99"/>
    </row>
    <row r="202" spans="1:20" ht="40" customHeight="1">
      <c r="B202" s="293"/>
      <c r="C202" s="294"/>
      <c r="D202" s="109"/>
      <c r="E202" s="110"/>
      <c r="F202" s="95" t="s">
        <v>103</v>
      </c>
      <c r="G202" s="95"/>
      <c r="H202" s="95"/>
      <c r="I202" s="96" t="s">
        <v>2581</v>
      </c>
      <c r="J202" s="97"/>
      <c r="K202" s="97"/>
      <c r="L202" s="97"/>
      <c r="M202" s="97"/>
      <c r="N202" s="97"/>
      <c r="O202" s="98"/>
      <c r="P202" s="99"/>
    </row>
    <row r="203" spans="1:20" ht="79.5" customHeight="1">
      <c r="B203" s="293"/>
      <c r="C203" s="294"/>
      <c r="D203" s="109"/>
      <c r="E203" s="110"/>
      <c r="F203" s="95" t="s">
        <v>104</v>
      </c>
      <c r="G203" s="95"/>
      <c r="H203" s="95"/>
      <c r="I203" s="96" t="s">
        <v>2582</v>
      </c>
      <c r="J203" s="97"/>
      <c r="K203" s="97"/>
      <c r="L203" s="97"/>
      <c r="M203" s="97"/>
      <c r="N203" s="97"/>
      <c r="O203" s="98"/>
      <c r="P203" s="99"/>
    </row>
    <row r="204" spans="1:20" ht="79.5" customHeight="1">
      <c r="B204" s="293"/>
      <c r="C204" s="294"/>
      <c r="D204" s="109"/>
      <c r="E204" s="110"/>
      <c r="F204" s="95" t="s">
        <v>413</v>
      </c>
      <c r="G204" s="95"/>
      <c r="H204" s="95"/>
      <c r="I204" s="96" t="s">
        <v>2583</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2566</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2566</v>
      </c>
      <c r="N206" s="79"/>
      <c r="O206" s="79"/>
      <c r="P206" s="80"/>
      <c r="T206" s="69"/>
    </row>
    <row r="207" spans="1:20" ht="40" customHeight="1">
      <c r="B207" s="293"/>
      <c r="C207" s="294"/>
      <c r="D207" s="107">
        <v>2</v>
      </c>
      <c r="E207" s="108"/>
      <c r="F207" s="95" t="s">
        <v>5</v>
      </c>
      <c r="G207" s="95"/>
      <c r="H207" s="95"/>
      <c r="I207" s="92"/>
      <c r="J207" s="93"/>
      <c r="K207" s="93"/>
      <c r="L207" s="93"/>
      <c r="M207" s="93"/>
      <c r="N207" s="93"/>
      <c r="O207" s="93"/>
      <c r="P207" s="94"/>
    </row>
    <row r="208" spans="1:20" ht="40"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c r="J235" s="97"/>
      <c r="K235" s="97"/>
      <c r="L235" s="97"/>
      <c r="M235" s="97"/>
      <c r="N235" s="97"/>
      <c r="O235" s="98"/>
      <c r="P235" s="99"/>
    </row>
    <row r="236" spans="1:20" ht="40" customHeight="1">
      <c r="B236" s="293"/>
      <c r="C236" s="294"/>
      <c r="D236" s="288"/>
      <c r="E236" s="110"/>
      <c r="F236" s="95" t="s">
        <v>103</v>
      </c>
      <c r="G236" s="95"/>
      <c r="H236" s="95"/>
      <c r="I236" s="96"/>
      <c r="J236" s="97"/>
      <c r="K236" s="97"/>
      <c r="L236" s="97"/>
      <c r="M236" s="97"/>
      <c r="N236" s="97"/>
      <c r="O236" s="98"/>
      <c r="P236" s="99"/>
    </row>
    <row r="237" spans="1:20" ht="40" customHeight="1">
      <c r="B237" s="293"/>
      <c r="C237" s="294"/>
      <c r="D237" s="288"/>
      <c r="E237" s="110"/>
      <c r="F237" s="194" t="s">
        <v>105</v>
      </c>
      <c r="G237" s="194"/>
      <c r="H237" s="194"/>
      <c r="I237" s="96"/>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2578</v>
      </c>
      <c r="G245" s="286" t="s">
        <v>432</v>
      </c>
      <c r="H245" s="76"/>
      <c r="I245" s="77"/>
      <c r="J245" s="92" t="s">
        <v>2601</v>
      </c>
      <c r="K245" s="105"/>
      <c r="L245" s="105"/>
      <c r="M245" s="105"/>
      <c r="N245" s="105"/>
      <c r="O245" s="105"/>
      <c r="P245" s="106"/>
    </row>
    <row r="246" spans="2:16" ht="120" customHeight="1">
      <c r="B246" s="153" t="s">
        <v>109</v>
      </c>
      <c r="C246" s="95"/>
      <c r="D246" s="95"/>
      <c r="E246" s="95"/>
      <c r="F246" s="92" t="s">
        <v>2602</v>
      </c>
      <c r="G246" s="93"/>
      <c r="H246" s="93"/>
      <c r="I246" s="93"/>
      <c r="J246" s="93"/>
      <c r="K246" s="93"/>
      <c r="L246" s="93"/>
      <c r="M246" s="93"/>
      <c r="N246" s="93"/>
      <c r="O246" s="93"/>
      <c r="P246" s="94"/>
    </row>
    <row r="247" spans="2:16" ht="120" customHeight="1">
      <c r="B247" s="153" t="s">
        <v>110</v>
      </c>
      <c r="C247" s="95"/>
      <c r="D247" s="95"/>
      <c r="E247" s="95"/>
      <c r="F247" s="92" t="s">
        <v>2600</v>
      </c>
      <c r="G247" s="93"/>
      <c r="H247" s="93"/>
      <c r="I247" s="93"/>
      <c r="J247" s="93"/>
      <c r="K247" s="93"/>
      <c r="L247" s="93"/>
      <c r="M247" s="93"/>
      <c r="N247" s="93"/>
      <c r="O247" s="93"/>
      <c r="P247" s="94"/>
    </row>
    <row r="248" spans="2:16" ht="20.149999999999999" customHeight="1">
      <c r="B248" s="153" t="s">
        <v>111</v>
      </c>
      <c r="C248" s="95"/>
      <c r="D248" s="95"/>
      <c r="E248" s="95"/>
      <c r="F248" s="78" t="s">
        <v>2567</v>
      </c>
      <c r="G248" s="79"/>
      <c r="H248" s="79"/>
      <c r="I248" s="79"/>
      <c r="J248" s="79"/>
      <c r="K248" s="79"/>
      <c r="L248" s="79"/>
      <c r="M248" s="79"/>
      <c r="N248" s="79"/>
      <c r="O248" s="79"/>
      <c r="P248" s="80"/>
    </row>
    <row r="249" spans="2:16" ht="120" customHeight="1">
      <c r="B249" s="153" t="s">
        <v>112</v>
      </c>
      <c r="C249" s="95"/>
      <c r="D249" s="95"/>
      <c r="E249" s="95"/>
      <c r="F249" s="92" t="s">
        <v>2603</v>
      </c>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t="s">
        <v>2567</v>
      </c>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t="s">
        <v>2567</v>
      </c>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2567</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2360</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2566</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49999999999999" customHeight="1">
      <c r="B272" s="153" t="s">
        <v>127</v>
      </c>
      <c r="C272" s="95"/>
      <c r="D272" s="95"/>
      <c r="E272" s="95"/>
      <c r="F272" s="78">
        <v>19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49999999999999"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49999999999999" customHeight="1">
      <c r="B284" s="320" t="s">
        <v>137</v>
      </c>
      <c r="C284" s="95"/>
      <c r="D284" s="95"/>
      <c r="E284" s="244">
        <f>IF(OR($H$284&lt;&gt;"",$K$284&lt;&gt;""),SUM($H$284,$K$284),"")</f>
        <v>11</v>
      </c>
      <c r="F284" s="244"/>
      <c r="G284" s="244"/>
      <c r="H284" s="78"/>
      <c r="I284" s="79"/>
      <c r="J284" s="160"/>
      <c r="K284" s="87">
        <v>11</v>
      </c>
      <c r="L284" s="87"/>
      <c r="M284" s="87"/>
      <c r="N284" s="87">
        <v>9</v>
      </c>
      <c r="O284" s="78"/>
      <c r="P284" s="88"/>
    </row>
    <row r="285" spans="1:20" ht="20.149999999999999" customHeight="1">
      <c r="B285" s="44"/>
      <c r="C285" s="95" t="s">
        <v>138</v>
      </c>
      <c r="D285" s="95"/>
      <c r="E285" s="244">
        <f>IF(OR($H$285&lt;&gt;"",$K$285&lt;&gt;""),SUM($H$285,$K$285),"")</f>
        <v>11</v>
      </c>
      <c r="F285" s="244"/>
      <c r="G285" s="244"/>
      <c r="H285" s="78"/>
      <c r="I285" s="79"/>
      <c r="J285" s="160"/>
      <c r="K285" s="87">
        <v>11</v>
      </c>
      <c r="L285" s="87"/>
      <c r="M285" s="87"/>
      <c r="N285" s="87">
        <v>9</v>
      </c>
      <c r="O285" s="78"/>
      <c r="P285" s="88"/>
    </row>
    <row r="286" spans="1:20" ht="20.149999999999999"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49999999999999"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49999999999999"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42</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f>IF(OR($J$303&lt;&gt;"",$M$303&lt;&gt;""),SUM($J$303,$M$303),"")</f>
        <v>10</v>
      </c>
      <c r="H303" s="141"/>
      <c r="I303" s="104"/>
      <c r="J303" s="87">
        <v>1</v>
      </c>
      <c r="K303" s="87"/>
      <c r="L303" s="87"/>
      <c r="M303" s="87">
        <v>9</v>
      </c>
      <c r="N303" s="87"/>
      <c r="O303" s="78"/>
      <c r="P303" s="88"/>
    </row>
    <row r="304" spans="2:20" ht="20.149999999999999"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49999999999999"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17</v>
      </c>
      <c r="H321" s="47" t="s">
        <v>485</v>
      </c>
      <c r="I321" s="29">
        <v>30</v>
      </c>
      <c r="J321" s="47" t="s">
        <v>486</v>
      </c>
      <c r="K321" s="48" t="s">
        <v>434</v>
      </c>
      <c r="L321" s="29">
        <v>8</v>
      </c>
      <c r="M321" s="47" t="s">
        <v>485</v>
      </c>
      <c r="N321" s="29">
        <v>30</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2566</v>
      </c>
      <c r="M339" s="148"/>
      <c r="N339" s="148"/>
      <c r="O339" s="148"/>
      <c r="P339" s="149"/>
    </row>
    <row r="340" spans="2:20" ht="20.149999999999999" customHeight="1">
      <c r="B340" s="138"/>
      <c r="C340" s="139"/>
      <c r="D340" s="139"/>
      <c r="E340" s="139"/>
      <c r="F340" s="140"/>
      <c r="G340" s="237" t="s">
        <v>440</v>
      </c>
      <c r="H340" s="222"/>
      <c r="I340" s="78" t="s">
        <v>2566</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t="s">
        <v>2590</v>
      </c>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c r="J345" s="28">
        <v>3</v>
      </c>
      <c r="K345" s="28"/>
      <c r="L345" s="28"/>
      <c r="M345" s="28"/>
      <c r="N345" s="28"/>
      <c r="O345" s="28"/>
      <c r="P345" s="28"/>
      <c r="Q345" s="12"/>
    </row>
    <row r="346" spans="2:20" ht="20.149999999999999" customHeight="1">
      <c r="B346" s="220" t="s">
        <v>181</v>
      </c>
      <c r="C346" s="221"/>
      <c r="D346" s="221"/>
      <c r="E346" s="221"/>
      <c r="F346" s="222"/>
      <c r="G346" s="28"/>
      <c r="H346" s="28"/>
      <c r="I346" s="28"/>
      <c r="J346" s="28"/>
      <c r="K346" s="28"/>
      <c r="L346" s="28"/>
      <c r="M346" s="28"/>
      <c r="N346" s="28"/>
      <c r="O346" s="28"/>
      <c r="P346" s="28"/>
      <c r="Q346" s="12"/>
    </row>
    <row r="347" spans="2:20" ht="20.149999999999999" customHeight="1">
      <c r="B347" s="348" t="s">
        <v>182</v>
      </c>
      <c r="C347" s="349"/>
      <c r="D347" s="75" t="s">
        <v>183</v>
      </c>
      <c r="E347" s="76"/>
      <c r="F347" s="77"/>
      <c r="G347" s="28"/>
      <c r="H347" s="28"/>
      <c r="I347" s="28"/>
      <c r="J347" s="28"/>
      <c r="K347" s="28"/>
      <c r="L347" s="28"/>
      <c r="M347" s="28"/>
      <c r="N347" s="28"/>
      <c r="O347" s="28"/>
      <c r="P347" s="28"/>
      <c r="Q347" s="12"/>
    </row>
    <row r="348" spans="2:20" ht="20.149999999999999" customHeight="1">
      <c r="B348" s="350"/>
      <c r="C348" s="351"/>
      <c r="D348" s="237" t="s">
        <v>184</v>
      </c>
      <c r="E348" s="221"/>
      <c r="F348" s="222"/>
      <c r="G348" s="346"/>
      <c r="H348" s="346"/>
      <c r="I348" s="346"/>
      <c r="J348" s="346">
        <v>3</v>
      </c>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v>1</v>
      </c>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v>4</v>
      </c>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v>4</v>
      </c>
      <c r="K354" s="28"/>
      <c r="L354" s="28"/>
      <c r="M354" s="28"/>
      <c r="N354" s="28"/>
      <c r="O354" s="28"/>
      <c r="P354" s="28"/>
      <c r="Q354" s="12"/>
    </row>
    <row r="355" spans="1:20" ht="20.149999999999999" customHeight="1" thickBot="1">
      <c r="B355" s="182" t="s">
        <v>188</v>
      </c>
      <c r="C355" s="183"/>
      <c r="D355" s="183"/>
      <c r="E355" s="183"/>
      <c r="F355" s="183"/>
      <c r="G355" s="183"/>
      <c r="H355" s="267" t="s">
        <v>2566</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2578</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2567</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2567</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v>4</v>
      </c>
      <c r="J376" s="87"/>
      <c r="K376" s="87"/>
      <c r="L376" s="87"/>
      <c r="M376" s="78"/>
      <c r="N376" s="79"/>
      <c r="O376" s="79"/>
      <c r="P376" s="80"/>
    </row>
    <row r="377" spans="2:20" ht="20.149999999999999" customHeight="1">
      <c r="B377" s="153"/>
      <c r="C377" s="95"/>
      <c r="D377" s="95"/>
      <c r="E377" s="75" t="s">
        <v>210</v>
      </c>
      <c r="F377" s="76"/>
      <c r="G377" s="76"/>
      <c r="H377" s="77"/>
      <c r="I377" s="78">
        <v>88</v>
      </c>
      <c r="J377" s="79"/>
      <c r="K377" s="79"/>
      <c r="L377" s="55" t="s">
        <v>479</v>
      </c>
      <c r="M377" s="78"/>
      <c r="N377" s="79"/>
      <c r="O377" s="79"/>
      <c r="P377" s="40" t="s">
        <v>479</v>
      </c>
    </row>
    <row r="378" spans="2:20" ht="20.149999999999999" customHeight="1">
      <c r="B378" s="153" t="s">
        <v>45</v>
      </c>
      <c r="C378" s="95"/>
      <c r="D378" s="95"/>
      <c r="E378" s="75" t="s">
        <v>211</v>
      </c>
      <c r="F378" s="76"/>
      <c r="G378" s="76"/>
      <c r="H378" s="77"/>
      <c r="I378" s="78">
        <v>9.1</v>
      </c>
      <c r="J378" s="79"/>
      <c r="K378" s="79"/>
      <c r="L378" s="55" t="s">
        <v>471</v>
      </c>
      <c r="M378" s="78"/>
      <c r="N378" s="79"/>
      <c r="O378" s="79"/>
      <c r="P378" s="40" t="s">
        <v>471</v>
      </c>
    </row>
    <row r="379" spans="2:20" ht="20.149999999999999" customHeight="1">
      <c r="B379" s="153"/>
      <c r="C379" s="95"/>
      <c r="D379" s="95"/>
      <c r="E379" s="75" t="s">
        <v>212</v>
      </c>
      <c r="F379" s="76"/>
      <c r="G379" s="76"/>
      <c r="H379" s="77"/>
      <c r="I379" s="87" t="s">
        <v>2359</v>
      </c>
      <c r="J379" s="87"/>
      <c r="K379" s="87"/>
      <c r="L379" s="87"/>
      <c r="M379" s="88"/>
      <c r="N379" s="171"/>
      <c r="O379" s="171"/>
      <c r="P379" s="171"/>
      <c r="Q379" s="12"/>
    </row>
    <row r="380" spans="2:20" ht="20.149999999999999" customHeight="1">
      <c r="B380" s="153"/>
      <c r="C380" s="95"/>
      <c r="D380" s="95"/>
      <c r="E380" s="75" t="s">
        <v>58</v>
      </c>
      <c r="F380" s="76"/>
      <c r="G380" s="76"/>
      <c r="H380" s="77"/>
      <c r="I380" s="87" t="s">
        <v>2359</v>
      </c>
      <c r="J380" s="87"/>
      <c r="K380" s="87"/>
      <c r="L380" s="87"/>
      <c r="M380" s="88"/>
      <c r="N380" s="171"/>
      <c r="O380" s="171"/>
      <c r="P380" s="171"/>
      <c r="Q380" s="12"/>
    </row>
    <row r="381" spans="2:20" ht="20.149999999999999" customHeight="1">
      <c r="B381" s="153"/>
      <c r="C381" s="95"/>
      <c r="D381" s="95"/>
      <c r="E381" s="75" t="s">
        <v>213</v>
      </c>
      <c r="F381" s="76"/>
      <c r="G381" s="76"/>
      <c r="H381" s="77"/>
      <c r="I381" s="87" t="s">
        <v>2359</v>
      </c>
      <c r="J381" s="87"/>
      <c r="K381" s="87"/>
      <c r="L381" s="87"/>
      <c r="M381" s="88"/>
      <c r="N381" s="171"/>
      <c r="O381" s="171"/>
      <c r="P381" s="171"/>
      <c r="Q381" s="12"/>
    </row>
    <row r="382" spans="2:20" ht="20.149999999999999" customHeight="1">
      <c r="B382" s="220" t="s">
        <v>203</v>
      </c>
      <c r="C382" s="221"/>
      <c r="D382" s="222"/>
      <c r="E382" s="75" t="s">
        <v>214</v>
      </c>
      <c r="F382" s="76"/>
      <c r="G382" s="76"/>
      <c r="H382" s="77"/>
      <c r="I382" s="78"/>
      <c r="J382" s="79"/>
      <c r="K382" s="79"/>
      <c r="L382" s="50" t="s">
        <v>480</v>
      </c>
      <c r="M382" s="78"/>
      <c r="N382" s="79"/>
      <c r="O382" s="79"/>
      <c r="P382" s="37" t="s">
        <v>480</v>
      </c>
    </row>
    <row r="383" spans="2:20" ht="20.149999999999999" customHeight="1">
      <c r="B383" s="248"/>
      <c r="C383" s="252"/>
      <c r="D383" s="249"/>
      <c r="E383" s="75" t="s">
        <v>215</v>
      </c>
      <c r="F383" s="76"/>
      <c r="G383" s="76"/>
      <c r="H383" s="77"/>
      <c r="I383" s="78">
        <v>150000</v>
      </c>
      <c r="J383" s="79"/>
      <c r="K383" s="79"/>
      <c r="L383" s="50" t="s">
        <v>480</v>
      </c>
      <c r="M383" s="78"/>
      <c r="N383" s="79"/>
      <c r="O383" s="79"/>
      <c r="P383" s="37" t="s">
        <v>480</v>
      </c>
    </row>
    <row r="384" spans="2:20" ht="20.149999999999999" customHeight="1">
      <c r="B384" s="133" t="s">
        <v>204</v>
      </c>
      <c r="C384" s="82"/>
      <c r="D384" s="82"/>
      <c r="E384" s="82"/>
      <c r="F384" s="82"/>
      <c r="G384" s="82"/>
      <c r="H384" s="119"/>
      <c r="I384" s="78"/>
      <c r="J384" s="79"/>
      <c r="K384" s="79"/>
      <c r="L384" s="50" t="s">
        <v>480</v>
      </c>
      <c r="M384" s="78"/>
      <c r="N384" s="79"/>
      <c r="O384" s="79"/>
      <c r="P384" s="37" t="s">
        <v>480</v>
      </c>
    </row>
    <row r="385" spans="2:20" ht="20.149999999999999" customHeight="1">
      <c r="B385" s="373"/>
      <c r="C385" s="75" t="s">
        <v>205</v>
      </c>
      <c r="D385" s="76"/>
      <c r="E385" s="76"/>
      <c r="F385" s="76"/>
      <c r="G385" s="76"/>
      <c r="H385" s="77"/>
      <c r="I385" s="78">
        <v>52000</v>
      </c>
      <c r="J385" s="79"/>
      <c r="K385" s="79"/>
      <c r="L385" s="50" t="s">
        <v>480</v>
      </c>
      <c r="M385" s="78"/>
      <c r="N385" s="79"/>
      <c r="O385" s="79"/>
      <c r="P385" s="37" t="s">
        <v>480</v>
      </c>
    </row>
    <row r="386" spans="2:20" ht="20.149999999999999" customHeight="1">
      <c r="B386" s="153"/>
      <c r="C386" s="374" t="s">
        <v>207</v>
      </c>
      <c r="D386" s="245" t="s">
        <v>206</v>
      </c>
      <c r="E386" s="246"/>
      <c r="F386" s="246"/>
      <c r="G386" s="246"/>
      <c r="H386" s="247"/>
      <c r="I386" s="78"/>
      <c r="J386" s="79"/>
      <c r="K386" s="79"/>
      <c r="L386" s="50" t="s">
        <v>480</v>
      </c>
      <c r="M386" s="78"/>
      <c r="N386" s="79"/>
      <c r="O386" s="79"/>
      <c r="P386" s="37" t="s">
        <v>480</v>
      </c>
    </row>
    <row r="387" spans="2:20" ht="20.149999999999999" customHeight="1">
      <c r="B387" s="153"/>
      <c r="C387" s="374"/>
      <c r="D387" s="374" t="s">
        <v>208</v>
      </c>
      <c r="E387" s="75" t="s">
        <v>216</v>
      </c>
      <c r="F387" s="76"/>
      <c r="G387" s="76"/>
      <c r="H387" s="77"/>
      <c r="I387" s="78">
        <v>27000</v>
      </c>
      <c r="J387" s="79"/>
      <c r="K387" s="79"/>
      <c r="L387" s="50" t="s">
        <v>480</v>
      </c>
      <c r="M387" s="78"/>
      <c r="N387" s="79"/>
      <c r="O387" s="79"/>
      <c r="P387" s="37" t="s">
        <v>480</v>
      </c>
    </row>
    <row r="388" spans="2:20" ht="20.149999999999999" customHeight="1">
      <c r="B388" s="153"/>
      <c r="C388" s="374"/>
      <c r="D388" s="374"/>
      <c r="E388" s="75" t="s">
        <v>217</v>
      </c>
      <c r="F388" s="76"/>
      <c r="G388" s="76"/>
      <c r="H388" s="77"/>
      <c r="I388" s="78">
        <v>40500</v>
      </c>
      <c r="J388" s="79"/>
      <c r="K388" s="79"/>
      <c r="L388" s="50" t="s">
        <v>480</v>
      </c>
      <c r="M388" s="78"/>
      <c r="N388" s="79"/>
      <c r="O388" s="79"/>
      <c r="P388" s="37" t="s">
        <v>480</v>
      </c>
    </row>
    <row r="389" spans="2:20" ht="20.149999999999999" customHeight="1">
      <c r="B389" s="153"/>
      <c r="C389" s="374"/>
      <c r="D389" s="374"/>
      <c r="E389" s="75" t="s">
        <v>218</v>
      </c>
      <c r="F389" s="76"/>
      <c r="G389" s="76"/>
      <c r="H389" s="77"/>
      <c r="I389" s="78">
        <v>0</v>
      </c>
      <c r="J389" s="79"/>
      <c r="K389" s="79"/>
      <c r="L389" s="50" t="s">
        <v>480</v>
      </c>
      <c r="M389" s="78"/>
      <c r="N389" s="79"/>
      <c r="O389" s="79"/>
      <c r="P389" s="37" t="s">
        <v>480</v>
      </c>
    </row>
    <row r="390" spans="2:20" ht="20.149999999999999" customHeight="1">
      <c r="B390" s="153"/>
      <c r="C390" s="374"/>
      <c r="D390" s="374"/>
      <c r="E390" s="75" t="s">
        <v>219</v>
      </c>
      <c r="F390" s="76"/>
      <c r="G390" s="76"/>
      <c r="H390" s="77"/>
      <c r="I390" s="78">
        <v>0</v>
      </c>
      <c r="J390" s="79"/>
      <c r="K390" s="79"/>
      <c r="L390" s="50" t="s">
        <v>480</v>
      </c>
      <c r="M390" s="78"/>
      <c r="N390" s="79"/>
      <c r="O390" s="79"/>
      <c r="P390" s="37" t="s">
        <v>480</v>
      </c>
    </row>
    <row r="391" spans="2:20" ht="20.149999999999999" customHeight="1">
      <c r="B391" s="153"/>
      <c r="C391" s="374"/>
      <c r="D391" s="374"/>
      <c r="E391" s="75" t="s">
        <v>71</v>
      </c>
      <c r="F391" s="76"/>
      <c r="G391" s="76"/>
      <c r="H391" s="77"/>
      <c r="I391" s="78">
        <v>5500</v>
      </c>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2594</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2.88</v>
      </c>
      <c r="J399" s="79"/>
      <c r="K399" s="76" t="s">
        <v>482</v>
      </c>
      <c r="L399" s="76"/>
      <c r="M399" s="76"/>
      <c r="N399" s="76"/>
      <c r="O399" s="76"/>
      <c r="P399" s="201"/>
    </row>
    <row r="400" spans="2:20" ht="120" customHeight="1">
      <c r="B400" s="386" t="s">
        <v>566</v>
      </c>
      <c r="C400" s="169"/>
      <c r="D400" s="169"/>
      <c r="E400" s="169"/>
      <c r="F400" s="170"/>
      <c r="G400" s="92" t="s">
        <v>2595</v>
      </c>
      <c r="H400" s="93"/>
      <c r="I400" s="93"/>
      <c r="J400" s="93"/>
      <c r="K400" s="93"/>
      <c r="L400" s="93"/>
      <c r="M400" s="93"/>
      <c r="N400" s="93"/>
      <c r="O400" s="93"/>
      <c r="P400" s="94"/>
    </row>
    <row r="401" spans="2:20" ht="120" customHeight="1">
      <c r="B401" s="142" t="s">
        <v>217</v>
      </c>
      <c r="C401" s="76"/>
      <c r="D401" s="76"/>
      <c r="E401" s="76"/>
      <c r="F401" s="77"/>
      <c r="G401" s="92" t="s">
        <v>2596</v>
      </c>
      <c r="H401" s="93"/>
      <c r="I401" s="93"/>
      <c r="J401" s="93"/>
      <c r="K401" s="93"/>
      <c r="L401" s="93"/>
      <c r="M401" s="93"/>
      <c r="N401" s="93"/>
      <c r="O401" s="93"/>
      <c r="P401" s="94"/>
    </row>
    <row r="402" spans="2:20" ht="120" customHeight="1">
      <c r="B402" s="142" t="s">
        <v>216</v>
      </c>
      <c r="C402" s="76"/>
      <c r="D402" s="76"/>
      <c r="E402" s="76"/>
      <c r="F402" s="77"/>
      <c r="G402" s="92" t="s">
        <v>2597</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40"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9</v>
      </c>
      <c r="I431" s="148"/>
      <c r="J431" s="148"/>
      <c r="K431" s="148"/>
      <c r="L431" s="148"/>
      <c r="M431" s="148"/>
      <c r="N431" s="148"/>
      <c r="O431" s="148"/>
      <c r="P431" s="49" t="s">
        <v>476</v>
      </c>
    </row>
    <row r="432" spans="1:20" ht="20.149999999999999" customHeight="1">
      <c r="B432" s="134"/>
      <c r="C432" s="122"/>
      <c r="D432" s="95" t="s">
        <v>245</v>
      </c>
      <c r="E432" s="95"/>
      <c r="F432" s="95"/>
      <c r="G432" s="95"/>
      <c r="H432" s="78">
        <v>8</v>
      </c>
      <c r="I432" s="79"/>
      <c r="J432" s="79"/>
      <c r="K432" s="79"/>
      <c r="L432" s="79"/>
      <c r="M432" s="79"/>
      <c r="N432" s="79"/>
      <c r="O432" s="79"/>
      <c r="P432" s="37" t="s">
        <v>478</v>
      </c>
    </row>
    <row r="433" spans="2:16" ht="20.149999999999999" customHeight="1">
      <c r="B433" s="153" t="s">
        <v>241</v>
      </c>
      <c r="C433" s="95"/>
      <c r="D433" s="95" t="s">
        <v>246</v>
      </c>
      <c r="E433" s="95"/>
      <c r="F433" s="95"/>
      <c r="G433" s="95"/>
      <c r="H433" s="78">
        <v>5</v>
      </c>
      <c r="I433" s="79"/>
      <c r="J433" s="79"/>
      <c r="K433" s="79"/>
      <c r="L433" s="79"/>
      <c r="M433" s="79"/>
      <c r="N433" s="79"/>
      <c r="O433" s="79"/>
      <c r="P433" s="37" t="s">
        <v>478</v>
      </c>
    </row>
    <row r="434" spans="2:16" ht="20.149999999999999" customHeight="1">
      <c r="B434" s="153"/>
      <c r="C434" s="95"/>
      <c r="D434" s="95" t="s">
        <v>247</v>
      </c>
      <c r="E434" s="95"/>
      <c r="F434" s="95"/>
      <c r="G434" s="95"/>
      <c r="H434" s="78">
        <v>3</v>
      </c>
      <c r="I434" s="79"/>
      <c r="J434" s="79"/>
      <c r="K434" s="79"/>
      <c r="L434" s="79"/>
      <c r="M434" s="79"/>
      <c r="N434" s="79"/>
      <c r="O434" s="79"/>
      <c r="P434" s="37" t="s">
        <v>478</v>
      </c>
    </row>
    <row r="435" spans="2:16" ht="20.149999999999999" customHeight="1">
      <c r="B435" s="153"/>
      <c r="C435" s="95"/>
      <c r="D435" s="95" t="s">
        <v>248</v>
      </c>
      <c r="E435" s="95"/>
      <c r="F435" s="95"/>
      <c r="G435" s="95"/>
      <c r="H435" s="78">
        <v>7</v>
      </c>
      <c r="I435" s="79"/>
      <c r="J435" s="79"/>
      <c r="K435" s="79"/>
      <c r="L435" s="79"/>
      <c r="M435" s="79"/>
      <c r="N435" s="79"/>
      <c r="O435" s="79"/>
      <c r="P435" s="37" t="s">
        <v>478</v>
      </c>
    </row>
    <row r="436" spans="2:16" ht="20.149999999999999" customHeight="1">
      <c r="B436" s="153"/>
      <c r="C436" s="95"/>
      <c r="D436" s="95" t="s">
        <v>249</v>
      </c>
      <c r="E436" s="95"/>
      <c r="F436" s="95"/>
      <c r="G436" s="95"/>
      <c r="H436" s="78">
        <v>2</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0</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0</v>
      </c>
      <c r="I440" s="79"/>
      <c r="J440" s="79"/>
      <c r="K440" s="79"/>
      <c r="L440" s="79"/>
      <c r="M440" s="79"/>
      <c r="N440" s="79"/>
      <c r="O440" s="79"/>
      <c r="P440" s="37" t="s">
        <v>478</v>
      </c>
    </row>
    <row r="441" spans="2:16" ht="20.149999999999999" customHeight="1">
      <c r="B441" s="398"/>
      <c r="C441" s="399"/>
      <c r="D441" s="95" t="s">
        <v>254</v>
      </c>
      <c r="E441" s="95"/>
      <c r="F441" s="95"/>
      <c r="G441" s="95"/>
      <c r="H441" s="78">
        <v>0</v>
      </c>
      <c r="I441" s="79"/>
      <c r="J441" s="79"/>
      <c r="K441" s="79"/>
      <c r="L441" s="79"/>
      <c r="M441" s="79"/>
      <c r="N441" s="79"/>
      <c r="O441" s="79"/>
      <c r="P441" s="37" t="s">
        <v>478</v>
      </c>
    </row>
    <row r="442" spans="2:16" ht="20.149999999999999" customHeight="1">
      <c r="B442" s="398"/>
      <c r="C442" s="399"/>
      <c r="D442" s="95" t="s">
        <v>255</v>
      </c>
      <c r="E442" s="95"/>
      <c r="F442" s="95"/>
      <c r="G442" s="95"/>
      <c r="H442" s="78">
        <v>2</v>
      </c>
      <c r="I442" s="79"/>
      <c r="J442" s="79"/>
      <c r="K442" s="79"/>
      <c r="L442" s="79"/>
      <c r="M442" s="79"/>
      <c r="N442" s="79"/>
      <c r="O442" s="79"/>
      <c r="P442" s="37" t="s">
        <v>478</v>
      </c>
    </row>
    <row r="443" spans="2:16" ht="20.149999999999999" customHeight="1">
      <c r="B443" s="398"/>
      <c r="C443" s="399"/>
      <c r="D443" s="95" t="s">
        <v>256</v>
      </c>
      <c r="E443" s="95"/>
      <c r="F443" s="95"/>
      <c r="G443" s="95"/>
      <c r="H443" s="78">
        <v>2</v>
      </c>
      <c r="I443" s="79"/>
      <c r="J443" s="79"/>
      <c r="K443" s="79"/>
      <c r="L443" s="79"/>
      <c r="M443" s="79"/>
      <c r="N443" s="79"/>
      <c r="O443" s="79"/>
      <c r="P443" s="37" t="s">
        <v>478</v>
      </c>
    </row>
    <row r="444" spans="2:16" ht="20.149999999999999" customHeight="1">
      <c r="B444" s="400"/>
      <c r="C444" s="401"/>
      <c r="D444" s="95" t="s">
        <v>257</v>
      </c>
      <c r="E444" s="95"/>
      <c r="F444" s="95"/>
      <c r="G444" s="95"/>
      <c r="H444" s="78">
        <v>13</v>
      </c>
      <c r="I444" s="79"/>
      <c r="J444" s="79"/>
      <c r="K444" s="79"/>
      <c r="L444" s="79"/>
      <c r="M444" s="79"/>
      <c r="N444" s="79"/>
      <c r="O444" s="79"/>
      <c r="P444" s="37" t="s">
        <v>478</v>
      </c>
    </row>
    <row r="445" spans="2:16" ht="20.149999999999999" customHeight="1">
      <c r="B445" s="153" t="s">
        <v>243</v>
      </c>
      <c r="C445" s="95"/>
      <c r="D445" s="95" t="s">
        <v>258</v>
      </c>
      <c r="E445" s="95"/>
      <c r="F445" s="95"/>
      <c r="G445" s="95"/>
      <c r="H445" s="78">
        <v>2</v>
      </c>
      <c r="I445" s="79"/>
      <c r="J445" s="79"/>
      <c r="K445" s="79"/>
      <c r="L445" s="79"/>
      <c r="M445" s="79"/>
      <c r="N445" s="79"/>
      <c r="O445" s="79"/>
      <c r="P445" s="37" t="s">
        <v>478</v>
      </c>
    </row>
    <row r="446" spans="2:16" ht="20.149999999999999" customHeight="1">
      <c r="B446" s="153"/>
      <c r="C446" s="95"/>
      <c r="D446" s="95" t="s">
        <v>259</v>
      </c>
      <c r="E446" s="95"/>
      <c r="F446" s="95"/>
      <c r="G446" s="95"/>
      <c r="H446" s="78">
        <v>5</v>
      </c>
      <c r="I446" s="79"/>
      <c r="J446" s="79"/>
      <c r="K446" s="79"/>
      <c r="L446" s="79"/>
      <c r="M446" s="79"/>
      <c r="N446" s="79"/>
      <c r="O446" s="79"/>
      <c r="P446" s="37" t="s">
        <v>478</v>
      </c>
    </row>
    <row r="447" spans="2:16" ht="20.149999999999999" customHeight="1">
      <c r="B447" s="153"/>
      <c r="C447" s="95"/>
      <c r="D447" s="95" t="s">
        <v>260</v>
      </c>
      <c r="E447" s="95"/>
      <c r="F447" s="95"/>
      <c r="G447" s="95"/>
      <c r="H447" s="78">
        <v>5</v>
      </c>
      <c r="I447" s="79"/>
      <c r="J447" s="79"/>
      <c r="K447" s="79"/>
      <c r="L447" s="79"/>
      <c r="M447" s="79"/>
      <c r="N447" s="79"/>
      <c r="O447" s="79"/>
      <c r="P447" s="37" t="s">
        <v>478</v>
      </c>
    </row>
    <row r="448" spans="2:16" ht="20.149999999999999" customHeight="1">
      <c r="B448" s="153"/>
      <c r="C448" s="95"/>
      <c r="D448" s="95" t="s">
        <v>261</v>
      </c>
      <c r="E448" s="95"/>
      <c r="F448" s="95"/>
      <c r="G448" s="95"/>
      <c r="H448" s="78">
        <v>5</v>
      </c>
      <c r="I448" s="79"/>
      <c r="J448" s="79"/>
      <c r="K448" s="79"/>
      <c r="L448" s="79"/>
      <c r="M448" s="79"/>
      <c r="N448" s="79"/>
      <c r="O448" s="79"/>
      <c r="P448" s="37" t="s">
        <v>478</v>
      </c>
    </row>
    <row r="449" spans="2:20" ht="20.149999999999999" customHeight="1">
      <c r="B449" s="153"/>
      <c r="C449" s="95"/>
      <c r="D449" s="95" t="s">
        <v>262</v>
      </c>
      <c r="E449" s="95"/>
      <c r="F449" s="95"/>
      <c r="G449" s="95"/>
      <c r="H449" s="78">
        <v>0</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72.7</v>
      </c>
      <c r="I453" s="148"/>
      <c r="J453" s="148"/>
      <c r="K453" s="148"/>
      <c r="L453" s="148"/>
      <c r="M453" s="148"/>
      <c r="N453" s="148"/>
      <c r="O453" s="148"/>
      <c r="P453" s="49" t="s">
        <v>484</v>
      </c>
    </row>
    <row r="454" spans="2:20" ht="20.149999999999999" customHeight="1">
      <c r="B454" s="153" t="s">
        <v>266</v>
      </c>
      <c r="C454" s="95"/>
      <c r="D454" s="95"/>
      <c r="E454" s="95"/>
      <c r="F454" s="95"/>
      <c r="G454" s="95"/>
      <c r="H454" s="78">
        <v>17</v>
      </c>
      <c r="I454" s="79"/>
      <c r="J454" s="79"/>
      <c r="K454" s="79"/>
      <c r="L454" s="79"/>
      <c r="M454" s="79"/>
      <c r="N454" s="79"/>
      <c r="O454" s="79"/>
      <c r="P454" s="37" t="s">
        <v>476</v>
      </c>
    </row>
    <row r="455" spans="2:20" ht="20.149999999999999" customHeight="1">
      <c r="B455" s="153" t="s">
        <v>267</v>
      </c>
      <c r="C455" s="95"/>
      <c r="D455" s="95"/>
      <c r="E455" s="95"/>
      <c r="F455" s="95"/>
      <c r="G455" s="95"/>
      <c r="H455" s="78">
        <v>89.5</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c r="I475" s="93"/>
      <c r="J475" s="93"/>
      <c r="K475" s="93"/>
      <c r="L475" s="93"/>
      <c r="M475" s="93"/>
      <c r="N475" s="93"/>
      <c r="O475" s="93"/>
      <c r="P475" s="94"/>
    </row>
    <row r="476" spans="1:20" ht="20.149999999999999" customHeight="1">
      <c r="B476" s="408"/>
      <c r="C476" s="75" t="s">
        <v>14</v>
      </c>
      <c r="D476" s="76"/>
      <c r="E476" s="76"/>
      <c r="F476" s="76"/>
      <c r="G476" s="77"/>
      <c r="H476" s="229"/>
      <c r="I476" s="230"/>
      <c r="J476" s="35" t="s">
        <v>468</v>
      </c>
      <c r="K476" s="230"/>
      <c r="L476" s="230"/>
      <c r="M476" s="35" t="s">
        <v>468</v>
      </c>
      <c r="N476" s="230"/>
      <c r="O476" s="230"/>
      <c r="P476" s="231"/>
    </row>
    <row r="477" spans="1:20" ht="20.149999999999999"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49999999999999"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 customHeight="1">
      <c r="B480" s="408"/>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c r="I482" s="93"/>
      <c r="J482" s="93"/>
      <c r="K482" s="93"/>
      <c r="L482" s="93"/>
      <c r="M482" s="93"/>
      <c r="N482" s="93"/>
      <c r="O482" s="93"/>
      <c r="P482" s="94"/>
    </row>
    <row r="483" spans="2:16" ht="20.149999999999999" customHeight="1">
      <c r="B483" s="419"/>
      <c r="C483" s="75" t="s">
        <v>14</v>
      </c>
      <c r="D483" s="76"/>
      <c r="E483" s="76"/>
      <c r="F483" s="76"/>
      <c r="G483" s="77"/>
      <c r="H483" s="229"/>
      <c r="I483" s="230"/>
      <c r="J483" s="35" t="s">
        <v>468</v>
      </c>
      <c r="K483" s="230"/>
      <c r="L483" s="230"/>
      <c r="M483" s="35" t="s">
        <v>468</v>
      </c>
      <c r="N483" s="230"/>
      <c r="O483" s="230"/>
      <c r="P483" s="231"/>
    </row>
    <row r="484" spans="2:16" ht="20.149999999999999"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c r="I489" s="93"/>
      <c r="J489" s="93"/>
      <c r="K489" s="93"/>
      <c r="L489" s="93"/>
      <c r="M489" s="93"/>
      <c r="N489" s="93"/>
      <c r="O489" s="93"/>
      <c r="P489" s="94"/>
    </row>
    <row r="490" spans="2:16" ht="20.149999999999999" customHeight="1">
      <c r="B490" s="419"/>
      <c r="C490" s="75" t="s">
        <v>14</v>
      </c>
      <c r="D490" s="76"/>
      <c r="E490" s="76"/>
      <c r="F490" s="76"/>
      <c r="G490" s="77"/>
      <c r="H490" s="229"/>
      <c r="I490" s="230"/>
      <c r="J490" s="35" t="s">
        <v>468</v>
      </c>
      <c r="K490" s="230"/>
      <c r="L490" s="230"/>
      <c r="M490" s="35" t="s">
        <v>468</v>
      </c>
      <c r="N490" s="230"/>
      <c r="O490" s="230"/>
      <c r="P490" s="231"/>
    </row>
    <row r="491" spans="2:16" ht="20.149999999999999"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49999999999999" customHeight="1">
      <c r="B514" s="220" t="s">
        <v>287</v>
      </c>
      <c r="C514" s="221"/>
      <c r="D514" s="221"/>
      <c r="E514" s="221"/>
      <c r="F514" s="221"/>
      <c r="G514" s="222"/>
      <c r="H514" s="78"/>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49999999999999"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49999999999999"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49999999999999"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49999999999999"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49999999999999"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49999999999999" customHeight="1">
      <c r="B562" s="306" t="s">
        <v>296</v>
      </c>
      <c r="C562" s="95"/>
      <c r="D562" s="95"/>
      <c r="E562" s="95"/>
      <c r="F562" s="78"/>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5" zoomScaleNormal="85" zoomScaleSheetLayoutView="100" workbookViewId="0">
      <selection activeCell="J29" sqref="J29:L29"/>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2358</v>
      </c>
      <c r="I4" s="499"/>
      <c r="J4" s="491" t="s">
        <v>2534</v>
      </c>
      <c r="K4" s="492"/>
      <c r="L4" s="492"/>
      <c r="M4" s="491" t="s">
        <v>2532</v>
      </c>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t="s">
        <v>2358</v>
      </c>
      <c r="I6" s="499"/>
      <c r="J6" s="491" t="s">
        <v>2533</v>
      </c>
      <c r="K6" s="492"/>
      <c r="L6" s="492"/>
      <c r="M6" s="491" t="s">
        <v>2532</v>
      </c>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t="s">
        <v>2358</v>
      </c>
      <c r="I29" s="499"/>
      <c r="J29" s="491" t="s">
        <v>2533</v>
      </c>
      <c r="K29" s="492"/>
      <c r="L29" s="492"/>
      <c r="M29" s="491" t="s">
        <v>2532</v>
      </c>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