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1950EABE-7674-4CE8-938B-72EB5046E2D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<sst xmlns="http://schemas.openxmlformats.org/spreadsheetml/2006/main" count="3220" uniqueCount="2656">
  <si>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</si>
  <si>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</si>
  <si>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</si>
  <si>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</si>
  <si>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</si>
  <si>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</si>
  <si>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</si>
  <si>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</si>
  <si>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</si>
  <si>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</si>
  <si>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</si>
  <si>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</si>
  <si>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</si>
  <si>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</si>
  <si>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</si>
  <si>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</si>
  <si>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</si>
  <si>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</si>
  <si>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</si>
  <si>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</si>
  <si>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</si>
  <si>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</si>
  <si>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</si>
  <si>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</si>
  <si>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</si>
  <si>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</si>
  <si>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</si>
  <si>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</si>
  <si>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</si>
  <si>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</si>
  <si>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</si>
  <si>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</si>
  <si>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</si>
  <si>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</si>
  <si>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</si>
  <si>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</si>
  <si>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</si>
  <si>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</si>
  <si>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</si>
  <si>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</si>
  <si>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</si>
  <si>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</si>
  <si>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</si>
  <si>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</si>
  <si>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</si>
  <si>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</si>
  <si>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</si>
  <si>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</si>
  <si>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</si>
  <si>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</si>
  <si>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</si>
  <si>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</si>
  <si>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</si>
  <si>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</si>
  <si>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</si>
  <si>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</si>
  <si>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</si>
  <si>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</si>
  <si>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</si>
  <si>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</si>
  <si>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</si>
  <si>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</si>
  <si>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</si>
  <si>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</si>
  <si>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</si>
  <si>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</si>
  <si>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</si>
  <si>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</si>
  <si>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</si>
  <si>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</si>
  <si>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</si>
  <si>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</si>
  <si>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</si>
  <si>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</si>
  <si>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</si>
  <si>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</si>
  <si>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</si>
  <si>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</si>
  <si>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</si>
  <si>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</si>
  <si>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</si>
  <si>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</si>
  <si>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</si>
  <si>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</si>
  <si>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</si>
  <si>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</si>
  <si>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</si>
  <si>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</si>
  <si>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</si>
  <si>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</si>
  <si>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</si>
  <si>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</si>
  <si>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</si>
  <si>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</si>
  <si>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</si>
  <si>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</si>
  <si>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</si>
  <si>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</si>
  <si>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</si>
  <si>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</si>
  <si>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</si>
  <si>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</si>
  <si>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</si>
  <si>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</si>
  <si>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</si>
  <si>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</si>
  <si>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</si>
  <si>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</si>
  <si>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</si>
  <si>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</si>
  <si>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</si>
  <si>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</si>
  <si>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</si>
  <si>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</si>
  <si>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</si>
  <si>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</si>
  <si>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</si>
  <si>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</si>
  <si>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</si>
  <si>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</si>
  <si>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</si>
  <si>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</si>
  <si>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</si>
  <si>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</si>
  <si>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</si>
  <si>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</si>
  <si>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</si>
  <si>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</si>
  <si>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</si>
  <si>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</si>
  <si>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</si>
  <si>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</si>
  <si>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</si>
  <si>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</si>
  <si>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</si>
  <si>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</si>
  <si>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</si>
  <si>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</si>
  <si>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</si>
  <si>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</si>
  <si>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</si>
  <si>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</si>
  <si>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</si>
  <si>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</si>
  <si>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</si>
  <si>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</si>
  <si>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</si>
  <si>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</si>
  <si>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</si>
  <si>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</si>
  <si>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</si>
  <si>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</si>
  <si>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</si>
  <si>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</si>
  <si>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</si>
  <si>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</si>
  <si>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</si>
  <si>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</si>
  <si>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</si>
  <si>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</si>
  <si>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</si>
  <si>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</si>
  <si>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</si>
  <si>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</si>
  <si>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</si>
  <si>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</si>
  <si>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</si>
  <si>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</si>
  <si>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</si>
  <si>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</si>
  <si>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</si>
  <si>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</si>
  <si>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</si>
  <si>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</si>
  <si>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</si>
  <si>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</si>
  <si>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</si>
  <si>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</si>
  <si>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</si>
  <si>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</si>
  <si>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</si>
  <si>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</si>
  <si>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</si>
  <si>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</si>
  <si>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</si>
  <si>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</si>
  <si>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</si>
  <si>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</si>
  <si>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</si>
  <si>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</si>
  <si>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</si>
  <si>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</si>
  <si>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</si>
  <si>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</si>
  <si>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</si>
  <si>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</si>
  <si>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</si>
  <si>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</si>
  <si>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</si>
  <si>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</si>
  <si>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</si>
  <si>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</si>
  <si>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</si>
  <si>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</si>
  <si>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</si>
  <si>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</si>
  <si>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</si>
  <si>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</si>
  <si>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</si>
  <si>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</si>
  <si>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</si>
  <si>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</si>
  <si>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</si>
  <si>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</si>
  <si>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</si>
  <si>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</si>
  <si>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</si>
  <si>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</si>
  <si>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</si>
  <si>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</si>
  <si>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</si>
  <si>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</si>
  <si>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</si>
  <si>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</si>
  <si>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</si>
  <si>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</si>
  <si>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</si>
  <si>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</si>
  <si>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</si>
  <si>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</si>
  <si>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</si>
  <si>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</si>
  <si>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</si>
  <si>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</si>
  <si>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</si>
  <si>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</si>
  <si>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</si>
  <si>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</si>
  <si>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</si>
  <si>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</si>
  <si>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</si>
  <si>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</si>
  <si>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</si>
  <si>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</si>
  <si>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</si>
  <si>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</si>
  <si>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</si>
  <si>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</si>
  <si>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</si>
  <si>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</si>
  <si>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</si>
  <si>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</si>
  <si>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</si>
  <si>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</si>
  <si>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</si>
  <si>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</si>
  <si>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</si>
  <si>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</si>
  <si>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</si>
  <si>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</si>
  <si>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</si>
  <si>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</si>
  <si>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</si>
  <si>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</si>
  <si>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</si>
  <si>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</si>
  <si>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</si>
  <si>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</si>
  <si>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</si>
  <si>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</si>
  <si>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</si>
  <si>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</si>
  <si>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</si>
  <si>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</si>
  <si>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</si>
  <si>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</si>
  <si>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</si>
  <si>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</si>
  <si>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</si>
  <si>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</si>
  <si>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</si>
  <si>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</si>
  <si>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</si>
  <si>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</si>
  <si>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</si>
  <si>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</si>
  <si>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</si>
  <si>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</si>
  <si>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</si>
  <si>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</si>
  <si>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</si>
  <si>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</si>
  <si>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</si>
  <si>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</si>
  <si>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</si>
  <si>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</si>
  <si>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</si>
  <si>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</si>
  <si>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</si>
  <si>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</si>
  <si>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</si>
  <si>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</si>
  <si>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</si>
  <si>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</si>
  <si>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</si>
  <si>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</si>
  <si>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</si>
  <si>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</si>
  <si>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</si>
  <si>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</si>
  <si>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</si>
  <si>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</si>
  <si>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</si>
  <si>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</si>
  <si>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</si>
  <si>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</si>
  <si>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</si>
  <si>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</si>
  <si>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</si>
  <si>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</si>
  <si>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</si>
  <si>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</si>
  <si>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</si>
  <si>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</si>
  <si>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</si>
  <si>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</si>
  <si>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</si>
  <si>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</si>
  <si>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</si>
  <si>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</si>
  <si>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</si>
  <si>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</si>
  <si>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</si>
  <si>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</si>
  <si>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</si>
  <si>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</si>
  <si>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</si>
  <si>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</si>
  <si>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</si>
  <si>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</si>
  <si>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</si>
  <si>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</si>
  <si>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</si>
  <si>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</si>
  <si>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</si>
  <si>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</si>
  <si>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</si>
  <si>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</si>
  <si>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</si>
  <si>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</si>
  <si>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</si>
  <si>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</si>
  <si>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</si>
  <si>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</si>
  <si>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</si>
  <si>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</si>
  <si>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</si>
  <si>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</si>
  <si>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</si>
  <si>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</si>
  <si>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</si>
  <si>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</si>
  <si>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</si>
  <si>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</si>
  <si>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</si>
  <si>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</si>
  <si>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</si>
  <si>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</si>
  <si>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</si>
  <si>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</si>
  <si>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</si>
  <si>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</si>
  <si>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</si>
  <si>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</si>
  <si>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</si>
  <si>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</si>
  <si>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</si>
  <si>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</si>
  <si>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</si>
  <si>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</si>
  <si>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</si>
  <si>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</si>
  <si>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</si>
  <si>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</si>
  <si>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</si>
  <si>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</si>
  <si>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</si>
  <si>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</si>
  <si>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</si>
  <si>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</si>
  <si>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</si>
  <si>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</si>
  <si>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</si>
  <si>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</si>
  <si>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</si>
  <si>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</si>
  <si>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</si>
  <si>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</si>
  <si>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</si>
  <si>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</si>
  <si>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</si>
  <si>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</si>
  <si>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</si>
  <si>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</si>
  <si>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</si>
  <si>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</si>
  <si>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</si>
  <si>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</si>
  <si>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</si>
  <si>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</si>
  <si>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</si>
  <si>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</si>
  <si>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</si>
  <si>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</si>
  <si>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</si>
  <si>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</si>
  <si>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</si>
  <si>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</si>
  <si>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</si>
  <si>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</si>
  <si>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</si>
  <si>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</si>
  <si>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</si>
  <si>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</si>
  <si>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</si>
  <si>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</si>
  <si>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</si>
  <si>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</si>
  <si>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</si>
  <si>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</si>
  <si>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</si>
  <si>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</si>
  <si>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</si>
  <si>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</si>
  <si>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</si>
  <si>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</si>
  <si>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</si>
  <si>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</si>
  <si>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</si>
  <si>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</si>
  <si>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</si>
  <si>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</si>
  <si>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</si>
  <si>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</si>
  <si>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</si>
  <si>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</si>
  <si>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</si>
  <si>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</si>
  <si>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</si>
  <si>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</si>
  <si>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</si>
  <si>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</si>
  <si>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</si>
  <si>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</si>
  <si>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</si>
  <si>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</si>
  <si>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</si>
  <si>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</si>
  <si>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</si>
  <si>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</si>
  <si>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</si>
  <si>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</si>
  <si>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</si>
  <si>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</si>
  <si>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</si>
  <si>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</si>
  <si>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</si>
  <si>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</si>
  <si>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</si>
  <si>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</si>
  <si>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</si>
  <si>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</si>
  <si>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</si>
  <si>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</si>
  <si>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</si>
  <si>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</si>
  <si>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</si>
  <si>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</si>
  <si>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</si>
  <si>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</si>
  <si>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</si>
  <si>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</si>
  <si>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</si>
  <si>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</si>
  <si>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</si>
  <si>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</si>
  <si>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</si>
  <si>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</si>
  <si>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</si>
  <si>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</si>
  <si>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</si>
  <si>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</si>
  <si>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</si>
  <si>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</si>
  <si>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</si>
  <si>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</si>
  <si>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</si>
  <si>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</si>
  <si>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</si>
  <si>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</si>
  <si>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</si>
  <si>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</si>
  <si>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</si>
  <si>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</si>
  <si>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</si>
  <si>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</si>
  <si>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</si>
  <si>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</si>
  <si>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</si>
  <si>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</si>
  <si>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</si>
  <si>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</si>
  <si>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</si>
  <si>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</si>
  <si>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</si>
  <si>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</si>
  <si>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</si>
  <si>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</si>
  <si>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</si>
  <si>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</si>
  <si>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</si>
  <si>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</si>
  <si>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</si>
  <si>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</si>
  <si>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</si>
  <si>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</si>
  <si>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</si>
  <si>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</si>
  <si>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</si>
  <si>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</si>
  <si>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</si>
  <si>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</si>
  <si>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</si>
  <si>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</si>
  <si>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</si>
  <si>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</si>
  <si>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</si>
  <si>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</si>
  <si>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</si>
  <si>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</si>
  <si>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</si>
  <si>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</si>
  <si>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</si>
  <si>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</si>
  <si>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</si>
  <si>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</si>
  <si>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</si>
  <si>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</si>
  <si>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</si>
  <si>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</si>
  <si>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</si>
  <si>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</si>
  <si>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</si>
  <si>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</si>
  <si>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</si>
  <si>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</si>
  <si>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</si>
  <si>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</si>
  <si>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</si>
  <si>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</si>
  <si>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</si>
  <si>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</si>
  <si>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</si>
  <si>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</si>
  <si>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</si>
  <si>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</si>
  <si>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</si>
  <si>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</si>
  <si>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</si>
  <si>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</si>
  <si>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</si>
  <si>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</si>
  <si>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</si>
  <si>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</si>
  <si>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</si>
  <si>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</si>
  <si>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</si>
  <si>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</si>
  <si>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</si>
  <si>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</si>
  <si>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</si>
  <si>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</si>
  <si>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</si>
  <si>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</si>
  <si>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</si>
  <si>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</si>
  <si>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</si>
  <si>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</si>
  <si>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</si>
  <si>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</si>
  <si>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</si>
  <si>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</si>
  <si>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</si>
  <si>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</si>
  <si>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</si>
  <si>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</si>
  <si>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</si>
  <si>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</si>
  <si>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</si>
  <si>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</si>
  <si>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</si>
  <si>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</si>
  <si>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</si>
  <si>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</si>
  <si>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</si>
  <si>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</si>
  <si>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</si>
  <si>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</si>
  <si>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</si>
  <si>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</si>
  <si>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</si>
  <si>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</si>
  <si>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</si>
  <si>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</si>
  <si>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</si>
  <si>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</si>
  <si>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</si>
  <si>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</si>
  <si>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</si>
  <si>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</si>
  <si>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</si>
  <si>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</si>
  <si>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</si>
  <si>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</si>
  <si>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</si>
  <si>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</si>
  <si>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</si>
  <si>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</si>
  <si>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</si>
  <si>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</si>
  <si>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</si>
  <si>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</si>
  <si>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</si>
  <si>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</si>
  <si>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</si>
  <si>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</si>
  <si>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</si>
  <si>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</si>
  <si>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</si>
  <si>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</si>
  <si>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</si>
  <si>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</si>
  <si>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</si>
  <si>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</si>
  <si>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</si>
  <si>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</si>
  <si>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</si>
  <si>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</si>
  <si>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</si>
  <si>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</si>
  <si>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</si>
  <si>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</si>
  <si>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</si>
  <si>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</si>
  <si>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</si>
  <si>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</si>
  <si>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</si>
  <si>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</si>
  <si>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</si>
  <si>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</si>
  <si>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</si>
  <si>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</si>
  <si>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</si>
  <si>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</si>
  <si>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</si>
  <si>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</si>
  <si>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</si>
  <si>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</si>
  <si>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</si>
  <si>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</si>
  <si>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</si>
  <si>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</si>
  <si>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</si>
  <si>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</si>
  <si>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</si>
  <si>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</si>
  <si>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</si>
  <si>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</si>
  <si>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</si>
  <si>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</si>
  <si>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</si>
  <si>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</si>
  <si>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</si>
  <si>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</si>
  <si>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</si>
  <si>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</si>
  <si>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</si>
  <si>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</si>
  <si>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</si>
  <si>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</si>
  <si>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</si>
  <si>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</si>
  <si>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</si>
  <si>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</si>
  <si>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</si>
  <si>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</si>
  <si>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</si>
  <si>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</si>
  <si>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</si>
  <si>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</si>
  <si>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</si>
  <si>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</si>
  <si>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</si>
  <si>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</si>
  <si>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</si>
  <si>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</si>
  <si>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</si>
  <si>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</si>
  <si>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</si>
  <si>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</si>
  <si>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</si>
  <si>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</si>
  <si>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</si>
  <si>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</si>
  <si>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</si>
  <si>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</si>
  <si>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</si>
  <si>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</si>
  <si>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</si>
  <si>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</si>
  <si>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</si>
  <si>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</si>
  <si>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</si>
  <si>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</si>
  <si>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</si>
  <si>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</si>
  <si>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</si>
  <si>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</si>
  <si>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</si>
  <si>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</si>
  <si>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</si>
  <si>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</si>
  <si>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</si>
  <si>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</si>
  <si>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</si>
  <si>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</si>
  <si>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</si>
  <si>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</si>
  <si>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</si>
  <si>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</si>
  <si>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</si>
  <si>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</si>
  <si>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</si>
  <si>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</si>
  <si>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</si>
  <si>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</si>
  <si>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</si>
  <si>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</si>
  <si>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</si>
  <si>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</si>
  <si>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</si>
  <si>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</si>
  <si>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</si>
  <si>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</si>
  <si>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</si>
  <si>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</si>
  <si>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</si>
  <si>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</si>
  <si>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</si>
  <si>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</si>
  <si>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</si>
  <si>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</si>
  <si>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</si>
  <si>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</si>
  <si>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</si>
  <si>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</si>
  <si>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</si>
  <si>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</si>
  <si>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</si>
  <si>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</si>
  <si>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</si>
  <si>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</si>
  <si>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</si>
  <si>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</si>
  <si>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</si>
  <si>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</si>
  <si>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</si>
  <si>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</si>
  <si>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</si>
  <si>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</si>
  <si>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</si>
  <si>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</si>
  <si>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</si>
  <si>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</si>
  <si>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</si>
  <si>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</si>
  <si>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</si>
  <si>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</si>
  <si>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</si>
  <si>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</si>
  <si>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</si>
  <si>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</si>
  <si>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</si>
  <si>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</si>
  <si>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</si>
  <si>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</si>
  <si>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</si>
  <si>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</si>
  <si>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</si>
  <si>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</si>
  <si>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</si>
  <si>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</si>
  <si>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</si>
  <si>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</si>
  <si>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</si>
  <si>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</si>
  <si>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</si>
  <si>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</si>
  <si>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</si>
  <si>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</si>
  <si>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</si>
  <si>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</si>
  <si>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</si>
  <si>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</si>
  <si>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</si>
  <si>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</si>
  <si>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</si>
  <si>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</si>
  <si>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</si>
  <si>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</si>
  <si>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</si>
  <si>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</si>
  <si>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</si>
  <si>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</si>
  <si>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</si>
  <si>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</si>
  <si>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</si>
  <si>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</si>
  <si>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</si>
  <si>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</si>
  <si>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</si>
  <si>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</si>
  <si>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</si>
  <si>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</si>
  <si>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</si>
  <si>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</si>
  <si>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</si>
  <si>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</si>
  <si>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</si>
  <si>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</si>
  <si>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</si>
  <si>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</si>
  <si>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</si>
  <si>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</si>
  <si>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</si>
  <si>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</si>
  <si>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</si>
  <si>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</si>
  <si>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</si>
  <si>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</si>
  <si>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</si>
  <si>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</si>
  <si>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</si>
  <si>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</si>
  <si>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</si>
  <si>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</si>
  <si>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</si>
  <si>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</si>
  <si>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</si>
  <si>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</si>
  <si>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</si>
  <si>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</si>
  <si>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</si>
  <si>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</si>
  <si>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</si>
  <si>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</si>
  <si>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</si>
  <si>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</si>
  <si>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</si>
  <si>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</si>
  <si>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</si>
  <si>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</si>
  <si>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</si>
  <si>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</si>
  <si>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</si>
  <si>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</si>
  <si>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</si>
  <si>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</si>
  <si>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</si>
  <si>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</si>
  <si>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</si>
  <si>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</si>
  <si>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</si>
  <si>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</si>
  <si>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</si>
  <si>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</si>
  <si>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</si>
  <si>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</si>
  <si>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</si>
  <si>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</si>
  <si>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</si>
  <si>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</si>
  <si>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</si>
  <si>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</si>
  <si>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</si>
  <si>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</si>
  <si>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</si>
  <si>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</si>
  <si>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</si>
  <si>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</si>
  <si>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</si>
  <si>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</si>
  <si>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</si>
  <si>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</si>
  <si>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</si>
  <si>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</si>
  <si>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</si>
  <si>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</si>
  <si>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</si>
  <si>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</si>
  <si>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</si>
  <si>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</si>
  <si>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</si>
  <si>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</si>
  <si>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</si>
  <si>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</si>
  <si>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</si>
  <si>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</si>
  <si>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</si>
  <si>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</si>
  <si>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</si>
  <si>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</si>
  <si>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</si>
  <si>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</si>
  <si>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</si>
  <si>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</si>
  <si>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</si>
  <si>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</si>
  <si>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</si>
  <si>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</si>
  <si>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</si>
  <si>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</si>
  <si>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</si>
  <si>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</si>
  <si>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</si>
  <si>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</si>
  <si>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</si>
  <si>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</si>
  <si>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</si>
  <si>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</si>
  <si>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</si>
  <si>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</si>
  <si>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</si>
  <si>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</si>
  <si>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</si>
  <si>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</si>
  <si>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</si>
  <si>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</si>
  <si>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</si>
  <si>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</si>
  <si>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</si>
  <si>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</si>
  <si>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</si>
  <si>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</si>
  <si>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</si>
  <si>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</si>
  <si>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</si>
  <si>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</si>
  <si>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</si>
  <si>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</si>
  <si>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</si>
  <si>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</si>
  <si>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</si>
  <si>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</si>
  <si>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</si>
  <si>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</si>
  <si>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</si>
  <si>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</si>
  <si>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</si>
  <si>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</si>
  <si>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</si>
  <si>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</si>
  <si>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</si>
  <si>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</si>
  <si>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</si>
  <si>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</si>
  <si>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</si>
  <si>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</si>
  <si>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</si>
  <si>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</si>
  <si>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</si>
  <si>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</si>
  <si>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</si>
  <si>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</si>
  <si>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</si>
  <si>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</si>
  <si>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</si>
  <si>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</si>
  <si>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</si>
  <si>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</si>
  <si>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</si>
  <si>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</si>
  <si>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</si>
  <si>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</si>
  <si>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</si>
  <si>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</si>
  <si>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</si>
  <si>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</si>
  <si>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</si>
  <si>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</si>
  <si>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</si>
  <si>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</si>
  <si>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</si>
  <si>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</si>
  <si>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</si>
  <si>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</si>
  <si>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</si>
  <si>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</si>
  <si>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</si>
  <si>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</si>
  <si>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</si>
  <si>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</si>
  <si>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</si>
  <si>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</si>
  <si>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</si>
  <si>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</si>
  <si>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</si>
  <si>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</si>
  <si>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</si>
  <si>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</si>
  <si>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</si>
  <si>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</si>
  <si>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</si>
  <si>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</si>
  <si>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</si>
  <si>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</si>
  <si>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</si>
  <si>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</si>
  <si>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</si>
  <si>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</si>
  <si>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</si>
  <si>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</si>
  <si>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</si>
  <si>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</si>
  <si>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</si>
  <si>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</si>
  <si>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</si>
  <si>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</si>
  <si>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</si>
  <si>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</si>
  <si>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</si>
  <si>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</si>
  <si>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</si>
  <si>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</si>
  <si>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</si>
  <si>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</si>
  <si>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</si>
  <si>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</si>
  <si>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</si>
  <si>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</si>
  <si>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</si>
  <si>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</si>
  <si>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</si>
  <si>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</si>
  <si>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</si>
  <si>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</si>
  <si>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</si>
  <si>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</si>
  <si>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</si>
  <si>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</si>
  <si>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</si>
  <si>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</si>
  <si>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</si>
  <si>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</si>
  <si>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</si>
  <si>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</si>
  <si>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</si>
  <si>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</si>
  <si>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</si>
  <si>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</si>
  <si>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</si>
  <si>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</si>
  <si>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</si>
  <si>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</si>
  <si>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</si>
  <si>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</si>
  <si>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</si>
  <si>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</si>
  <si>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</si>
  <si>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</si>
  <si>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</si>
  <si>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</si>
  <si>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</si>
  <si>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</si>
  <si>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</si>
  <si>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</si>
  <si>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</si>
  <si>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</si>
  <si>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</si>
  <si>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</si>
  <si>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</si>
  <si>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</si>
  <si>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</si>
  <si>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</si>
  <si>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</si>
  <si>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</si>
  <si>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</si>
  <si>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</si>
  <si>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</si>
  <si>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</si>
  <si>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</si>
  <si>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</si>
  <si>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</si>
  <si>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</si>
  <si>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</si>
  <si>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</si>
  <si>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</si>
  <si>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</si>
  <si>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</si>
  <si>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</si>
  <si>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</si>
  <si>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</si>
  <si>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</si>
  <si>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</si>
  <si>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</si>
  <si>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</si>
  <si>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</si>
  <si>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</si>
  <si>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</si>
  <si>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</si>
  <si>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</si>
  <si>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</si>
  <si>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</si>
  <si>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</si>
  <si>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</si>
  <si>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</si>
  <si>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</si>
  <si>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</si>
  <si>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</si>
  <si>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</si>
  <si>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</si>
  <si>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</si>
  <si>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</si>
  <si>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</si>
  <si>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</si>
  <si>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</si>
  <si>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</si>
  <si>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</si>
  <si>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</si>
  <si>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</si>
  <si>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</si>
  <si>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</si>
  <si>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</si>
  <si>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</si>
  <si>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</si>
  <si>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</si>
  <si>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</si>
  <si>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</si>
  <si>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</si>
  <si>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</si>
  <si>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</si>
  <si>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</si>
  <si>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</si>
  <si>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</si>
  <si>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</si>
  <si>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</si>
  <si>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</si>
  <si>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</si>
  <si>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</si>
  <si>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</si>
  <si>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</si>
  <si>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</si>
  <si>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</si>
  <si>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</si>
  <si>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</si>
  <si>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</si>
  <si>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</si>
  <si>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</si>
  <si>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</si>
  <si>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</si>
  <si>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</si>
  <si>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</si>
  <si>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</si>
  <si>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</si>
  <si>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</si>
  <si>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</si>
  <si>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</si>
  <si>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</si>
  <si>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</si>
  <si>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</si>
  <si>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</si>
  <si>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</si>
  <si>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</si>
  <si>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</si>
  <si>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</si>
  <si>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</si>
  <si>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</si>
  <si>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</si>
  <si>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</si>
  <si>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</si>
  <si>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</si>
  <si>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</si>
  <si>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</si>
  <si>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</si>
  <si>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</si>
  <si>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</si>
  <si>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</si>
  <si>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</si>
  <si>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</si>
  <si>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</si>
  <si>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</si>
  <si>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</si>
  <si>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</si>
  <si>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</si>
  <si>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</si>
  <si>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</si>
  <si>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</si>
  <si>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</si>
  <si>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</si>
  <si>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</si>
  <si>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</si>
  <si>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</si>
  <si>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</si>
  <si>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</si>
  <si>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</si>
  <si>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</si>
  <si>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</si>
  <si>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</si>
  <si>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</si>
  <si>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</si>
  <si>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</si>
  <si>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</si>
  <si>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</si>
  <si>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</si>
  <si>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</si>
  <si>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</si>
  <si>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</si>
  <si>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</si>
  <si>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</si>
  <si>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</si>
  <si>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</si>
  <si>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</si>
  <si>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</si>
  <si>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</si>
  <si>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</si>
  <si>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</si>
  <si>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</si>
  <si>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</si>
  <si>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</si>
  <si>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</si>
  <si>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</si>
  <si>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</si>
  <si>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</si>
  <si>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</si>
  <si>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</si>
  <si>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</si>
  <si>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</si>
  <si>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</si>
  <si>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</si>
  <si>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</si>
  <si>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</si>
  <si>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</si>
  <si>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</si>
  <si>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</si>
  <si>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</si>
  <si>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</si>
  <si>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</si>
  <si>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</si>
  <si>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</si>
  <si>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</si>
  <si>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</si>
  <si>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</si>
  <si>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</si>
  <si>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</si>
  <si>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</si>
  <si>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</si>
  <si>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</si>
  <si>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</si>
  <si>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</si>
  <si>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</si>
  <si>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</si>
  <si>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</si>
  <si>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</si>
  <si>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</si>
  <si>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</si>
  <si>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</si>
  <si>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</si>
  <si>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</si>
  <si>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</si>
  <si>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</si>
  <si>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</si>
  <si>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</si>
  <si>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</si>
  <si>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</si>
  <si>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</si>
  <si>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</si>
  <si>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</si>
  <si>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</si>
  <si>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</si>
  <si>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</si>
  <si>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</si>
  <si>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</si>
  <si>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</si>
  <si>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</si>
  <si>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</si>
  <si>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</si>
  <si>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</si>
  <si>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</si>
  <si>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</si>
  <si>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</si>
  <si>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</si>
  <si>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</si>
  <si>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</si>
  <si>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</si>
  <si>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</si>
  <si>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</si>
  <si>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</si>
  <si>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</si>
  <si>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</si>
  <si>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</si>
  <si>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</si>
  <si>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</si>
  <si>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</si>
  <si>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</si>
  <si>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</si>
  <si>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</si>
  <si>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</si>
  <si>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</si>
  <si>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</si>
  <si>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</si>
  <si>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</si>
  <si>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</si>
  <si>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</si>
  <si>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</si>
  <si>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</si>
  <si>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</si>
  <si>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</si>
  <si>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</si>
  <si>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</si>
  <si>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</si>
  <si>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</si>
  <si>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</si>
  <si>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</si>
  <si>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</si>
  <si>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</si>
  <si>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</si>
  <si>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</si>
  <si>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</si>
  <si>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</si>
  <si>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</si>
  <si>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</si>
  <si>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</si>
  <si>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</si>
  <si>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</si>
  <si>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</si>
  <si>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</si>
  <si>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</si>
  <si>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</si>
  <si>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</si>
  <si>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</si>
  <si>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</si>
  <si>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</si>
  <si>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</si>
  <si>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</si>
  <si>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</si>
  <si>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</si>
  <si>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</si>
  <si>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</si>
  <si>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</si>
  <si>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</si>
  <si>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</si>
  <si>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</si>
  <si>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</si>
  <si>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</si>
  <si>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</si>
  <si>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</si>
  <si>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</si>
  <si>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</si>
  <si>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</si>
  <si>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</si>
  <si>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</si>
  <si>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</si>
  <si>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</si>
  <si>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</si>
  <si>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</si>
  <si>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</si>
  <si>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</si>
  <si>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</si>
  <si>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</si>
  <si>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</si>
  <si>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</si>
  <si>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</si>
  <si>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</si>
  <si>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</si>
  <si>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</si>
  <si>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</si>
  <si>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</si>
  <si>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</si>
  <si>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</si>
  <si>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</si>
  <si>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</si>
  <si>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</si>
  <si>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</si>
  <si>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</si>
  <si>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</si>
  <si>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</si>
  <si>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</si>
  <si>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</si>
  <si>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</si>
  <si>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</si>
  <si>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</si>
  <si>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</si>
  <si>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</si>
  <si>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</si>
  <si>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</si>
  <si>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</si>
  <si>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</si>
  <si>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</si>
  <si>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</si>
  <si>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</si>
  <si>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</si>
  <si>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</si>
  <si>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</si>
  <si>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</si>
  <si>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</si>
  <si>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</si>
  <si>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</si>
  <si>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</si>
  <si>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</si>
  <si>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</si>
  <si>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</si>
  <si>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</si>
  <si>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</si>
  <si>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</si>
  <si>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</si>
  <si>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</si>
  <si>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</si>
  <si>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</si>
  <si>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</si>
  <si>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</si>
  <si>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</si>
  <si>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</si>
  <si>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</si>
  <si>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</si>
  <si>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</si>
  <si>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</si>
  <si>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</si>
  <si>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</si>
  <si>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</si>
  <si>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</si>
  <si>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</si>
  <si>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</si>
  <si>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</si>
  <si>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</si>
  <si>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</si>
  <si>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</si>
  <si>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</si>
  <si>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</si>
  <si>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</si>
  <si>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</si>
  <si>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</si>
  <si>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</si>
  <si>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</si>
  <si>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</si>
  <si>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</si>
  <si>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</si>
  <si>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</si>
  <si>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</si>
  <si>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</si>
  <si>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</si>
  <si>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</si>
  <si>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</si>
  <si>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</si>
  <si>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</si>
  <si>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</si>
  <si>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</si>
  <si>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</si>
  <si>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</si>
  <si>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</si>
  <si>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</si>
  <si>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</si>
  <si>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</si>
  <si>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</si>
  <si>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</si>
  <si>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</si>
  <si>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</si>
  <si>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</si>
  <si>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</si>
  <si>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</si>
  <si>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</si>
  <si>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</si>
  <si>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</si>
  <si>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</si>
  <si>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</si>
  <si>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</si>
  <si>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</si>
  <si>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</si>
  <si>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</si>
  <si>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</si>
  <si>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</si>
  <si>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</si>
  <si>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</si>
  <si>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</si>
  <si>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</si>
  <si>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</si>
  <si>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</si>
  <si>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</si>
  <si>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</si>
  <si>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</si>
  <si>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</si>
  <si>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</si>
  <si>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</si>
  <si>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</si>
  <si>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</si>
  <si>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</si>
  <si>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</si>
  <si>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</si>
  <si>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</si>
  <si>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</si>
  <si>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</si>
  <si>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</si>
  <si>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</si>
  <si>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</si>
  <si>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</si>
  <si>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</si>
  <si>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</si>
  <si>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</si>
  <si>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</si>
  <si>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</si>
  <si>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</si>
  <si>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</si>
  <si>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</si>
  <si>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</si>
  <si>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</si>
  <si>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</si>
  <si>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</si>
  <si>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</si>
  <si>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</si>
  <si>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</si>
  <si>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</si>
  <si>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</si>
  <si>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</si>
  <si>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</si>
  <si>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</si>
  <si>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</si>
  <si>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</si>
  <si>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</si>
  <si>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</si>
  <si>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</si>
  <si>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</si>
  <si>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</si>
  <si>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</si>
  <si>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</si>
  <si>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</si>
  <si>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</si>
  <si>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</si>
  <si>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</si>
  <si>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</si>
  <si>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</si>
  <si>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</si>
  <si>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</si>
  <si>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</si>
  <si>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</si>
  <si>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</si>
  <si>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</si>
  <si>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</si>
  <si>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</si>
  <si>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</si>
  <si>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</si>
  <si>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</si>
  <si>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</si>
  <si>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</si>
  <si>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</si>
  <si>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</si>
  <si>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</si>
  <si>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</si>
  <si>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</si>
  <si>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</si>
  <si>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</si>
  <si>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</si>
  <si>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</si>
  <si>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</si>
  <si>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</si>
  <si>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</si>
  <si>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</si>
  <si>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</si>
  <si>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</si>
  <si>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</si>
  <si>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</si>
  <si>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</si>
  <si>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</si>
  <si>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</si>
  <si>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</si>
  <si>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</si>
  <si>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</si>
  <si>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</si>
  <si>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</si>
  <si>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</si>
  <si>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</si>
  <si>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</si>
  <si>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</si>
  <si>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</si>
  <si>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</si>
  <si>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</si>
  <si>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</si>
  <si>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</si>
  <si>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</si>
  <si>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</si>
  <si>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</si>
  <si>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</si>
  <si>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</si>
  <si>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</si>
  <si>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</si>
  <si>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</si>
  <si>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</si>
  <si>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</si>
  <si>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</si>
  <si>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</si>
  <si>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</si>
  <si>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</si>
  <si>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</si>
  <si>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</si>
  <si>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</si>
  <si>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</si>
  <si>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</si>
  <si>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</si>
  <si>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</si>
  <si>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</si>
  <si>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</si>
  <si>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</si>
  <si>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</si>
  <si>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</si>
  <si>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</si>
  <si>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</si>
  <si>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</si>
  <si>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</si>
  <si>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</si>
  <si>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</si>
  <si>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</si>
  <si>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</si>
  <si>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</si>
  <si>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</si>
  <si>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</si>
  <si>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</si>
  <si>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</si>
  <si>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</si>
  <si>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</si>
  <si>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</si>
  <si>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</si>
  <si>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</si>
  <si>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</si>
  <si>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</si>
  <si>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</si>
  <si>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</si>
  <si>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</si>
  <si>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</si>
  <si>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</si>
  <si>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</si>
  <si>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</si>
  <si>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</si>
  <si>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</si>
  <si>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</si>
  <si>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</si>
  <si>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</si>
  <si>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</si>
  <si>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</si>
  <si>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</si>
  <si>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</si>
  <si>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</si>
  <si>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</si>
  <si>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</si>
  <si>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</si>
  <si>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</si>
  <si>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</si>
  <si>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</si>
  <si>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</si>
  <si>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</si>
  <si>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</si>
  <si>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</si>
  <si>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</si>
  <si>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</si>
  <si>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</si>
  <si>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</si>
  <si>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</si>
  <si>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</si>
  <si>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</si>
  <si>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</si>
  <si>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</si>
  <si>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</si>
  <si>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</si>
  <si>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</si>
  <si>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</si>
  <si>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</si>
  <si>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</si>
  <si>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</si>
  <si>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</si>
  <si>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</si>
  <si>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</si>
  <si>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</si>
  <si>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</si>
  <si>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</si>
  <si>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</si>
  <si>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</si>
  <si>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</si>
  <si>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</si>
  <si>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</si>
  <si>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</si>
  <si>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</si>
  <si>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</si>
  <si>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</si>
  <si>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</si>
  <si>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</si>
  <si>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</si>
  <si>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</si>
  <si>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</si>
  <si>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</si>
  <si>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</si>
  <si>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</si>
  <si>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</si>
  <si>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</si>
  <si>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</si>
  <si>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</si>
  <si>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</si>
  <si>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</si>
  <si>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</si>
  <si>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</si>
  <si>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</si>
  <si>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</si>
  <si>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</si>
  <si>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</si>
  <si>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</si>
  <si>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</si>
  <si>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</si>
  <si>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</si>
  <si>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</si>
  <si>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</si>
  <si>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</si>
  <si>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</si>
  <si>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</si>
  <si>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</si>
  <si>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</si>
  <si>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</si>
  <si>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</si>
  <si>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</si>
  <si>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</si>
  <si>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</si>
  <si>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</si>
  <si>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</si>
  <si>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</si>
  <si>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</si>
  <si>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</si>
  <si>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</si>
  <si>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</si>
  <si>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</si>
  <si>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</si>
  <si>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</si>
  <si>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</si>
  <si>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</si>
  <si>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</si>
  <si>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</si>
  <si>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</si>
  <si>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</si>
  <si>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</si>
  <si>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</si>
  <si>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</si>
  <si>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</si>
  <si>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</si>
  <si>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</si>
  <si>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</si>
  <si>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</si>
  <si>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</si>
  <si>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</si>
  <si>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</si>
  <si>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</si>
  <si>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</si>
  <si>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</si>
  <si>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</si>
  <si>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</si>
  <si>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</si>
  <si>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</si>
  <si>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</si>
  <si>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</si>
  <si>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</si>
  <si>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</si>
  <si>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</si>
  <si>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</si>
  <si>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</si>
  <si>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</si>
  <si>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</si>
  <si>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</si>
  <si>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</si>
  <si>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</si>
  <si>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</si>
  <si>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</si>
  <si>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</si>
  <si>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</si>
  <si>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</si>
  <si>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</si>
  <si>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</si>
  <si>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</si>
  <si>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</si>
  <si>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</si>
  <si>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</si>
  <si>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</si>
  <si>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</si>
  <si>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</si>
  <si>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</si>
  <si>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</si>
  <si>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</si>
  <si>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</si>
  <si>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</si>
  <si>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</si>
  <si>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</si>
  <si>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</si>
  <si>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</si>
  <si>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</si>
  <si>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</si>
  <si>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</si>
  <si>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</si>
  <si>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</si>
  <si>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</si>
  <si>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</si>
  <si>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</si>
  <si>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</si>
  <si>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</si>
  <si>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</si>
  <si>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</si>
  <si>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</si>
  <si>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</si>
  <si>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</si>
  <si>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</si>
  <si>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</si>
  <si>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</si>
  <si>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</si>
  <si>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</si>
  <si>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</si>
  <si>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</si>
  <si>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</si>
  <si>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</si>
  <si>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</si>
  <si>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</si>
  <si>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</si>
  <si>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</si>
  <si>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</si>
  <si>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</si>
  <si>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</si>
  <si>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</si>
  <si>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</si>
  <si>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</si>
  <si>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</si>
  <si>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</si>
  <si>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</si>
  <si>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</si>
  <si>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</si>
  <si>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</si>
  <si>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</si>
  <si>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</si>
  <si>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</si>
  <si>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</si>
  <si>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</si>
  <si>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</si>
  <si>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</si>
  <si>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</si>
  <si>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</si>
  <si>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</si>
  <si>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</si>
  <si>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</si>
  <si>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</si>
  <si>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</si>
  <si>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</si>
  <si>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</si>
  <si>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</si>
  <si>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</si>
  <si>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</si>
  <si>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</si>
  <si>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</si>
  <si>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</si>
  <si>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</si>
  <si>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</si>
  <si>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</si>
  <si>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</si>
  <si>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</si>
  <si>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</si>
  <si>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</si>
  <si>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</si>
  <si>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</si>
  <si>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</si>
  <si>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</si>
  <si>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</si>
  <si>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</si>
  <si>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</si>
  <si>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</si>
  <si>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</si>
  <si>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</si>
  <si>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</si>
  <si>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</si>
  <si>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</si>
  <si>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</si>
  <si>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</si>
  <si>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</si>
  <si>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</si>
  <si>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</si>
  <si>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</si>
  <si>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</si>
  <si>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</si>
  <si>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</si>
  <si>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</si>
  <si>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</si>
  <si>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</si>
  <si>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</si>
  <si>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</si>
  <si>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</si>
  <si>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</si>
  <si>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</si>
  <si>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</si>
  <si>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</si>
  <si>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</si>
  <si>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</si>
  <si>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</si>
  <si>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</si>
  <si>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</si>
  <si>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</si>
  <si>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</si>
  <si>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</si>
  <si>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</si>
  <si>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</si>
  <si>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</si>
  <si>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</si>
  <si>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</si>
  <si>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</si>
  <si>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</si>
  <si>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</si>
  <si>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</si>
  <si>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</si>
  <si>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</si>
  <si>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</si>
  <si>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</si>
  <si>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</si>
  <si>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</si>
  <si>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</si>
  <si>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</si>
  <si>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</si>
  <si>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</si>
  <si>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</si>
  <si>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</si>
  <si>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</si>
  <si>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</si>
  <si>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</si>
  <si>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</si>
  <si>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</si>
  <si>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</si>
  <si>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</si>
  <si>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</si>
  <si>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</si>
  <si>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</si>
  <si>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</si>
  <si>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</si>
  <si>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</si>
  <si>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</si>
  <si>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</si>
  <si>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</si>
  <si>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</si>
  <si>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</si>
  <si>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</si>
  <si>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</si>
  <si>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</si>
  <si>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</si>
  <si>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</si>
  <si>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</si>
  <si>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</si>
  <si>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</si>
  <si>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</si>
  <si>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</si>
  <si>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</si>
  <si>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</si>
  <si>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</si>
  <si>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</si>
  <si>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</si>
  <si>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</si>
  <si>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</si>
  <si>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</si>
  <si>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</si>
  <si>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</si>
  <si>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</si>
  <si>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</si>
  <si>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</si>
  <si>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</si>
  <si>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</si>
  <si>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</si>
  <si>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</si>
  <si>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</si>
  <si>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</si>
  <si>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</si>
  <si>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</si>
  <si>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</si>
  <si>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</si>
  <si>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</si>
  <si>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</si>
  <si>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</si>
  <si>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</si>
  <si>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</si>
  <si>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</si>
  <si>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</si>
  <si>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</si>
  <si>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</si>
  <si>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</si>
  <si>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</si>
  <si>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</si>
  <si>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</si>
  <si>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</si>
  <si>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</si>
  <si>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</si>
  <si>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</si>
  <si>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</si>
  <si>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</si>
  <si>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</si>
  <si>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</si>
  <si>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</si>
  <si>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</si>
  <si>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</si>
  <si>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</si>
  <si>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</si>
  <si>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</si>
  <si>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</si>
  <si>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</si>
  <si>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</si>
  <si>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</si>
  <si>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</si>
  <si>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</si>
  <si>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</si>
  <si>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</si>
  <si>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</si>
  <si>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</si>
  <si>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</si>
  <si>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</si>
  <si>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</si>
  <si>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</si>
  <si>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</si>
  <si>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</si>
  <si>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</si>
  <si>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</si>
  <si>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</si>
  <si>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</si>
  <si>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</si>
  <si>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</si>
  <si>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</si>
  <si>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</si>
  <si>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</si>
  <si>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</si>
  <si>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</si>
  <si>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</si>
  <si>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</si>
  <si>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</si>
  <si>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</si>
  <si>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</si>
  <si>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</si>
  <si>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</si>
  <si>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</si>
  <si>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</si>
  <si>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</si>
  <si>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</si>
  <si>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</si>
  <si>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</si>
  <si>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</si>
  <si>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</si>
  <si>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</si>
  <si>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</si>
  <si>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</si>
  <si>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</si>
  <si>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</si>
  <si>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</si>
  <si>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</si>
  <si>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</si>
  <si>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</si>
  <si>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</si>
  <si>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</si>
  <si>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</si>
  <si>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</si>
  <si>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</si>
  <si>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</si>
  <si>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</si>
  <si>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</si>
  <si>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</si>
  <si>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</si>
  <si>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</si>
  <si>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</si>
  <si>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</si>
  <si>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</si>
  <si>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</si>
  <si>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</si>
  <si>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</si>
  <si>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</si>
  <si>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</si>
  <si>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</si>
  <si>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</si>
  <si>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</si>
  <si>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</si>
  <si>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</si>
  <si>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</si>
  <si>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</si>
  <si>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</si>
  <si>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</si>
  <si>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</si>
  <si>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</si>
  <si>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</si>
  <si>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</si>
  <si>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</si>
  <si>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</si>
  <si>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</si>
  <si>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</si>
  <si>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</si>
  <si>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</si>
  <si>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</si>
  <si>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</si>
  <si>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</si>
  <si>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</si>
  <si>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</si>
  <si>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</si>
  <si>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</si>
  <si>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</si>
  <si>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</si>
  <si>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</si>
  <si>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</si>
  <si>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</si>
  <si>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</si>
  <si>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</si>
  <si>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</si>
  <si>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</si>
  <si>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</si>
  <si>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</si>
  <si>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</si>
  <si>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</si>
  <si>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</si>
  <si>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</si>
  <si>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</si>
  <si>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</si>
  <si>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</si>
  <si>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</si>
  <si>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</si>
  <si>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</si>
  <si>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</si>
  <si>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</si>
  <si>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</si>
  <si>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</si>
  <si>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</si>
  <si>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</si>
  <si>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</si>
  <si>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</si>
  <si>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</si>
  <si>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</si>
  <si>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</si>
  <si>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</si>
  <si>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</si>
  <si>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</si>
  <si>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</si>
  <si>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</si>
  <si>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</si>
  <si>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</si>
  <si>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</si>
  <si>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</si>
  <si>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</si>
  <si>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</si>
  <si>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</si>
  <si>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</si>
  <si>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</si>
  <si>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</si>
  <si>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</si>
  <si>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</si>
  <si>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</si>
  <si>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</si>
  <si>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</si>
  <si>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</si>
  <si>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</si>
  <si>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</si>
  <si>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</si>
  <si>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</si>
  <si>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</si>
  <si>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</si>
  <si>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</si>
  <si>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</si>
  <si>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</si>
  <si>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</si>
  <si>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</si>
  <si>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</si>
  <si>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</si>
  <si>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</si>
  <si>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</si>
  <si>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</si>
  <si>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</si>
  <si>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</si>
  <si>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</si>
  <si>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</si>
  <si>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</si>
  <si>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</si>
  <si>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</si>
  <si>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</si>
  <si>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</si>
  <si>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</si>
  <si>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</si>
  <si>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</si>
  <si>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</si>
  <si>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</si>
  <si>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</si>
  <si>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</si>
  <si>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</si>
  <si>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</si>
  <si>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</si>
  <si>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</si>
  <si>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</si>
  <si>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</si>
  <si>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</si>
  <si>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</si>
  <si>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</si>
  <si>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</si>
  <si>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</si>
  <si>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</si>
  <si>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</si>
  <si>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</si>
  <si>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</si>
  <si>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</si>
  <si>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</si>
  <si>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</si>
  <si>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</si>
  <si>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</si>
  <si>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</si>
  <si>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</si>
  <si>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</si>
  <si>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</si>
  <si>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</si>
  <si>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</si>
  <si>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</si>
  <si>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</si>
  <si>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</si>
  <si>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</si>
  <si>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</si>
  <si>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</si>
  <si>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</si>
  <si>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</si>
  <si>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</si>
  <si>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</si>
  <si>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</si>
  <si>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</si>
  <si>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</si>
  <si>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</si>
  <si>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</si>
  <si>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</si>
  <si>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</si>
  <si>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</si>
  <si>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</si>
  <si>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</si>
  <si>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</si>
  <si>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</si>
  <si>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</si>
  <si>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</si>
  <si>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</si>
  <si>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</si>
  <si>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</si>
  <si>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</si>
  <si>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</si>
  <si>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</si>
  <si>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</si>
  <si>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</si>
  <si>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</si>
  <si>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</si>
  <si>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</si>
  <si>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</si>
  <si>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</si>
  <si>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</si>
  <si>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</si>
  <si>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</si>
  <si>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</si>
  <si>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</si>
  <si>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</si>
  <si>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</si>
  <si>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</si>
  <si>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</si>
  <si>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</si>
  <si>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</si>
  <si>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</si>
  <si>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</si>
  <si>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</si>
  <si>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</si>
  <si>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</si>
  <si>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</si>
  <si>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</si>
  <si>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</si>
  <si>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</si>
  <si>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</si>
  <si>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</si>
  <si>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</si>
  <si>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</si>
  <si>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</si>
  <si>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</si>
  <si>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</si>
  <si>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</si>
  <si>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</si>
  <si>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</si>
  <si>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</si>
  <si>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</si>
  <si>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</si>
  <si>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</si>
  <si>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</si>
  <si>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</si>
  <si>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</si>
  <si>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</si>
  <si>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</si>
  <si>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</si>
  <si>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</si>
  <si>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</si>
  <si>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</si>
  <si>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</si>
  <si>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</si>
  <si>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</si>
  <si>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</si>
  <si>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</si>
  <si>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</si>
  <si>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</si>
  <si>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</si>
  <si>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</si>
  <si>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</si>
  <si>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</si>
  <si>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</si>
  <si>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</si>
  <si>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</si>
  <si>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</si>
  <si>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</si>
  <si>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</si>
  <si>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</si>
  <si>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</si>
  <si>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</si>
  <si>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</si>
  <si>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</si>
  <si>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</si>
  <si>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</si>
  <si>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</si>
  <si>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</si>
  <si>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</si>
  <si>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</si>
  <si>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</si>
  <si>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</si>
  <si>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</si>
  <si>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</si>
  <si>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</si>
  <si>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</si>
  <si>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</si>
  <si>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</si>
  <si>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</si>
  <si>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</si>
  <si>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</si>
  <si>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</si>
  <si>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</si>
  <si>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</si>
  <si>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</si>
  <si>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</si>
  <si>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</si>
  <si>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</si>
  <si>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</si>
  <si>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</si>
  <si>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</si>
  <si>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</si>
  <si>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</si>
  <si>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</si>
  <si>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</si>
  <si>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</si>
  <si>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</si>
  <si>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</si>
  <si>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</si>
  <si>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</si>
  <si>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</si>
  <si>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</si>
  <si>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</si>
  <si>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</si>
  <si>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</si>
  <si>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</si>
  <si>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</si>
  <si>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</si>
  <si>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</si>
  <si>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</si>
  <si>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</si>
  <si>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</si>
  <si>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</si>
  <si>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</si>
  <si>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</si>
  <si>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</si>
  <si>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</si>
  <si>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</si>
  <si>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</si>
  <si>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</si>
  <si>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</si>
  <si>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</si>
  <si>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</si>
  <si>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</si>
  <si>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</si>
  <si>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</si>
  <si>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</si>
  <si>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</si>
  <si>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</si>
  <si>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</si>
  <si>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</si>
  <si>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</si>
  <si>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</si>
  <si>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</si>
  <si>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</si>
  <si>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</si>
  <si>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</si>
  <si>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</si>
  <si>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</si>
  <si>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</si>
  <si>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</si>
  <si>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</si>
  <si>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</si>
  <si>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</si>
  <si>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</si>
  <si>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</si>
  <si>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</si>
  <si>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</si>
  <si>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</si>
  <si>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</si>
  <si>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</si>
  <si>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</si>
  <si>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</si>
  <si>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</si>
  <si>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</si>
  <si>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</si>
  <si>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</si>
  <si>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</si>
  <si>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</si>
  <si>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</si>
  <si>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</si>
  <si>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</si>
  <si>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</si>
  <si>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</si>
  <si>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</si>
  <si>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</si>
  <si>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</si>
  <si>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</si>
  <si>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</si>
  <si>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</si>
  <si>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</si>
  <si>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</si>
  <si>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</si>
  <si>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</si>
  <si>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</si>
  <si>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</si>
  <si>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</si>
  <si>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</si>
  <si>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</si>
  <si>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</si>
  <si>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</si>
  <si>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</si>
  <si>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</si>
  <si>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</si>
  <si>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</si>
  <si>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</si>
  <si>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</si>
  <si>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</si>
  <si>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</si>
  <si>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</si>
  <si>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</si>
  <si>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</si>
  <si>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</si>
  <si>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</si>
  <si>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</si>
  <si>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</si>
  <si>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</si>
  <si>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</si>
  <si>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</si>
  <si>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</si>
  <si>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</si>
  <si>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</si>
  <si>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</si>
  <si>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</si>
  <si>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</si>
  <si>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</si>
  <si>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</si>
  <si>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</si>
  <si>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</si>
  <si>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</si>
  <si>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</si>
  <si>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</si>
  <si>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</si>
  <si>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</si>
  <si>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</si>
  <si>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</si>
  <si>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</si>
  <si>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</si>
  <si>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</si>
  <si>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</si>
  <si>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</si>
  <si>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</si>
  <si>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</si>
  <si>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</si>
  <si>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</si>
  <si>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</si>
  <si>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</si>
  <si>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</si>
  <si>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</si>
  <si>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</si>
  <si>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</si>
  <si>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</si>
  <si>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</si>
  <si>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</si>
  <si>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</si>
  <si>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</si>
  <si>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</si>
  <si>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</si>
  <si>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</si>
  <si>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</si>
  <si>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</si>
  <si>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</si>
  <si>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</si>
  <si>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</si>
  <si>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</si>
  <si>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</si>
  <si>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</si>
  <si>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</si>
  <si>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</si>
  <si>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</si>
  <si>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</si>
  <si>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</si>
  <si>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</si>
  <si>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</si>
  <si>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</si>
  <si>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</si>
  <si>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</si>
  <si>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</si>
  <si>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</si>
  <si>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</si>
  <si>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</si>
  <si>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</si>
  <si>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</si>
  <si>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</si>
  <si>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</si>
  <si>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</si>
  <si>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</si>
  <si>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</si>
  <si>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</si>
  <si>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</si>
  <si>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貞光　浩子</t>
    <rPh sb="0" eb="2">
      <t>サダミツ</t>
    </rPh>
    <rPh sb="3" eb="5">
      <t>ヒロコ</t>
    </rPh>
    <phoneticPr fontId="1"/>
  </si>
  <si>
    <t>グランクレールセンター南　支配人</t>
    <phoneticPr fontId="1"/>
  </si>
  <si>
    <t>２　法人</t>
  </si>
  <si>
    <t>５　営利法人</t>
  </si>
  <si>
    <t>かぶしきがいしゃ とうきゅういーらいふでざいん</t>
    <phoneticPr fontId="1"/>
  </si>
  <si>
    <t xml:space="preserve">             株式会社東急イーライフデザイン</t>
    <rPh sb="13" eb="17">
      <t>カブシキガイシャ</t>
    </rPh>
    <phoneticPr fontId="1"/>
  </si>
  <si>
    <t>3011001039957</t>
    <phoneticPr fontId="1"/>
  </si>
  <si>
    <t>東京都渋谷区道玄坂一丁目10番8号</t>
    <rPh sb="0" eb="3">
      <t>トウキョウト</t>
    </rPh>
    <rPh sb="3" eb="5">
      <t>シブヤ</t>
    </rPh>
    <rPh sb="5" eb="6">
      <t>ク</t>
    </rPh>
    <rPh sb="6" eb="9">
      <t>ドウゲンザカ</t>
    </rPh>
    <rPh sb="9" eb="12">
      <t>イッチョウメ</t>
    </rPh>
    <rPh sb="14" eb="15">
      <t>バン</t>
    </rPh>
    <rPh sb="16" eb="17">
      <t>ゴウ</t>
    </rPh>
    <phoneticPr fontId="1"/>
  </si>
  <si>
    <t>03</t>
    <phoneticPr fontId="1"/>
  </si>
  <si>
    <t>6455</t>
    <phoneticPr fontId="1"/>
  </si>
  <si>
    <t>6416</t>
    <phoneticPr fontId="1"/>
  </si>
  <si>
    <t>1236</t>
    <phoneticPr fontId="1"/>
  </si>
  <si>
    <t>1156</t>
    <phoneticPr fontId="1"/>
  </si>
  <si>
    <t>https://</t>
  </si>
  <si>
    <t>大柴　信吾</t>
    <rPh sb="0" eb="2">
      <t>オオシバ</t>
    </rPh>
    <rPh sb="3" eb="5">
      <t>シンゴ</t>
    </rPh>
    <phoneticPr fontId="1"/>
  </si>
  <si>
    <t>代表取締役</t>
    <rPh sb="0" eb="2">
      <t>ダイヒョウ</t>
    </rPh>
    <rPh sb="2" eb="5">
      <t>トリシマリヤク</t>
    </rPh>
    <phoneticPr fontId="1"/>
  </si>
  <si>
    <t>www.grancreer.com/senior/list/centerminami/</t>
    <phoneticPr fontId="1"/>
  </si>
  <si>
    <t>ぐらんくれーるせんたーみなみ</t>
    <phoneticPr fontId="1"/>
  </si>
  <si>
    <t>グランクレールセンター南</t>
    <phoneticPr fontId="1"/>
  </si>
  <si>
    <t>神奈川県横浜市都筑区茅ヶ崎中央40番3号</t>
    <phoneticPr fontId="1"/>
  </si>
  <si>
    <t>横浜市営地下鉄
「センター南」</t>
    <phoneticPr fontId="1"/>
  </si>
  <si>
    <t>駅下車徒歩3分</t>
    <rPh sb="0" eb="3">
      <t>エキゲシャ</t>
    </rPh>
    <rPh sb="3" eb="5">
      <t>トホ</t>
    </rPh>
    <rPh sb="6" eb="7">
      <t>フン</t>
    </rPh>
    <phoneticPr fontId="1"/>
  </si>
  <si>
    <t xml:space="preserve">            グランクレールセンター南</t>
    <phoneticPr fontId="1"/>
  </si>
  <si>
    <t>045</t>
    <phoneticPr fontId="1"/>
  </si>
  <si>
    <t>945</t>
    <phoneticPr fontId="1"/>
  </si>
  <si>
    <t>7109</t>
    <phoneticPr fontId="1"/>
  </si>
  <si>
    <t>5011</t>
    <phoneticPr fontId="1"/>
  </si>
  <si>
    <t>支配人</t>
    <rPh sb="0" eb="3">
      <t>シハイニン</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</si>
  <si>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</si>
  <si>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</si>
  <si>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</si>
  <si>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</si>
  <si>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</si>
  <si>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</si>
  <si>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</si>
  <si>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</si>
  <si>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</si>
  <si>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</si>
  <si>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【共有部緊急通報装置設置場所】
ﾄﾗﾝｸﾙｰﾑ、共用ﾄｲﾚ、ﾗｲﾌﾞﾗﾘｰ、ﾎｰﾙ、ｸﾚｰﾙﾎｰﾙ、ﾋﾞﾘﾔｰﾄﾞ室、囲碁・将棋室、麻雀室、ｼｱﾀｰﾙｰﾑ、ｹﾞｽﾄﾙｰﾑ(無線)、浴室、脱衣所、涼ﾗｳﾝｼﾞ、ﾙｰﾌｶﾞｰﾃﾞﾝ、ﾙｰﾌﾃﾗｽ、廊下</t>
    <phoneticPr fontId="1"/>
  </si>
  <si>
    <t>&lt;土地&gt;：建物賃借権に随伴する敷地使用権
&lt;他間取／室数&gt;：41㎡･47㎡･51㎡･53㎡･54㎡･57㎡･69㎡･73㎡／各1室　55㎡･58㎡･70㎡／各2室　42㎡･50㎡･56㎡･60㎡･68㎡･71㎡／各3室　67㎡･72㎡／各6室 
&lt;他緊急通報装置&gt;各戸生活安全ｾﾝｻｰ（一定時間以上の水不使用時に自動発報）</t>
    <phoneticPr fontId="1"/>
  </si>
  <si>
    <t>入居契約及び管理規程に従って施設の管理運営を行い、良好な環境の保持に努めるとともに、入居者の快適で充実した生活の実現に努めます。</t>
    <phoneticPr fontId="1"/>
  </si>
  <si>
    <t>入居者が快適で心身共に充実、安定した生活を営めるよう、管理規程記載のサービスを提供します。</t>
    <phoneticPr fontId="1"/>
  </si>
  <si>
    <t>３　なし</t>
  </si>
  <si>
    <t>２　委託</t>
  </si>
  <si>
    <t>１　自ら実施</t>
  </si>
  <si>
    <t>○</t>
  </si>
  <si>
    <t>医療法人社団フォルクモア クリニック医庵センター南</t>
    <phoneticPr fontId="1"/>
  </si>
  <si>
    <t>内科、神経内科、精神科、老年精神科</t>
    <phoneticPr fontId="1"/>
  </si>
  <si>
    <t>健康相談、入居時健康診断、定期健康診断　他</t>
    <phoneticPr fontId="1"/>
  </si>
  <si>
    <t>①原則として入居時に60歳以上であること
②原則として日常生活を自立して営む事のできる健康状態であること
③健康保険、介護保険に加入していること
④2人入居の場合は、原則としてご夫婦、兄弟姉妹、親子であること</t>
    <phoneticPr fontId="1"/>
  </si>
  <si>
    <t>本重要事項説明書添付の第2号様式(第6条第1項)
有料老人ホーム重要事項説明書(グランクレールセンター南)
９.「入居・退去等」の「事業者又は入居者が入居契約を解除する場合の事由及び手続等」を参照ください。</t>
    <rPh sb="51" eb="52">
      <t>ミナミ</t>
    </rPh>
    <phoneticPr fontId="1"/>
  </si>
  <si>
    <t>本重要事項説明書に添付の第2号様式(第6条第1項)
有料老人ホーム重要事項説明書(グランクレールセンター南)
９.「入居・退去等」の「事業者又は入居者が入居契約を解除する場合の事由及び手続等」を参照ください。</t>
    <rPh sb="52" eb="53">
      <t>ミナミ</t>
    </rPh>
    <rPh sb="58" eb="60">
      <t>ニュウキョ</t>
    </rPh>
    <rPh sb="61" eb="63">
      <t>タイキョ</t>
    </rPh>
    <rPh sb="63" eb="64">
      <t>トウ</t>
    </rPh>
    <rPh sb="67" eb="70">
      <t>ジギョウシャ</t>
    </rPh>
    <rPh sb="70" eb="71">
      <t>マタ</t>
    </rPh>
    <rPh sb="72" eb="75">
      <t>ニュウキョシャ</t>
    </rPh>
    <rPh sb="76" eb="78">
      <t>ニュウキョ</t>
    </rPh>
    <rPh sb="78" eb="80">
      <t>ケイヤク</t>
    </rPh>
    <rPh sb="81" eb="83">
      <t>カイジョ</t>
    </rPh>
    <rPh sb="85" eb="87">
      <t>バアイ</t>
    </rPh>
    <rPh sb="88" eb="90">
      <t>ジユウ</t>
    </rPh>
    <rPh sb="90" eb="91">
      <t>オヨ</t>
    </rPh>
    <rPh sb="92" eb="95">
      <t>テツヅキナド</t>
    </rPh>
    <rPh sb="97" eb="99">
      <t>サンショウ</t>
    </rPh>
    <phoneticPr fontId="1"/>
  </si>
  <si>
    <t>期間：　7泊8日を限度
費用：　税込19,800円(18,000円＋税※1,800円)／人・泊　(1泊3食付)
※消費税率(10％)　</t>
    <phoneticPr fontId="1"/>
  </si>
  <si>
    <t>訪問介護職員2級養成研修過程 修了者</t>
    <phoneticPr fontId="1"/>
  </si>
  <si>
    <t>１　利用権方式</t>
  </si>
  <si>
    <t>４　選択方式</t>
  </si>
  <si>
    <t>３　不在期間が○日以上の場合に限り、日割り計算で減額</t>
  </si>
  <si>
    <t>①土地又は建物に対する租税その他の負担の増減により月払家賃の額が不相当となった場合　②	土地又は建物の価格の上昇又は低下その他の経済事情の変動により月払家賃の額が不相当になった場合　③近傍同種の建物の家賃額に比較して不相当になった場合
(2)管理費、サービス費、選択サービス費：サービス内容の変更等又は維持管理費の増減等により、これらの費用が不相当となった場合</t>
    <phoneticPr fontId="1"/>
  </si>
  <si>
    <t>事業者は、消費者物価指数、雇用情勢その他の経済事情の変動を勘案し、運営懇談会で入居者の意見を聴いた上で改定します。</t>
    <rPh sb="0" eb="3">
      <t>ジギョウシャ</t>
    </rPh>
    <rPh sb="5" eb="8">
      <t>ショウヒシャ</t>
    </rPh>
    <rPh sb="8" eb="10">
      <t>ブッカ</t>
    </rPh>
    <rPh sb="10" eb="12">
      <t>シスウ</t>
    </rPh>
    <rPh sb="13" eb="15">
      <t>コヨウ</t>
    </rPh>
    <rPh sb="15" eb="17">
      <t>ジョウセイ</t>
    </rPh>
    <rPh sb="19" eb="20">
      <t>タ</t>
    </rPh>
    <rPh sb="21" eb="23">
      <t>ケイザイ</t>
    </rPh>
    <rPh sb="23" eb="25">
      <t>ジジョウ</t>
    </rPh>
    <rPh sb="26" eb="28">
      <t>ヘンドウ</t>
    </rPh>
    <rPh sb="29" eb="31">
      <t>カンアン</t>
    </rPh>
    <rPh sb="33" eb="35">
      <t>ウンエイ</t>
    </rPh>
    <rPh sb="35" eb="38">
      <t>コンダンカイ</t>
    </rPh>
    <rPh sb="39" eb="42">
      <t>ニュウキョシャ</t>
    </rPh>
    <rPh sb="43" eb="45">
      <t>イケン</t>
    </rPh>
    <rPh sb="46" eb="47">
      <t>キ</t>
    </rPh>
    <rPh sb="49" eb="50">
      <t>ウエ</t>
    </rPh>
    <rPh sb="51" eb="53">
      <t>カイテイ</t>
    </rPh>
    <phoneticPr fontId="1"/>
  </si>
  <si>
    <t>自立した生活が営める</t>
    <rPh sb="0" eb="2">
      <t>ジリツ</t>
    </rPh>
    <rPh sb="4" eb="6">
      <t>セイカツ</t>
    </rPh>
    <rPh sb="7" eb="8">
      <t>イトナ</t>
    </rPh>
    <phoneticPr fontId="1"/>
  </si>
  <si>
    <t>—</t>
    <phoneticPr fontId="1"/>
  </si>
  <si>
    <t>別途供給会社へ</t>
    <rPh sb="0" eb="2">
      <t>ベット</t>
    </rPh>
    <rPh sb="2" eb="4">
      <t>キョウキュウ</t>
    </rPh>
    <rPh sb="4" eb="6">
      <t>ガイシャ</t>
    </rPh>
    <phoneticPr fontId="1"/>
  </si>
  <si>
    <t>建物の賃借料、設備備品費、借入利息等を基礎として、１室
あたりの家賃を算出</t>
    <phoneticPr fontId="1"/>
  </si>
  <si>
    <t>なし</t>
    <phoneticPr fontId="1"/>
  </si>
  <si>
    <t>共用施設、階段、廊下等の共用部分の維持管理に必要な光熱費、上下水道使用料、清掃費、設備維持費、及び管理部門の人件費等を勘案して算出</t>
    <phoneticPr fontId="1"/>
  </si>
  <si>
    <t>　朝　税込605円(550円+税※55円)
　昼　税込605円(550円+税※55円)
　夕　税込825円(750円+税※75円)　
実食分を月末締めにてご請求。
（通常食を1日3食(税込2,035円)30日分喫食の場合：61,050円
※軽減税率(一食あたり690円（税抜き）以下且つ一日の累計額が2,070円（税抜き）に達するまでのもの)適用対象となるものがあります。</t>
    <rPh sb="67" eb="69">
      <t>ジッショク</t>
    </rPh>
    <rPh sb="69" eb="70">
      <t>ブン</t>
    </rPh>
    <rPh sb="71" eb="73">
      <t>ゲツマツ</t>
    </rPh>
    <rPh sb="73" eb="74">
      <t>シ</t>
    </rPh>
    <rPh sb="78" eb="80">
      <t>セイキュウ</t>
    </rPh>
    <rPh sb="83" eb="85">
      <t>ツウジョウ</t>
    </rPh>
    <rPh sb="85" eb="86">
      <t>ショク</t>
    </rPh>
    <rPh sb="88" eb="89">
      <t>ニチ</t>
    </rPh>
    <rPh sb="90" eb="91">
      <t>ショク</t>
    </rPh>
    <rPh sb="105" eb="107">
      <t>キッショク</t>
    </rPh>
    <rPh sb="108" eb="110">
      <t>バアイ</t>
    </rPh>
    <rPh sb="117" eb="118">
      <t>エン</t>
    </rPh>
    <phoneticPr fontId="1"/>
  </si>
  <si>
    <t>専用居室のガス、電話（IP電話以外）等を利用するにあたっては、各供給業者と手続きを行い、各供給業者に費用を支払う。
専用居室の電気及び水道の利用料については、ご利用分実費を月末締めにてご請求し、翌月27日に口座振替にてお支払う。</t>
    <rPh sb="80" eb="82">
      <t>リヨウ</t>
    </rPh>
    <rPh sb="82" eb="83">
      <t>ブン</t>
    </rPh>
    <rPh sb="83" eb="85">
      <t>ジッピ</t>
    </rPh>
    <rPh sb="86" eb="88">
      <t>ゲツマツ</t>
    </rPh>
    <rPh sb="88" eb="89">
      <t>シ</t>
    </rPh>
    <rPh sb="93" eb="95">
      <t>セイキュウ</t>
    </rPh>
    <rPh sb="97" eb="99">
      <t>ヨクゲツ</t>
    </rPh>
    <rPh sb="101" eb="102">
      <t>ニチ</t>
    </rPh>
    <rPh sb="103" eb="105">
      <t>コウザ</t>
    </rPh>
    <rPh sb="105" eb="107">
      <t>フリカエ</t>
    </rPh>
    <phoneticPr fontId="1"/>
  </si>
  <si>
    <t>フロントサービス、生活相談サービス、安否確認サービス、緊急対応サービス、生活支援サービス、アクティビティサービス、健康管理サービス等に関する費用
※詳細は、</t>
    <rPh sb="74" eb="76">
      <t>ショウサイ</t>
    </rPh>
    <phoneticPr fontId="1"/>
  </si>
  <si>
    <t>本重要事項説明書に添付の第2号様式(第6条第1項)
有料老人ホーム重要事項説明書(グランクレールセンター南)別添１『「前払金」の算定根拠について』を参照ください。</t>
    <rPh sb="52" eb="53">
      <t>ミナミ</t>
    </rPh>
    <rPh sb="54" eb="56">
      <t>ベッテン</t>
    </rPh>
    <rPh sb="59" eb="62">
      <t>マエバライキン</t>
    </rPh>
    <rPh sb="64" eb="66">
      <t>サンテイ</t>
    </rPh>
    <rPh sb="66" eb="68">
      <t>コンキョ</t>
    </rPh>
    <rPh sb="74" eb="76">
      <t>サンショウ</t>
    </rPh>
    <phoneticPr fontId="1"/>
  </si>
  <si>
    <t>年齢により120～324</t>
    <rPh sb="0" eb="2">
      <t>ネンレイ</t>
    </rPh>
    <phoneticPr fontId="1"/>
  </si>
  <si>
    <t>利用料金プラン2の例　6,328,800</t>
    <rPh sb="0" eb="2">
      <t>リヨウ</t>
    </rPh>
    <rPh sb="2" eb="4">
      <t>リョウキン</t>
    </rPh>
    <rPh sb="9" eb="10">
      <t>レイ</t>
    </rPh>
    <phoneticPr fontId="1"/>
  </si>
  <si>
    <t>年齢により10～20</t>
    <rPh sb="0" eb="2">
      <t>ネンレイ</t>
    </rPh>
    <phoneticPr fontId="1"/>
  </si>
  <si>
    <t>《返還金算定式》(※1)
前払金－(1日当たりの家賃等の額(※2)×入居日から起算して入居契約が終了した日までの日数) 
(※1)1,000円未満の端数が生じた場合は、これを切り上げます。
(※2)1日当たりの家賃等の額は、1ヶ月を30日として、次の算式により算出します。
《算式》
1日あたりの家賃等の額
＝1ヶ月分の家賃等の額÷30日
＝想定居住期間内の家賃相当額÷入居者の想定居住期間(月数)÷30日</t>
    <phoneticPr fontId="1"/>
  </si>
  <si>
    <t>《返還金算定式》(※1)
1ヶ月分の家賃等の額(※2)
×(入居契約終了日以降、入居者の想定居住期間満了日までの期間) 
(※1)入居契約終了日又は入居者の想定居住期間満了日が属する月が1ヶ月に満たない場合には、1ヶ月を30日として日割計算した額とし、1,000円未満の端数が生じた場合は、これを切り上げます。(※2)１ヶ月分の家賃等の額は、想定居住期間内の家賃相当額を、入居者の想定居住期間(月数)で割り返した額です(小数点以下切捨)。《算式》想定居住期間内の家賃相当額÷入居者の想定居住期間(月数)
②入居者の想定居住期間経過後も入居契約が継続する場合の返還金はありませんが、家賃相当額の追加徴収も行いません</t>
    <phoneticPr fontId="1"/>
  </si>
  <si>
    <t>５　その他</t>
  </si>
  <si>
    <t>不動産信用保証株式会社</t>
    <rPh sb="0" eb="3">
      <t>フドウサン</t>
    </rPh>
    <rPh sb="3" eb="11">
      <t>シンヨウホショウカブシキガイシャ</t>
    </rPh>
    <phoneticPr fontId="1"/>
  </si>
  <si>
    <t>本施設フロント</t>
    <rPh sb="0" eb="1">
      <t>ホン</t>
    </rPh>
    <rPh sb="1" eb="3">
      <t>シセツ</t>
    </rPh>
    <phoneticPr fontId="1"/>
  </si>
  <si>
    <t>045</t>
    <phoneticPr fontId="1"/>
  </si>
  <si>
    <t>945</t>
    <phoneticPr fontId="1"/>
  </si>
  <si>
    <t>7109</t>
    <phoneticPr fontId="1"/>
  </si>
  <si>
    <t>土日祝日</t>
    <rPh sb="0" eb="2">
      <t>ドニチ</t>
    </rPh>
    <rPh sb="2" eb="4">
      <t>シュクジツ</t>
    </rPh>
    <phoneticPr fontId="1"/>
  </si>
  <si>
    <t>はまふくコール</t>
    <phoneticPr fontId="1"/>
  </si>
  <si>
    <t>株式会社東急イーライフデザイン</t>
    <rPh sb="0" eb="6">
      <t>カブシキガイシャトウキュウ</t>
    </rPh>
    <phoneticPr fontId="1"/>
  </si>
  <si>
    <t>03</t>
    <phoneticPr fontId="1"/>
  </si>
  <si>
    <t>6455</t>
    <phoneticPr fontId="1"/>
  </si>
  <si>
    <t>1236</t>
    <phoneticPr fontId="1"/>
  </si>
  <si>
    <t>公益財団法人全国有料老人ホーム協会　入居・苦情相談</t>
    <rPh sb="0" eb="2">
      <t>コウエキ</t>
    </rPh>
    <rPh sb="2" eb="4">
      <t>ザイダン</t>
    </rPh>
    <rPh sb="4" eb="6">
      <t>ホウジン</t>
    </rPh>
    <rPh sb="6" eb="8">
      <t>ゼンコク</t>
    </rPh>
    <rPh sb="8" eb="10">
      <t>ユウリョウ</t>
    </rPh>
    <rPh sb="10" eb="12">
      <t>ロウジン</t>
    </rPh>
    <rPh sb="15" eb="17">
      <t>キョウカイ</t>
    </rPh>
    <rPh sb="18" eb="20">
      <t>ニュウキョ</t>
    </rPh>
    <rPh sb="21" eb="23">
      <t>クジョウ</t>
    </rPh>
    <rPh sb="23" eb="25">
      <t>ソウダン</t>
    </rPh>
    <phoneticPr fontId="1"/>
  </si>
  <si>
    <t>263</t>
    <phoneticPr fontId="1"/>
  </si>
  <si>
    <t>8084</t>
    <phoneticPr fontId="1"/>
  </si>
  <si>
    <t>神奈川県国民健康保険団体連合会　苦情相談直通</t>
    <phoneticPr fontId="1"/>
  </si>
  <si>
    <t>329</t>
    <phoneticPr fontId="1"/>
  </si>
  <si>
    <t>3447</t>
    <phoneticPr fontId="1"/>
  </si>
  <si>
    <t>あいおいニッセイ同和損害保険(株)/企業総合賠償責任保険</t>
    <phoneticPr fontId="1"/>
  </si>
  <si>
    <t>事故対応マニュアルに基づく</t>
    <rPh sb="0" eb="4">
      <t>ジコタイオウ</t>
    </rPh>
    <rPh sb="10" eb="11">
      <t>モト</t>
    </rPh>
    <phoneticPr fontId="1"/>
  </si>
  <si>
    <t>意見箱を常設</t>
    <rPh sb="0" eb="3">
      <t>イケンバコ</t>
    </rPh>
    <rPh sb="4" eb="6">
      <t>ジョウセツ</t>
    </rPh>
    <phoneticPr fontId="1"/>
  </si>
  <si>
    <t>２　入居希望者に交付</t>
  </si>
  <si>
    <t>１　入居希望者に公開</t>
  </si>
  <si>
    <t xml:space="preserve">ｸﾞﾗﾝｹｱあざみ野
ｸﾞﾗﾝｸﾚｰﾙ藤が丘(ｹｱﾚｼﾞﾃﾞﾝｽ)
ｸﾞﾗﾝｸﾚｰﾙ青葉台二丁目ｹｱﾚｼﾞﾃﾞﾝｽ
ｸﾚｰﾙﾚｼﾞﾃﾞﾝｽ横浜十日市場ｹｱﾌﾛｱ
</t>
    <phoneticPr fontId="1"/>
  </si>
  <si>
    <t>ホームケア横浜
ホームケア青葉
ホームケア緑</t>
    <rPh sb="5" eb="7">
      <t>ヨコハマ</t>
    </rPh>
    <rPh sb="13" eb="15">
      <t>アオバ</t>
    </rPh>
    <rPh sb="21" eb="22">
      <t>ミドリ</t>
    </rPh>
    <phoneticPr fontId="1"/>
  </si>
  <si>
    <t>横浜市都筑区茅ケ崎中央40-3
横浜市青葉区桜台36-8
横浜市緑区十日市場町1258-92</t>
    <rPh sb="0" eb="3">
      <t>ヨコハマシ</t>
    </rPh>
    <rPh sb="3" eb="5">
      <t>ツヅキ</t>
    </rPh>
    <rPh sb="5" eb="6">
      <t>ク</t>
    </rPh>
    <rPh sb="16" eb="19">
      <t>ヨコハマシ</t>
    </rPh>
    <rPh sb="19" eb="22">
      <t>アオバク</t>
    </rPh>
    <rPh sb="22" eb="24">
      <t>サクラダイ</t>
    </rPh>
    <rPh sb="29" eb="32">
      <t>ヨコハマシ</t>
    </rPh>
    <rPh sb="32" eb="34">
      <t>ミドリク</t>
    </rPh>
    <rPh sb="34" eb="39">
      <t>トオカイチバマチ</t>
    </rPh>
    <phoneticPr fontId="1"/>
  </si>
  <si>
    <t xml:space="preserve">ホームケア横浜訪問看護ステーション他
</t>
    <rPh sb="5" eb="7">
      <t>ヨコハマ</t>
    </rPh>
    <rPh sb="7" eb="11">
      <t>ホウモンカンゴ</t>
    </rPh>
    <rPh sb="17" eb="18">
      <t>ホカ</t>
    </rPh>
    <phoneticPr fontId="1"/>
  </si>
  <si>
    <t>横浜市都筑区茅ケ崎中央40-3
横浜市緑区十日市場町1258-92</t>
    <phoneticPr fontId="1"/>
  </si>
  <si>
    <t xml:space="preserve">ｸﾞﾗﾝｹｱあざみ野/ｸﾞﾗﾝｸﾚｰﾙ藤が丘/ ｸﾞﾗﾝｸﾚｰﾙ青葉台二丁目ｹｱﾚｼﾞﾃﾞﾝｽ
</t>
    <rPh sb="9" eb="10">
      <t>ノ</t>
    </rPh>
    <rPh sb="19" eb="20">
      <t>フジ</t>
    </rPh>
    <rPh sb="21" eb="22">
      <t>オカ</t>
    </rPh>
    <phoneticPr fontId="1"/>
  </si>
  <si>
    <t xml:space="preserve">横浜市青葉区新石川一丁目7番地1/横浜市青葉区藤が丘一丁目37番地1/横浜市青葉区青葉台2-30-2
</t>
    <phoneticPr fontId="1"/>
  </si>
  <si>
    <t>ホームケア横浜</t>
    <rPh sb="5" eb="7">
      <t>ヨコハマ</t>
    </rPh>
    <phoneticPr fontId="1"/>
  </si>
  <si>
    <t xml:space="preserve">横浜市都筑区茅ケ崎中央40-3
</t>
    <phoneticPr fontId="1"/>
  </si>
  <si>
    <t>ホームケア青葉
ホームケア緑</t>
    <rPh sb="5" eb="7">
      <t>アオバ</t>
    </rPh>
    <rPh sb="13" eb="14">
      <t>ミドリ</t>
    </rPh>
    <phoneticPr fontId="1"/>
  </si>
  <si>
    <t>横浜市青葉区桜台36-8
横浜市緑区十日市場町1258-92</t>
    <rPh sb="6" eb="7">
      <t>サクラ</t>
    </rPh>
    <phoneticPr fontId="1"/>
  </si>
  <si>
    <t>横浜市青葉区桜台36-8
横浜市緑区十日市場町1258-92</t>
    <phoneticPr fontId="1"/>
  </si>
  <si>
    <t>横浜市都筑区茅ケ崎中央40-3</t>
    <rPh sb="0" eb="3">
      <t>ヨコハマシ</t>
    </rPh>
    <rPh sb="3" eb="5">
      <t>ツヅキ</t>
    </rPh>
    <rPh sb="5" eb="6">
      <t>ク</t>
    </rPh>
    <phoneticPr fontId="1"/>
  </si>
  <si>
    <t>ホームケア横浜
ホームケア緑</t>
    <rPh sb="5" eb="7">
      <t>ヨコハマ</t>
    </rPh>
    <rPh sb="14" eb="15">
      <t>ミドリ</t>
    </rPh>
    <phoneticPr fontId="1"/>
  </si>
  <si>
    <t>都筑区茅ケ崎中央40-3
緑区十日市場町1258-92-2F</t>
    <rPh sb="0" eb="3">
      <t>ツヅキク</t>
    </rPh>
    <rPh sb="3" eb="6">
      <t>チガサキ</t>
    </rPh>
    <rPh sb="6" eb="8">
      <t>チュウオウ</t>
    </rPh>
    <rPh sb="14" eb="16">
      <t>ミドリク</t>
    </rPh>
    <rPh sb="16" eb="20">
      <t>トオカイチバ</t>
    </rPh>
    <rPh sb="20" eb="21">
      <t>マチ</t>
    </rPh>
    <phoneticPr fontId="1"/>
  </si>
  <si>
    <t>都筑区茅ケ崎中央40-3</t>
    <rPh sb="0" eb="3">
      <t>ツヅキク</t>
    </rPh>
    <rPh sb="3" eb="6">
      <t>チガサキ</t>
    </rPh>
    <rPh sb="6" eb="8">
      <t>チュウオウ</t>
    </rPh>
    <phoneticPr fontId="1"/>
  </si>
  <si>
    <t>看護師による無料健康相談を受けることができます。ご利用にあたっては、事前にフロントにご相談ください。</t>
    <rPh sb="0" eb="3">
      <t>カンゴシ</t>
    </rPh>
    <rPh sb="6" eb="8">
      <t>ムリョウ</t>
    </rPh>
    <rPh sb="8" eb="10">
      <t>ケンコウ</t>
    </rPh>
    <rPh sb="10" eb="12">
      <t>ソウダン</t>
    </rPh>
    <rPh sb="13" eb="14">
      <t>ウ</t>
    </rPh>
    <rPh sb="25" eb="27">
      <t>リヨウ</t>
    </rPh>
    <rPh sb="34" eb="36">
      <t>ジゼン</t>
    </rPh>
    <rPh sb="43" eb="45">
      <t>ソウダン</t>
    </rPh>
    <phoneticPr fontId="1"/>
  </si>
  <si>
    <t>実費</t>
    <rPh sb="0" eb="2">
      <t>ジッピ</t>
    </rPh>
    <phoneticPr fontId="1"/>
  </si>
  <si>
    <t>年1回事業者負担にて、2回目以降は実費負担にて受診の機会を設けます。</t>
    <rPh sb="0" eb="1">
      <t>ネン</t>
    </rPh>
    <rPh sb="2" eb="3">
      <t>カイ</t>
    </rPh>
    <rPh sb="3" eb="6">
      <t>ジギョウシャ</t>
    </rPh>
    <rPh sb="6" eb="8">
      <t>フタン</t>
    </rPh>
    <rPh sb="12" eb="16">
      <t>カイメイコウ</t>
    </rPh>
    <rPh sb="17" eb="19">
      <t>ジッピ</t>
    </rPh>
    <rPh sb="19" eb="21">
      <t>フタン</t>
    </rPh>
    <rPh sb="23" eb="25">
      <t>ジュシン</t>
    </rPh>
    <rPh sb="26" eb="28">
      <t>キカイ</t>
    </rPh>
    <rPh sb="29" eb="30">
      <t>モウ</t>
    </rPh>
    <phoneticPr fontId="1"/>
  </si>
  <si>
    <t>簡易清掃
1,650円/
60分</t>
    <rPh sb="0" eb="2">
      <t>カンイ</t>
    </rPh>
    <rPh sb="2" eb="4">
      <t>セイソウ</t>
    </rPh>
    <rPh sb="10" eb="11">
      <t>エン</t>
    </rPh>
    <rPh sb="15" eb="16">
      <t>フン</t>
    </rPh>
    <phoneticPr fontId="1"/>
  </si>
  <si>
    <t>希望により専門業者の案内を行います。事前にフロントにご相談ください。</t>
    <phoneticPr fontId="1"/>
  </si>
  <si>
    <t>220円/回</t>
    <rPh sb="3" eb="4">
      <t>エン</t>
    </rPh>
    <rPh sb="5" eb="6">
      <t>カイ</t>
    </rPh>
    <phoneticPr fontId="1"/>
  </si>
  <si>
    <t>病気等の場合に限り、お部屋にお食事をお届け致します。</t>
    <phoneticPr fontId="1"/>
  </si>
  <si>
    <t>1,650円/1時間</t>
    <phoneticPr fontId="1"/>
  </si>
  <si>
    <t>区役所において、住民票取得代行等を行います。※日程については、事前にフロントにご相談ください。</t>
    <phoneticPr fontId="1"/>
  </si>
  <si>
    <t>5207</t>
    <phoneticPr fontId="1"/>
  </si>
  <si>
    <t>３　住宅型</t>
  </si>
  <si>
    <t>-</t>
  </si>
  <si>
    <t>—</t>
  </si>
  <si>
    <t>提携ホームへの移行（12人）
家族の自宅に近いなど他社介護施設、社会福祉施設（4人）</t>
    <rPh sb="0" eb="2">
      <t>テイケイ</t>
    </rPh>
    <rPh sb="7" eb="9">
      <t>イコウ</t>
    </rPh>
    <rPh sb="12" eb="13">
      <t>ニン</t>
    </rPh>
    <rPh sb="15" eb="17">
      <t>カゾク</t>
    </rPh>
    <rPh sb="18" eb="20">
      <t>ジタク</t>
    </rPh>
    <rPh sb="21" eb="22">
      <t>チカ</t>
    </rPh>
    <rPh sb="25" eb="27">
      <t>タシャ</t>
    </rPh>
    <rPh sb="27" eb="29">
      <t>カイゴ</t>
    </rPh>
    <rPh sb="29" eb="31">
      <t>シセツ</t>
    </rPh>
    <rPh sb="32" eb="36">
      <t>シャカイフクシ</t>
    </rPh>
    <rPh sb="36" eb="38">
      <t>シセツ</t>
    </rPh>
    <rPh sb="40" eb="41">
      <t>ニン</t>
    </rPh>
    <phoneticPr fontId="1"/>
  </si>
  <si>
    <t>2763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</si>
</sst>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355" sqref="H355:P35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150</v>
      </c>
      <c r="H17" s="35" t="s">
        <v>468</v>
      </c>
      <c r="I17" s="32">
        <v>43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2539</v>
      </c>
      <c r="O19" s="313"/>
      <c r="P19" s="314"/>
      <c r="Q19" s="12"/>
    </row>
    <row r="20" spans="1:20" ht="20.100000000000001" customHeight="1">
      <c r="B20" s="364"/>
      <c r="C20" s="365"/>
      <c r="D20" s="365"/>
      <c r="E20" s="366"/>
      <c r="F20" s="130" t="s">
        <v>15</v>
      </c>
      <c r="G20" s="130"/>
      <c r="H20" s="130"/>
      <c r="I20" s="130"/>
      <c r="J20" s="64" t="s">
        <v>2536</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2544</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2003</v>
      </c>
      <c r="G26" s="445"/>
      <c r="H26" s="35" t="s">
        <v>465</v>
      </c>
      <c r="I26" s="445">
        <v>3</v>
      </c>
      <c r="J26" s="445"/>
      <c r="K26" s="35" t="s">
        <v>466</v>
      </c>
      <c r="L26" s="445">
        <v>3</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2550</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225</v>
      </c>
      <c r="H33" s="35" t="s">
        <v>468</v>
      </c>
      <c r="I33" s="32">
        <v>3</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2546</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2551</v>
      </c>
      <c r="K43" s="35" t="s">
        <v>468</v>
      </c>
      <c r="L43" s="11" t="s">
        <v>2552</v>
      </c>
      <c r="M43" s="35" t="s">
        <v>468</v>
      </c>
      <c r="N43" s="11" t="s">
        <v>2553</v>
      </c>
      <c r="O43" s="313"/>
      <c r="P43" s="314"/>
      <c r="S43" s="15" t="str">
        <f>IF(OR(J43="",L43="",N43=""),"未記入","")</f>
        <v/>
      </c>
    </row>
    <row r="44" spans="2:20" ht="20.100000000000001" customHeight="1">
      <c r="B44" s="186"/>
      <c r="C44" s="130"/>
      <c r="D44" s="130"/>
      <c r="E44" s="130"/>
      <c r="F44" s="130" t="s">
        <v>15</v>
      </c>
      <c r="G44" s="130"/>
      <c r="H44" s="130"/>
      <c r="I44" s="130"/>
      <c r="J44" s="64" t="s">
        <v>2551</v>
      </c>
      <c r="K44" s="35" t="s">
        <v>468</v>
      </c>
      <c r="L44" s="63" t="s">
        <v>2552</v>
      </c>
      <c r="M44" s="35" t="s">
        <v>468</v>
      </c>
      <c r="N44" s="63" t="s">
        <v>2554</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0"/>
      <c r="L47" s="218" t="s">
        <v>2544</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2555</v>
      </c>
      <c r="K49" s="108"/>
      <c r="L49" s="108"/>
      <c r="M49" s="108"/>
      <c r="N49" s="108"/>
      <c r="O49" s="109"/>
      <c r="P49" s="110"/>
    </row>
    <row r="50" spans="1:20" ht="20.100000000000001" customHeight="1">
      <c r="B50" s="151" t="s">
        <v>28</v>
      </c>
      <c r="C50" s="100"/>
      <c r="D50" s="100"/>
      <c r="E50" s="100"/>
      <c r="F50" s="100"/>
      <c r="G50" s="100"/>
      <c r="H50" s="100"/>
      <c r="I50" s="100"/>
      <c r="J50" s="444">
        <v>2009</v>
      </c>
      <c r="K50" s="445"/>
      <c r="L50" s="35" t="s">
        <v>465</v>
      </c>
      <c r="M50" s="61">
        <v>7</v>
      </c>
      <c r="N50" s="35" t="s">
        <v>466</v>
      </c>
      <c r="O50" s="61">
        <v>23</v>
      </c>
      <c r="P50" s="37" t="s">
        <v>467</v>
      </c>
      <c r="S50" s="15" t="str">
        <f>IF(OR(J50="",M50="",O50=""),"未記入","")</f>
        <v/>
      </c>
    </row>
    <row r="51" spans="1:20" ht="20.100000000000001" customHeight="1" thickBot="1">
      <c r="B51" s="152" t="s">
        <v>29</v>
      </c>
      <c r="C51" s="448"/>
      <c r="D51" s="448"/>
      <c r="E51" s="448"/>
      <c r="F51" s="448"/>
      <c r="G51" s="448"/>
      <c r="H51" s="448"/>
      <c r="I51" s="448"/>
      <c r="J51" s="446">
        <v>2010</v>
      </c>
      <c r="K51" s="447"/>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2651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3173.55</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18343.28</v>
      </c>
      <c r="L72" s="117"/>
      <c r="M72" s="117"/>
      <c r="N72" s="102" t="s">
        <v>471</v>
      </c>
      <c r="O72" s="102"/>
      <c r="P72" s="263"/>
    </row>
    <row r="73" spans="2:16" ht="20.100000000000001" customHeight="1">
      <c r="B73" s="207"/>
      <c r="C73" s="208"/>
      <c r="D73" s="322"/>
      <c r="E73" s="323"/>
      <c r="F73" s="302"/>
      <c r="G73" s="100" t="s">
        <v>42</v>
      </c>
      <c r="H73" s="100"/>
      <c r="I73" s="100"/>
      <c r="J73" s="100"/>
      <c r="K73" s="109">
        <v>13009.19</v>
      </c>
      <c r="L73" s="117"/>
      <c r="M73" s="117"/>
      <c r="N73" s="102" t="s">
        <v>471</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2559</v>
      </c>
      <c r="L83" s="117"/>
      <c r="M83" s="117"/>
      <c r="N83" s="117"/>
      <c r="O83" s="117"/>
      <c r="P83" s="118"/>
    </row>
    <row r="84" spans="2:19" ht="20.100000000000001" customHeight="1">
      <c r="B84" s="207"/>
      <c r="C84" s="208"/>
      <c r="D84" s="130"/>
      <c r="E84" s="130"/>
      <c r="F84" s="130"/>
      <c r="G84" s="119"/>
      <c r="H84" s="96" t="s">
        <v>420</v>
      </c>
      <c r="I84" s="97"/>
      <c r="J84" s="267"/>
      <c r="K84" s="109" t="s">
        <v>2560</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2018</v>
      </c>
      <c r="L86" s="39" t="s">
        <v>465</v>
      </c>
      <c r="M86" s="61">
        <v>9</v>
      </c>
      <c r="N86" s="39" t="s">
        <v>466</v>
      </c>
      <c r="O86" s="61">
        <v>25</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2038</v>
      </c>
      <c r="L88" s="39" t="s">
        <v>465</v>
      </c>
      <c r="M88" s="61">
        <v>9</v>
      </c>
      <c r="N88" s="39" t="s">
        <v>466</v>
      </c>
      <c r="O88" s="61">
        <v>30</v>
      </c>
      <c r="P88" s="40" t="s">
        <v>467</v>
      </c>
    </row>
    <row r="89" spans="2:19" ht="20.100000000000001" customHeight="1">
      <c r="B89" s="209"/>
      <c r="C89" s="210"/>
      <c r="D89" s="130"/>
      <c r="E89" s="130"/>
      <c r="F89" s="130"/>
      <c r="G89" s="99"/>
      <c r="H89" s="102" t="s">
        <v>421</v>
      </c>
      <c r="I89" s="102"/>
      <c r="J89" s="103"/>
      <c r="K89" s="109" t="s">
        <v>2560</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2358</v>
      </c>
      <c r="I95" s="108"/>
      <c r="J95" s="23">
        <v>39</v>
      </c>
      <c r="K95" s="50" t="s">
        <v>471</v>
      </c>
      <c r="L95" s="109">
        <v>2</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2358</v>
      </c>
      <c r="I96" s="108"/>
      <c r="J96" s="23">
        <v>45</v>
      </c>
      <c r="K96" s="50" t="s">
        <v>471</v>
      </c>
      <c r="L96" s="109">
        <v>8</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2358</v>
      </c>
      <c r="I97" s="108"/>
      <c r="J97" s="23">
        <v>46</v>
      </c>
      <c r="K97" s="50" t="s">
        <v>471</v>
      </c>
      <c r="L97" s="109">
        <v>25</v>
      </c>
      <c r="M97" s="400"/>
      <c r="N97" s="429" t="s">
        <v>2396</v>
      </c>
      <c r="O97" s="430"/>
      <c r="P97" s="431"/>
      <c r="S97" s="15" t="str">
        <f t="shared" si="0"/>
        <v/>
      </c>
    </row>
    <row r="98" spans="2:19" ht="20.100000000000001" customHeight="1">
      <c r="B98" s="186"/>
      <c r="C98" s="130"/>
      <c r="D98" s="130" t="s">
        <v>50</v>
      </c>
      <c r="E98" s="130"/>
      <c r="F98" s="108" t="s">
        <v>2358</v>
      </c>
      <c r="G98" s="108"/>
      <c r="H98" s="108" t="s">
        <v>2358</v>
      </c>
      <c r="I98" s="108"/>
      <c r="J98" s="23">
        <v>49</v>
      </c>
      <c r="K98" s="50" t="s">
        <v>471</v>
      </c>
      <c r="L98" s="109">
        <v>4</v>
      </c>
      <c r="M98" s="400"/>
      <c r="N98" s="429" t="s">
        <v>2396</v>
      </c>
      <c r="O98" s="430"/>
      <c r="P98" s="431"/>
      <c r="S98" s="15" t="str">
        <f t="shared" si="0"/>
        <v/>
      </c>
    </row>
    <row r="99" spans="2:19" ht="20.100000000000001" customHeight="1">
      <c r="B99" s="186"/>
      <c r="C99" s="130"/>
      <c r="D99" s="130" t="s">
        <v>51</v>
      </c>
      <c r="E99" s="130"/>
      <c r="F99" s="108" t="s">
        <v>2358</v>
      </c>
      <c r="G99" s="108"/>
      <c r="H99" s="108" t="s">
        <v>2358</v>
      </c>
      <c r="I99" s="108"/>
      <c r="J99" s="23">
        <v>61</v>
      </c>
      <c r="K99" s="50" t="s">
        <v>471</v>
      </c>
      <c r="L99" s="109">
        <v>8</v>
      </c>
      <c r="M99" s="400"/>
      <c r="N99" s="429" t="s">
        <v>2396</v>
      </c>
      <c r="O99" s="430"/>
      <c r="P99" s="431"/>
      <c r="S99" s="15" t="str">
        <f t="shared" si="0"/>
        <v/>
      </c>
    </row>
    <row r="100" spans="2:19" ht="20.100000000000001" customHeight="1">
      <c r="B100" s="186"/>
      <c r="C100" s="130"/>
      <c r="D100" s="130" t="s">
        <v>52</v>
      </c>
      <c r="E100" s="130"/>
      <c r="F100" s="108" t="s">
        <v>2358</v>
      </c>
      <c r="G100" s="108"/>
      <c r="H100" s="108" t="s">
        <v>2358</v>
      </c>
      <c r="I100" s="108"/>
      <c r="J100" s="23">
        <v>65</v>
      </c>
      <c r="K100" s="50" t="s">
        <v>471</v>
      </c>
      <c r="L100" s="109">
        <v>14</v>
      </c>
      <c r="M100" s="400"/>
      <c r="N100" s="429" t="s">
        <v>2396</v>
      </c>
      <c r="O100" s="430"/>
      <c r="P100" s="431"/>
      <c r="S100" s="15" t="str">
        <f t="shared" si="0"/>
        <v/>
      </c>
    </row>
    <row r="101" spans="2:19" ht="20.100000000000001" customHeight="1">
      <c r="B101" s="186"/>
      <c r="C101" s="130"/>
      <c r="D101" s="130" t="s">
        <v>53</v>
      </c>
      <c r="E101" s="130"/>
      <c r="F101" s="108" t="s">
        <v>2358</v>
      </c>
      <c r="G101" s="108"/>
      <c r="H101" s="108" t="s">
        <v>2358</v>
      </c>
      <c r="I101" s="108"/>
      <c r="J101" s="23">
        <v>66</v>
      </c>
      <c r="K101" s="50" t="s">
        <v>471</v>
      </c>
      <c r="L101" s="109">
        <v>7</v>
      </c>
      <c r="M101" s="400"/>
      <c r="N101" s="429" t="s">
        <v>2396</v>
      </c>
      <c r="O101" s="430"/>
      <c r="P101" s="431"/>
      <c r="S101" s="15" t="str">
        <f t="shared" si="0"/>
        <v/>
      </c>
    </row>
    <row r="102" spans="2:19" ht="20.100000000000001" customHeight="1">
      <c r="B102" s="186"/>
      <c r="C102" s="130"/>
      <c r="D102" s="130" t="s">
        <v>54</v>
      </c>
      <c r="E102" s="130"/>
      <c r="F102" s="108" t="s">
        <v>2358</v>
      </c>
      <c r="G102" s="108"/>
      <c r="H102" s="108" t="s">
        <v>2358</v>
      </c>
      <c r="I102" s="108"/>
      <c r="J102" s="23">
        <v>77</v>
      </c>
      <c r="K102" s="50" t="s">
        <v>471</v>
      </c>
      <c r="L102" s="109">
        <v>5</v>
      </c>
      <c r="M102" s="400"/>
      <c r="N102" s="429" t="s">
        <v>2396</v>
      </c>
      <c r="O102" s="430"/>
      <c r="P102" s="431"/>
      <c r="S102" s="15" t="str">
        <f t="shared" si="0"/>
        <v/>
      </c>
    </row>
    <row r="103" spans="2:19" ht="20.100000000000001" customHeight="1">
      <c r="B103" s="186"/>
      <c r="C103" s="130"/>
      <c r="D103" s="130" t="s">
        <v>55</v>
      </c>
      <c r="E103" s="130"/>
      <c r="F103" s="108" t="s">
        <v>2358</v>
      </c>
      <c r="G103" s="108"/>
      <c r="H103" s="108" t="s">
        <v>2358</v>
      </c>
      <c r="I103" s="108"/>
      <c r="J103" s="23">
        <v>92</v>
      </c>
      <c r="K103" s="50" t="s">
        <v>471</v>
      </c>
      <c r="L103" s="109">
        <v>5</v>
      </c>
      <c r="M103" s="400"/>
      <c r="N103" s="429" t="s">
        <v>2396</v>
      </c>
      <c r="O103" s="430"/>
      <c r="P103" s="431"/>
      <c r="S103" s="15" t="str">
        <f t="shared" si="0"/>
        <v/>
      </c>
    </row>
    <row r="104" spans="2:19" ht="20.100000000000001" customHeight="1">
      <c r="B104" s="186"/>
      <c r="C104" s="130"/>
      <c r="D104" s="130" t="s">
        <v>56</v>
      </c>
      <c r="E104" s="130"/>
      <c r="F104" s="108" t="s">
        <v>2358</v>
      </c>
      <c r="G104" s="108"/>
      <c r="H104" s="108" t="s">
        <v>2358</v>
      </c>
      <c r="I104" s="108"/>
      <c r="J104" s="23">
        <v>97</v>
      </c>
      <c r="K104" s="50" t="s">
        <v>471</v>
      </c>
      <c r="L104" s="109">
        <v>2</v>
      </c>
      <c r="M104" s="400"/>
      <c r="N104" s="429" t="s">
        <v>2396</v>
      </c>
      <c r="O104" s="430"/>
      <c r="P104" s="431"/>
      <c r="S104" s="15" t="str">
        <f t="shared" si="0"/>
        <v/>
      </c>
    </row>
    <row r="105" spans="2:19" ht="20.100000000000001" customHeight="1">
      <c r="B105" s="432" t="s">
        <v>2354</v>
      </c>
      <c r="C105" s="433"/>
      <c r="D105" s="153" t="s">
        <v>63</v>
      </c>
      <c r="E105" s="143"/>
      <c r="F105" s="144"/>
      <c r="G105" s="109">
        <v>8</v>
      </c>
      <c r="H105" s="103" t="s">
        <v>473</v>
      </c>
      <c r="I105" s="399" t="s">
        <v>66</v>
      </c>
      <c r="J105" s="399"/>
      <c r="K105" s="399"/>
      <c r="L105" s="399"/>
      <c r="M105" s="399"/>
      <c r="N105" s="109">
        <v>6</v>
      </c>
      <c r="O105" s="117"/>
      <c r="P105" s="37" t="s">
        <v>473</v>
      </c>
    </row>
    <row r="106" spans="2:19" ht="20.100000000000001" customHeight="1">
      <c r="B106" s="432"/>
      <c r="C106" s="433"/>
      <c r="D106" s="153"/>
      <c r="E106" s="143"/>
      <c r="F106" s="144"/>
      <c r="G106" s="109"/>
      <c r="H106" s="103"/>
      <c r="I106" s="428" t="s">
        <v>67</v>
      </c>
      <c r="J106" s="428"/>
      <c r="K106" s="428"/>
      <c r="L106" s="428"/>
      <c r="M106" s="428"/>
      <c r="N106" s="109">
        <v>2</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0</v>
      </c>
      <c r="O107" s="117"/>
      <c r="P107" s="37" t="s">
        <v>473</v>
      </c>
    </row>
    <row r="108" spans="2:19" ht="20.100000000000001" customHeight="1">
      <c r="B108" s="432"/>
      <c r="C108" s="433"/>
      <c r="D108" s="322"/>
      <c r="E108" s="323"/>
      <c r="F108" s="302"/>
      <c r="G108" s="166"/>
      <c r="H108" s="302"/>
      <c r="I108" s="130" t="s">
        <v>69</v>
      </c>
      <c r="J108" s="130"/>
      <c r="K108" s="130"/>
      <c r="L108" s="130"/>
      <c r="M108" s="130"/>
      <c r="N108" s="109">
        <v>2</v>
      </c>
      <c r="O108" s="117"/>
      <c r="P108" s="37" t="s">
        <v>473</v>
      </c>
    </row>
    <row r="109" spans="2:19" ht="20.100000000000001" customHeight="1">
      <c r="B109" s="432"/>
      <c r="C109" s="433"/>
      <c r="D109" s="134" t="s">
        <v>65</v>
      </c>
      <c r="E109" s="112"/>
      <c r="F109" s="113"/>
      <c r="G109" s="160">
        <v>0</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2560</v>
      </c>
      <c r="H113" s="108"/>
      <c r="I113" s="108"/>
      <c r="J113" s="108"/>
      <c r="K113" s="108"/>
      <c r="L113" s="108"/>
      <c r="M113" s="108"/>
      <c r="N113" s="108"/>
      <c r="O113" s="109"/>
      <c r="P113" s="110"/>
    </row>
    <row r="114" spans="2:16" ht="20.100000000000001" customHeight="1">
      <c r="B114" s="432"/>
      <c r="C114" s="433"/>
      <c r="D114" s="134" t="s">
        <v>79</v>
      </c>
      <c r="E114" s="112"/>
      <c r="F114" s="113"/>
      <c r="G114" s="160" t="s">
        <v>2559</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2560</v>
      </c>
      <c r="H117" s="108"/>
      <c r="I117" s="108"/>
      <c r="J117" s="108"/>
      <c r="K117" s="108"/>
      <c r="L117" s="108"/>
      <c r="M117" s="108"/>
      <c r="N117" s="108"/>
      <c r="O117" s="109"/>
      <c r="P117" s="110"/>
    </row>
    <row r="118" spans="2:16" ht="20.100000000000001" customHeight="1">
      <c r="B118" s="87"/>
      <c r="C118" s="89"/>
      <c r="D118" s="153" t="s">
        <v>73</v>
      </c>
      <c r="E118" s="143"/>
      <c r="F118" s="144"/>
      <c r="G118" s="108" t="s">
        <v>2560</v>
      </c>
      <c r="H118" s="108"/>
      <c r="I118" s="108"/>
      <c r="J118" s="108"/>
      <c r="K118" s="108"/>
      <c r="L118" s="108"/>
      <c r="M118" s="108"/>
      <c r="N118" s="108"/>
      <c r="O118" s="109"/>
      <c r="P118" s="110"/>
    </row>
    <row r="119" spans="2:16" ht="20.100000000000001" customHeight="1">
      <c r="B119" s="87"/>
      <c r="C119" s="89"/>
      <c r="D119" s="137" t="s">
        <v>74</v>
      </c>
      <c r="E119" s="340"/>
      <c r="F119" s="138"/>
      <c r="G119" s="108" t="s">
        <v>2560</v>
      </c>
      <c r="H119" s="108"/>
      <c r="I119" s="108"/>
      <c r="J119" s="108"/>
      <c r="K119" s="108"/>
      <c r="L119" s="108"/>
      <c r="M119" s="108"/>
      <c r="N119" s="108"/>
      <c r="O119" s="109"/>
      <c r="P119" s="110"/>
    </row>
    <row r="120" spans="2:16" ht="20.100000000000001" customHeight="1">
      <c r="B120" s="87"/>
      <c r="C120" s="89"/>
      <c r="D120" s="101" t="s">
        <v>75</v>
      </c>
      <c r="E120" s="102"/>
      <c r="F120" s="103"/>
      <c r="G120" s="108" t="s">
        <v>2560</v>
      </c>
      <c r="H120" s="108"/>
      <c r="I120" s="108"/>
      <c r="J120" s="108"/>
      <c r="K120" s="108"/>
      <c r="L120" s="108"/>
      <c r="M120" s="108"/>
      <c r="N120" s="108"/>
      <c r="O120" s="109"/>
      <c r="P120" s="110"/>
    </row>
    <row r="121" spans="2:16" ht="20.100000000000001" customHeight="1">
      <c r="B121" s="87"/>
      <c r="C121" s="89"/>
      <c r="D121" s="101" t="s">
        <v>76</v>
      </c>
      <c r="E121" s="102"/>
      <c r="F121" s="103"/>
      <c r="G121" s="108" t="s">
        <v>2560</v>
      </c>
      <c r="H121" s="108"/>
      <c r="I121" s="108"/>
      <c r="J121" s="108"/>
      <c r="K121" s="108"/>
      <c r="L121" s="108"/>
      <c r="M121" s="108"/>
      <c r="N121" s="108"/>
      <c r="O121" s="109"/>
      <c r="P121" s="110"/>
    </row>
    <row r="122" spans="2:16" ht="20.100000000000001" customHeight="1">
      <c r="B122" s="90"/>
      <c r="C122" s="92"/>
      <c r="D122" s="101" t="s">
        <v>77</v>
      </c>
      <c r="E122" s="102"/>
      <c r="F122" s="103"/>
      <c r="G122" s="108" t="s">
        <v>2560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2563</v>
      </c>
      <c r="H123" s="108"/>
      <c r="I123" s="108"/>
      <c r="J123" s="108"/>
      <c r="K123" s="108"/>
      <c r="L123" s="108"/>
      <c r="M123" s="108"/>
      <c r="N123" s="108"/>
      <c r="O123" s="109"/>
      <c r="P123" s="110"/>
    </row>
    <row r="124" spans="2:16" ht="20.100000000000001" customHeight="1">
      <c r="B124" s="87"/>
      <c r="C124" s="89"/>
      <c r="D124" s="153" t="s">
        <v>430</v>
      </c>
      <c r="E124" s="143"/>
      <c r="F124" s="144"/>
      <c r="G124" s="108" t="s">
        <v>2564</v>
      </c>
      <c r="H124" s="108"/>
      <c r="I124" s="108"/>
      <c r="J124" s="108"/>
      <c r="K124" s="108"/>
      <c r="L124" s="108"/>
      <c r="M124" s="108"/>
      <c r="N124" s="108"/>
      <c r="O124" s="109"/>
      <c r="P124" s="110"/>
    </row>
    <row r="125" spans="2:16" ht="20.100000000000001" customHeight="1">
      <c r="B125" s="87"/>
      <c r="C125" s="89"/>
      <c r="D125" s="137" t="s">
        <v>431</v>
      </c>
      <c r="E125" s="340"/>
      <c r="F125" s="138"/>
      <c r="G125" s="108" t="s">
        <v>2565</v>
      </c>
      <c r="H125" s="108"/>
      <c r="I125" s="108"/>
      <c r="J125" s="108"/>
      <c r="K125" s="108"/>
      <c r="L125" s="108"/>
      <c r="M125" s="108"/>
      <c r="N125" s="108"/>
      <c r="O125" s="109"/>
      <c r="P125" s="110"/>
    </row>
    <row r="126" spans="2:16" ht="39.75" customHeight="1">
      <c r="B126" s="87"/>
      <c r="C126" s="89"/>
      <c r="D126" s="96" t="s">
        <v>432</v>
      </c>
      <c r="E126" s="97"/>
      <c r="F126" s="267"/>
      <c r="G126" s="131" t="s">
        <v>2566</v>
      </c>
      <c r="H126" s="105"/>
      <c r="I126" s="105"/>
      <c r="J126" s="105"/>
      <c r="K126" s="105"/>
      <c r="L126" s="105"/>
      <c r="M126" s="105"/>
      <c r="N126" s="105"/>
      <c r="O126" s="106"/>
      <c r="P126" s="107"/>
    </row>
    <row r="127" spans="2:16" ht="20.100000000000001" customHeight="1">
      <c r="B127" s="87"/>
      <c r="C127" s="89"/>
      <c r="D127" s="322"/>
      <c r="E127" s="323"/>
      <c r="F127" s="302"/>
      <c r="G127" s="108" t="s">
        <v>2560</v>
      </c>
      <c r="H127" s="108"/>
      <c r="I127" s="108"/>
      <c r="J127" s="108"/>
      <c r="K127" s="108"/>
      <c r="L127" s="108"/>
      <c r="M127" s="108"/>
      <c r="N127" s="108"/>
      <c r="O127" s="109"/>
      <c r="P127" s="110"/>
    </row>
    <row r="128" spans="2:16" ht="57.75" customHeight="1" thickBot="1">
      <c r="B128" s="256" t="s">
        <v>71</v>
      </c>
      <c r="C128" s="257"/>
      <c r="D128" s="368" t="s">
        <v>2567</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2573</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2574</v>
      </c>
      <c r="J201" s="105"/>
      <c r="K201" s="105"/>
      <c r="L201" s="105"/>
      <c r="M201" s="105"/>
      <c r="N201" s="105"/>
      <c r="O201" s="106"/>
      <c r="P201" s="107"/>
    </row>
    <row r="202" spans="1:20" ht="39.950000000000003" customHeight="1">
      <c r="B202" s="82"/>
      <c r="C202" s="78"/>
      <c r="D202" s="486"/>
      <c r="E202" s="414"/>
      <c r="F202" s="130" t="s">
        <v>103</v>
      </c>
      <c r="G202" s="130"/>
      <c r="H202" s="130"/>
      <c r="I202" s="131" t="s">
        <v>2547</v>
      </c>
      <c r="J202" s="105"/>
      <c r="K202" s="105"/>
      <c r="L202" s="105"/>
      <c r="M202" s="105"/>
      <c r="N202" s="105"/>
      <c r="O202" s="106"/>
      <c r="P202" s="107"/>
    </row>
    <row r="203" spans="1:20" ht="79.5" customHeight="1">
      <c r="B203" s="82"/>
      <c r="C203" s="78"/>
      <c r="D203" s="486"/>
      <c r="E203" s="414"/>
      <c r="F203" s="130" t="s">
        <v>104</v>
      </c>
      <c r="G203" s="130"/>
      <c r="H203" s="130"/>
      <c r="I203" s="131" t="s">
        <v>2575</v>
      </c>
      <c r="J203" s="105"/>
      <c r="K203" s="105"/>
      <c r="L203" s="105"/>
      <c r="M203" s="105"/>
      <c r="N203" s="105"/>
      <c r="O203" s="106"/>
      <c r="P203" s="107"/>
    </row>
    <row r="204" spans="1:20" ht="79.5" customHeight="1">
      <c r="B204" s="82"/>
      <c r="C204" s="78"/>
      <c r="D204" s="486"/>
      <c r="E204" s="414"/>
      <c r="F204" s="130" t="s">
        <v>413</v>
      </c>
      <c r="G204" s="130"/>
      <c r="H204" s="130"/>
      <c r="I204" s="131" t="s">
        <v>2576</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2559</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2559</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2560</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2574</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2547</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2560</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2560</v>
      </c>
      <c r="K263" s="108"/>
      <c r="L263" s="108"/>
      <c r="M263" s="108"/>
      <c r="N263" s="108"/>
      <c r="O263" s="109"/>
      <c r="P263" s="110"/>
      <c r="S263" s="15" t="str">
        <f>IF(J263="","未記入","")</f>
        <v/>
      </c>
    </row>
    <row r="264" spans="2:20" ht="120" customHeight="1">
      <c r="B264" s="186" t="s">
        <v>123</v>
      </c>
      <c r="C264" s="130"/>
      <c r="D264" s="130"/>
      <c r="E264" s="130"/>
      <c r="F264" s="121" t="s">
        <v>2577</v>
      </c>
      <c r="G264" s="268"/>
      <c r="H264" s="268"/>
      <c r="I264" s="268"/>
      <c r="J264" s="268"/>
      <c r="K264" s="268"/>
      <c r="L264" s="268"/>
      <c r="M264" s="268"/>
      <c r="N264" s="268"/>
      <c r="O264" s="268"/>
      <c r="P264" s="269"/>
    </row>
    <row r="265" spans="2:20" ht="60" customHeight="1">
      <c r="B265" s="186" t="s">
        <v>474</v>
      </c>
      <c r="C265" s="130"/>
      <c r="D265" s="130"/>
      <c r="E265" s="130"/>
      <c r="F265" s="121" t="s">
        <v>2578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2579</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2560</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2580</v>
      </c>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f>IF(OR($H$286&lt;&gt;"",$K$286&lt;&gt;""),SUM($H$286,$K$286),"")</f>
        <v>2</v>
      </c>
      <c r="F286" s="399"/>
      <c r="G286" s="399"/>
      <c r="H286" s="109">
        <v>1</v>
      </c>
      <c r="I286" s="117"/>
      <c r="J286" s="400"/>
      <c r="K286" s="108">
        <v>1</v>
      </c>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f>IF(OR($H$289&lt;&gt;"",$K$289&lt;&gt;""),SUM($H$289,$K$289),"")</f>
        <v>1</v>
      </c>
      <c r="F289" s="399"/>
      <c r="G289" s="399"/>
      <c r="H289" s="109">
        <v>1</v>
      </c>
      <c r="I289" s="117"/>
      <c r="J289" s="400"/>
      <c r="K289" s="108"/>
      <c r="L289" s="108"/>
      <c r="M289" s="108"/>
      <c r="N289" s="108"/>
      <c r="O289" s="109"/>
      <c r="P289" s="110"/>
    </row>
    <row r="290" spans="2:20" ht="20.100000000000001" customHeight="1">
      <c r="B290" s="186" t="s">
        <v>143</v>
      </c>
      <c r="C290" s="130"/>
      <c r="D290" s="130"/>
      <c r="E290" s="399">
        <f>IF(OR($H$290&lt;&gt;"",$K$290&lt;&gt;""),SUM($H$290,$K$290),"")</f>
        <v>3</v>
      </c>
      <c r="F290" s="399"/>
      <c r="G290" s="399"/>
      <c r="H290" s="109">
        <v>3</v>
      </c>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f>IF(OR($H$292&lt;&gt;"",$K$292&lt;&gt;""),SUM($H$292,$K$292),"")</f>
        <v>14</v>
      </c>
      <c r="F292" s="399"/>
      <c r="G292" s="399"/>
      <c r="H292" s="109">
        <v>12</v>
      </c>
      <c r="I292" s="117"/>
      <c r="J292" s="400"/>
      <c r="K292" s="108">
        <v>2</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2560</v>
      </c>
      <c r="M339" s="94"/>
      <c r="N339" s="94"/>
      <c r="O339" s="94"/>
      <c r="P339" s="95"/>
    </row>
    <row r="340" spans="2:20" ht="20.100000000000001" customHeight="1">
      <c r="B340" s="364"/>
      <c r="C340" s="365"/>
      <c r="D340" s="365"/>
      <c r="E340" s="365"/>
      <c r="F340" s="366"/>
      <c r="G340" s="134" t="s">
        <v>440</v>
      </c>
      <c r="H340" s="113"/>
      <c r="I340" s="109" t="s">
        <v>2560</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2581</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v>1</v>
      </c>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v>1</v>
      </c>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2560</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2573</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2573</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31</v>
      </c>
      <c r="K370" s="117"/>
      <c r="L370" s="117"/>
      <c r="M370" s="102" t="s">
        <v>443</v>
      </c>
      <c r="N370" s="102"/>
      <c r="O370" s="102"/>
      <c r="P370" s="263"/>
      <c r="S370" s="15" t="str">
        <f>IF(F368=MST!CI6,IF(J370="","未記入",""),"")</f>
        <v/>
      </c>
    </row>
    <row r="371" spans="2:20" ht="120" customHeight="1">
      <c r="B371" s="190" t="s">
        <v>196</v>
      </c>
      <c r="C371" s="130"/>
      <c r="D371" s="130" t="s">
        <v>197</v>
      </c>
      <c r="E371" s="130"/>
      <c r="F371" s="121" t="s">
        <v>2585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2587</v>
      </c>
      <c r="J376" s="108"/>
      <c r="K376" s="108"/>
      <c r="L376" s="108"/>
      <c r="M376" s="109" t="s">
        <v>2587</v>
      </c>
      <c r="N376" s="117"/>
      <c r="O376" s="117"/>
      <c r="P376" s="118"/>
    </row>
    <row r="377" spans="2:20" ht="20.100000000000001" customHeight="1">
      <c r="B377" s="186"/>
      <c r="C377" s="130"/>
      <c r="D377" s="130"/>
      <c r="E377" s="101" t="s">
        <v>210</v>
      </c>
      <c r="F377" s="102"/>
      <c r="G377" s="102"/>
      <c r="H377" s="103"/>
      <c r="I377" s="109">
        <v>80</v>
      </c>
      <c r="J377" s="117"/>
      <c r="K377" s="117"/>
      <c r="L377" s="55" t="s">
        <v>479</v>
      </c>
      <c r="M377" s="109">
        <v>80</v>
      </c>
      <c r="N377" s="117"/>
      <c r="O377" s="117"/>
      <c r="P377" s="40" t="s">
        <v>479</v>
      </c>
    </row>
    <row r="378" spans="2:20" ht="20.100000000000001" customHeight="1">
      <c r="B378" s="186" t="s">
        <v>45</v>
      </c>
      <c r="C378" s="130"/>
      <c r="D378" s="130"/>
      <c r="E378" s="101" t="s">
        <v>211</v>
      </c>
      <c r="F378" s="102"/>
      <c r="G378" s="102"/>
      <c r="H378" s="103"/>
      <c r="I378" s="109">
        <v>61.75</v>
      </c>
      <c r="J378" s="117"/>
      <c r="K378" s="117"/>
      <c r="L378" s="55" t="s">
        <v>471</v>
      </c>
      <c r="M378" s="109">
        <v>61.75</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2358</v>
      </c>
      <c r="J380" s="108"/>
      <c r="K380" s="108"/>
      <c r="L380" s="108"/>
      <c r="M380" s="110" t="s">
        <v>2358</v>
      </c>
      <c r="N380" s="341"/>
      <c r="O380" s="341"/>
      <c r="P380" s="341"/>
      <c r="Q380" s="12"/>
    </row>
    <row r="381" spans="2:20" ht="20.100000000000001" customHeight="1">
      <c r="B381" s="186"/>
      <c r="C381" s="130"/>
      <c r="D381" s="130"/>
      <c r="E381" s="101" t="s">
        <v>213</v>
      </c>
      <c r="F381" s="102"/>
      <c r="G381" s="102"/>
      <c r="H381" s="103"/>
      <c r="I381" s="108" t="s">
        <v>2358</v>
      </c>
      <c r="J381" s="108"/>
      <c r="K381" s="108"/>
      <c r="L381" s="108"/>
      <c r="M381" s="110" t="s">
        <v>2358</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54288000</v>
      </c>
      <c r="N382" s="117"/>
      <c r="O382" s="117"/>
      <c r="P382" s="37" t="s">
        <v>480</v>
      </c>
    </row>
    <row r="383" spans="2:20" ht="20.100000000000001" customHeight="1">
      <c r="B383" s="90"/>
      <c r="C383" s="91"/>
      <c r="D383" s="92"/>
      <c r="E383" s="101" t="s">
        <v>215</v>
      </c>
      <c r="F383" s="102"/>
      <c r="G383" s="102"/>
      <c r="H383" s="103"/>
      <c r="I383" s="109">
        <v>1131000</v>
      </c>
      <c r="J383" s="117"/>
      <c r="K383" s="117"/>
      <c r="L383" s="50" t="s">
        <v>480</v>
      </c>
      <c r="M383" s="109" t="s">
        <v>2652</v>
      </c>
      <c r="N383" s="117"/>
      <c r="O383" s="117"/>
      <c r="P383" s="37" t="s">
        <v>480</v>
      </c>
    </row>
    <row r="384" spans="2:20" ht="20.100000000000001" customHeight="1">
      <c r="B384" s="339" t="s">
        <v>204</v>
      </c>
      <c r="C384" s="97"/>
      <c r="D384" s="97"/>
      <c r="E384" s="97"/>
      <c r="F384" s="97"/>
      <c r="G384" s="97"/>
      <c r="H384" s="267"/>
      <c r="I384" s="109">
        <v>623050</v>
      </c>
      <c r="J384" s="117"/>
      <c r="K384" s="117"/>
      <c r="L384" s="50" t="s">
        <v>480</v>
      </c>
      <c r="M384" s="109">
        <v>246050</v>
      </c>
      <c r="N384" s="117"/>
      <c r="O384" s="117"/>
      <c r="P384" s="37" t="s">
        <v>480</v>
      </c>
    </row>
    <row r="385" spans="2:20" ht="20.100000000000001" customHeight="1">
      <c r="B385" s="258"/>
      <c r="C385" s="101" t="s">
        <v>205</v>
      </c>
      <c r="D385" s="102"/>
      <c r="E385" s="102"/>
      <c r="F385" s="102"/>
      <c r="G385" s="102"/>
      <c r="H385" s="103"/>
      <c r="I385" s="109">
        <v>377000</v>
      </c>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t="s">
        <v>468</v>
      </c>
      <c r="J386" s="117"/>
      <c r="K386" s="117"/>
      <c r="L386" s="50" t="s">
        <v>480</v>
      </c>
      <c r="M386" s="109" t="s">
        <v>2652</v>
      </c>
      <c r="N386" s="117"/>
      <c r="O386" s="117"/>
      <c r="P386" s="37" t="s">
        <v>480</v>
      </c>
    </row>
    <row r="387" spans="2:20" ht="20.100000000000001" customHeight="1">
      <c r="B387" s="186"/>
      <c r="C387" s="338"/>
      <c r="D387" s="338" t="s">
        <v>208</v>
      </c>
      <c r="E387" s="101" t="s">
        <v>216</v>
      </c>
      <c r="F387" s="102"/>
      <c r="G387" s="102"/>
      <c r="H387" s="103"/>
      <c r="I387" s="109">
        <v>61050</v>
      </c>
      <c r="J387" s="117"/>
      <c r="K387" s="117"/>
      <c r="L387" s="50" t="s">
        <v>480</v>
      </c>
      <c r="M387" s="109">
        <v>61050</v>
      </c>
      <c r="N387" s="117"/>
      <c r="O387" s="117"/>
      <c r="P387" s="37" t="s">
        <v>480</v>
      </c>
    </row>
    <row r="388" spans="2:20" ht="20.100000000000001" customHeight="1">
      <c r="B388" s="186"/>
      <c r="C388" s="338"/>
      <c r="D388" s="338"/>
      <c r="E388" s="101" t="s">
        <v>217</v>
      </c>
      <c r="F388" s="102"/>
      <c r="G388" s="102"/>
      <c r="H388" s="103"/>
      <c r="I388" s="109">
        <v>75000</v>
      </c>
      <c r="J388" s="117"/>
      <c r="K388" s="117"/>
      <c r="L388" s="50" t="s">
        <v>480</v>
      </c>
      <c r="M388" s="109">
        <v>75000</v>
      </c>
      <c r="N388" s="117"/>
      <c r="O388" s="117"/>
      <c r="P388" s="37" t="s">
        <v>480</v>
      </c>
    </row>
    <row r="389" spans="2:20" ht="20.100000000000001" customHeight="1">
      <c r="B389" s="186"/>
      <c r="C389" s="338"/>
      <c r="D389" s="338"/>
      <c r="E389" s="101" t="s">
        <v>218</v>
      </c>
      <c r="F389" s="102"/>
      <c r="G389" s="102"/>
      <c r="H389" s="103"/>
      <c r="I389" s="109" t="s">
        <v>2588</v>
      </c>
      <c r="J389" s="117"/>
      <c r="K389" s="117"/>
      <c r="L389" s="50" t="s">
        <v>480</v>
      </c>
      <c r="M389" s="109" t="s">
        <v>2653</v>
      </c>
      <c r="N389" s="117"/>
      <c r="O389" s="117"/>
      <c r="P389" s="37" t="s">
        <v>480</v>
      </c>
    </row>
    <row r="390" spans="2:20" ht="20.100000000000001" customHeight="1">
      <c r="B390" s="186"/>
      <c r="C390" s="338"/>
      <c r="D390" s="338"/>
      <c r="E390" s="101" t="s">
        <v>219</v>
      </c>
      <c r="F390" s="102"/>
      <c r="G390" s="102"/>
      <c r="H390" s="103"/>
      <c r="I390" s="109" t="s">
        <v>2589</v>
      </c>
      <c r="J390" s="117"/>
      <c r="K390" s="117"/>
      <c r="L390" s="50" t="s">
        <v>480</v>
      </c>
      <c r="M390" s="109" t="s">
        <v>2589</v>
      </c>
      <c r="N390" s="117"/>
      <c r="O390" s="117"/>
      <c r="P390" s="37" t="s">
        <v>480</v>
      </c>
    </row>
    <row r="391" spans="2:20" ht="20.100000000000001" customHeight="1">
      <c r="B391" s="186"/>
      <c r="C391" s="338"/>
      <c r="D391" s="338"/>
      <c r="E391" s="101" t="s">
        <v>71</v>
      </c>
      <c r="F391" s="102"/>
      <c r="G391" s="102"/>
      <c r="H391" s="103"/>
      <c r="I391" s="109">
        <v>110000</v>
      </c>
      <c r="J391" s="117"/>
      <c r="K391" s="117"/>
      <c r="L391" s="50" t="s">
        <v>480</v>
      </c>
      <c r="M391" s="109">
        <v>110000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2590</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2591</v>
      </c>
      <c r="H400" s="268"/>
      <c r="I400" s="268"/>
      <c r="J400" s="268"/>
      <c r="K400" s="268"/>
      <c r="L400" s="268"/>
      <c r="M400" s="268"/>
      <c r="N400" s="268"/>
      <c r="O400" s="268"/>
      <c r="P400" s="269"/>
    </row>
    <row r="401" spans="2:20" ht="120" customHeight="1">
      <c r="B401" s="303" t="s">
        <v>217</v>
      </c>
      <c r="C401" s="102"/>
      <c r="D401" s="102"/>
      <c r="E401" s="102"/>
      <c r="F401" s="103"/>
      <c r="G401" s="121" t="s">
        <v>2592</v>
      </c>
      <c r="H401" s="268"/>
      <c r="I401" s="268"/>
      <c r="J401" s="268"/>
      <c r="K401" s="268"/>
      <c r="L401" s="268"/>
      <c r="M401" s="268"/>
      <c r="N401" s="268"/>
      <c r="O401" s="268"/>
      <c r="P401" s="269"/>
    </row>
    <row r="402" spans="2:20" ht="120" customHeight="1">
      <c r="B402" s="303" t="s">
        <v>216</v>
      </c>
      <c r="C402" s="102"/>
      <c r="D402" s="102"/>
      <c r="E402" s="102"/>
      <c r="F402" s="103"/>
      <c r="G402" s="121" t="s">
        <v>2593</v>
      </c>
      <c r="H402" s="268"/>
      <c r="I402" s="268"/>
      <c r="J402" s="268"/>
      <c r="K402" s="268"/>
      <c r="L402" s="268"/>
      <c r="M402" s="268"/>
      <c r="N402" s="268"/>
      <c r="O402" s="268"/>
      <c r="P402" s="269"/>
    </row>
    <row r="403" spans="2:20" ht="120" customHeight="1">
      <c r="B403" s="303" t="s">
        <v>219</v>
      </c>
      <c r="C403" s="102"/>
      <c r="D403" s="102"/>
      <c r="E403" s="102"/>
      <c r="F403" s="103"/>
      <c r="G403" s="121" t="s">
        <v>2594</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2595</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2596</v>
      </c>
      <c r="K417" s="309"/>
      <c r="L417" s="309"/>
      <c r="M417" s="309"/>
      <c r="N417" s="309"/>
      <c r="O417" s="310"/>
      <c r="P417" s="311"/>
    </row>
    <row r="418" spans="1:20" ht="20.100000000000001" customHeight="1">
      <c r="B418" s="303" t="s">
        <v>394</v>
      </c>
      <c r="C418" s="102"/>
      <c r="D418" s="102"/>
      <c r="E418" s="102"/>
      <c r="F418" s="102"/>
      <c r="G418" s="102"/>
      <c r="H418" s="102"/>
      <c r="I418" s="103"/>
      <c r="J418" s="218" t="s">
        <v>2597</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2598</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t="s">
        <v>2599</v>
      </c>
      <c r="K422" s="117"/>
      <c r="L422" s="117"/>
      <c r="M422" s="117"/>
      <c r="N422" s="117"/>
      <c r="O422" s="117"/>
      <c r="P422" s="37" t="s">
        <v>483</v>
      </c>
    </row>
    <row r="423" spans="1:20" ht="180" customHeight="1">
      <c r="B423" s="190" t="s">
        <v>233</v>
      </c>
      <c r="C423" s="191"/>
      <c r="D423" s="101" t="s">
        <v>236</v>
      </c>
      <c r="E423" s="102"/>
      <c r="F423" s="102"/>
      <c r="G423" s="102"/>
      <c r="H423" s="102"/>
      <c r="I423" s="103"/>
      <c r="J423" s="131" t="s">
        <v>2600</v>
      </c>
      <c r="K423" s="105"/>
      <c r="L423" s="105"/>
      <c r="M423" s="105"/>
      <c r="N423" s="105"/>
      <c r="O423" s="106"/>
      <c r="P423" s="107"/>
    </row>
    <row r="424" spans="1:20" ht="180" customHeight="1">
      <c r="B424" s="190"/>
      <c r="C424" s="191"/>
      <c r="D424" s="101" t="s">
        <v>237</v>
      </c>
      <c r="E424" s="102"/>
      <c r="F424" s="102"/>
      <c r="G424" s="102"/>
      <c r="H424" s="102"/>
      <c r="I424" s="103"/>
      <c r="J424" s="131" t="s">
        <v>2601</v>
      </c>
      <c r="K424" s="105"/>
      <c r="L424" s="105"/>
      <c r="M424" s="105"/>
      <c r="N424" s="105"/>
      <c r="O424" s="106"/>
      <c r="P424" s="107"/>
    </row>
    <row r="425" spans="1:20" ht="39.950000000000003" customHeight="1">
      <c r="B425" s="190" t="s">
        <v>234</v>
      </c>
      <c r="C425" s="191"/>
      <c r="D425" s="109" t="s">
        <v>2602</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2603</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56</v>
      </c>
      <c r="I431" s="94"/>
      <c r="J431" s="94"/>
      <c r="K431" s="94"/>
      <c r="L431" s="94"/>
      <c r="M431" s="94"/>
      <c r="N431" s="94"/>
      <c r="O431" s="94"/>
      <c r="P431" s="49" t="s">
        <v>476</v>
      </c>
    </row>
    <row r="432" spans="1:20" ht="20.100000000000001" customHeight="1">
      <c r="B432" s="301"/>
      <c r="C432" s="302"/>
      <c r="D432" s="130" t="s">
        <v>245</v>
      </c>
      <c r="E432" s="130"/>
      <c r="F432" s="130"/>
      <c r="G432" s="130"/>
      <c r="H432" s="109">
        <v>96</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5</v>
      </c>
      <c r="I434" s="117"/>
      <c r="J434" s="117"/>
      <c r="K434" s="117"/>
      <c r="L434" s="117"/>
      <c r="M434" s="117"/>
      <c r="N434" s="117"/>
      <c r="O434" s="117"/>
      <c r="P434" s="37" t="s">
        <v>478</v>
      </c>
    </row>
    <row r="435" spans="2:16" ht="20.100000000000001" customHeight="1">
      <c r="B435" s="186"/>
      <c r="C435" s="130"/>
      <c r="D435" s="130" t="s">
        <v>248</v>
      </c>
      <c r="E435" s="130"/>
      <c r="F435" s="130"/>
      <c r="G435" s="130"/>
      <c r="H435" s="109">
        <v>71</v>
      </c>
      <c r="I435" s="117"/>
      <c r="J435" s="117"/>
      <c r="K435" s="117"/>
      <c r="L435" s="117"/>
      <c r="M435" s="117"/>
      <c r="N435" s="117"/>
      <c r="O435" s="117"/>
      <c r="P435" s="37" t="s">
        <v>478</v>
      </c>
    </row>
    <row r="436" spans="2:16" ht="20.100000000000001" customHeight="1">
      <c r="B436" s="186"/>
      <c r="C436" s="130"/>
      <c r="D436" s="130" t="s">
        <v>249</v>
      </c>
      <c r="E436" s="130"/>
      <c r="F436" s="130"/>
      <c r="G436" s="130"/>
      <c r="H436" s="109">
        <v>76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94</v>
      </c>
      <c r="I437" s="117"/>
      <c r="J437" s="117"/>
      <c r="K437" s="117"/>
      <c r="L437" s="117"/>
      <c r="M437" s="117"/>
      <c r="N437" s="117"/>
      <c r="O437" s="117"/>
      <c r="P437" s="37" t="s">
        <v>478</v>
      </c>
    </row>
    <row r="438" spans="2:16" ht="20.100000000000001" customHeight="1">
      <c r="B438" s="287"/>
      <c r="C438" s="288"/>
      <c r="D438" s="130" t="s">
        <v>251</v>
      </c>
      <c r="E438" s="130"/>
      <c r="F438" s="130"/>
      <c r="G438" s="130"/>
      <c r="H438" s="109">
        <v>10</v>
      </c>
      <c r="I438" s="117"/>
      <c r="J438" s="117"/>
      <c r="K438" s="117"/>
      <c r="L438" s="117"/>
      <c r="M438" s="117"/>
      <c r="N438" s="117"/>
      <c r="O438" s="117"/>
      <c r="P438" s="37" t="s">
        <v>478</v>
      </c>
    </row>
    <row r="439" spans="2:16" ht="20.100000000000001" customHeight="1">
      <c r="B439" s="287"/>
      <c r="C439" s="288"/>
      <c r="D439" s="130" t="s">
        <v>252</v>
      </c>
      <c r="E439" s="130"/>
      <c r="F439" s="130"/>
      <c r="G439" s="130"/>
      <c r="H439" s="109">
        <v>20</v>
      </c>
      <c r="I439" s="117"/>
      <c r="J439" s="117"/>
      <c r="K439" s="117"/>
      <c r="L439" s="117"/>
      <c r="M439" s="117"/>
      <c r="N439" s="117"/>
      <c r="O439" s="117"/>
      <c r="P439" s="37" t="s">
        <v>478</v>
      </c>
    </row>
    <row r="440" spans="2:16" ht="20.100000000000001" customHeight="1">
      <c r="B440" s="287"/>
      <c r="C440" s="288"/>
      <c r="D440" s="130" t="s">
        <v>253</v>
      </c>
      <c r="E440" s="130"/>
      <c r="F440" s="130"/>
      <c r="G440" s="130"/>
      <c r="H440" s="109">
        <v>20</v>
      </c>
      <c r="I440" s="117"/>
      <c r="J440" s="117"/>
      <c r="K440" s="117"/>
      <c r="L440" s="117"/>
      <c r="M440" s="117"/>
      <c r="N440" s="117"/>
      <c r="O440" s="117"/>
      <c r="P440" s="37" t="s">
        <v>478</v>
      </c>
    </row>
    <row r="441" spans="2:16" ht="20.100000000000001" customHeight="1">
      <c r="B441" s="287"/>
      <c r="C441" s="288"/>
      <c r="D441" s="130" t="s">
        <v>254</v>
      </c>
      <c r="E441" s="130"/>
      <c r="F441" s="130"/>
      <c r="G441" s="130"/>
      <c r="H441" s="109">
        <v>5</v>
      </c>
      <c r="I441" s="117"/>
      <c r="J441" s="117"/>
      <c r="K441" s="117"/>
      <c r="L441" s="117"/>
      <c r="M441" s="117"/>
      <c r="N441" s="117"/>
      <c r="O441" s="117"/>
      <c r="P441" s="37" t="s">
        <v>478</v>
      </c>
    </row>
    <row r="442" spans="2:16" ht="20.100000000000001" customHeight="1">
      <c r="B442" s="287"/>
      <c r="C442" s="288"/>
      <c r="D442" s="130" t="s">
        <v>255</v>
      </c>
      <c r="E442" s="130"/>
      <c r="F442" s="130"/>
      <c r="G442" s="130"/>
      <c r="H442" s="109">
        <v>2</v>
      </c>
      <c r="I442" s="117"/>
      <c r="J442" s="117"/>
      <c r="K442" s="117"/>
      <c r="L442" s="117"/>
      <c r="M442" s="117"/>
      <c r="N442" s="117"/>
      <c r="O442" s="117"/>
      <c r="P442" s="37" t="s">
        <v>478</v>
      </c>
    </row>
    <row r="443" spans="2:16" ht="20.100000000000001" customHeight="1">
      <c r="B443" s="287"/>
      <c r="C443" s="288"/>
      <c r="D443" s="130" t="s">
        <v>256</v>
      </c>
      <c r="E443" s="130"/>
      <c r="F443" s="130"/>
      <c r="G443" s="130"/>
      <c r="H443" s="109">
        <v>0</v>
      </c>
      <c r="I443" s="117"/>
      <c r="J443" s="117"/>
      <c r="K443" s="117"/>
      <c r="L443" s="117"/>
      <c r="M443" s="117"/>
      <c r="N443" s="117"/>
      <c r="O443" s="117"/>
      <c r="P443" s="37" t="s">
        <v>478</v>
      </c>
    </row>
    <row r="444" spans="2:16" ht="20.100000000000001" customHeight="1">
      <c r="B444" s="289"/>
      <c r="C444" s="290"/>
      <c r="D444" s="130" t="s">
        <v>257</v>
      </c>
      <c r="E444" s="130"/>
      <c r="F444" s="130"/>
      <c r="G444" s="130"/>
      <c r="H444" s="109">
        <v>1</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v>
      </c>
      <c r="I445" s="117"/>
      <c r="J445" s="117"/>
      <c r="K445" s="117"/>
      <c r="L445" s="117"/>
      <c r="M445" s="117"/>
      <c r="N445" s="117"/>
      <c r="O445" s="117"/>
      <c r="P445" s="37" t="s">
        <v>478</v>
      </c>
    </row>
    <row r="446" spans="2:16" ht="20.100000000000001" customHeight="1">
      <c r="B446" s="186"/>
      <c r="C446" s="130"/>
      <c r="D446" s="130" t="s">
        <v>259</v>
      </c>
      <c r="E446" s="130"/>
      <c r="F446" s="130"/>
      <c r="G446" s="130"/>
      <c r="H446" s="109">
        <v>12</v>
      </c>
      <c r="I446" s="117"/>
      <c r="J446" s="117"/>
      <c r="K446" s="117"/>
      <c r="L446" s="117"/>
      <c r="M446" s="117"/>
      <c r="N446" s="117"/>
      <c r="O446" s="117"/>
      <c r="P446" s="37" t="s">
        <v>478</v>
      </c>
    </row>
    <row r="447" spans="2:16" ht="20.100000000000001" customHeight="1">
      <c r="B447" s="186"/>
      <c r="C447" s="130"/>
      <c r="D447" s="130" t="s">
        <v>260</v>
      </c>
      <c r="E447" s="130"/>
      <c r="F447" s="130"/>
      <c r="G447" s="130"/>
      <c r="H447" s="109">
        <v>53</v>
      </c>
      <c r="I447" s="117"/>
      <c r="J447" s="117"/>
      <c r="K447" s="117"/>
      <c r="L447" s="117"/>
      <c r="M447" s="117"/>
      <c r="N447" s="117"/>
      <c r="O447" s="117"/>
      <c r="P447" s="37" t="s">
        <v>478</v>
      </c>
    </row>
    <row r="448" spans="2:16" ht="20.100000000000001" customHeight="1">
      <c r="B448" s="186"/>
      <c r="C448" s="130"/>
      <c r="D448" s="130" t="s">
        <v>261</v>
      </c>
      <c r="E448" s="130"/>
      <c r="F448" s="130"/>
      <c r="G448" s="130"/>
      <c r="H448" s="109">
        <v>33</v>
      </c>
      <c r="I448" s="117"/>
      <c r="J448" s="117"/>
      <c r="K448" s="117"/>
      <c r="L448" s="117"/>
      <c r="M448" s="117"/>
      <c r="N448" s="117"/>
      <c r="O448" s="117"/>
      <c r="P448" s="37" t="s">
        <v>478</v>
      </c>
    </row>
    <row r="449" spans="2:20" ht="20.100000000000001" customHeight="1">
      <c r="B449" s="186"/>
      <c r="C449" s="130"/>
      <c r="D449" s="130" t="s">
        <v>262</v>
      </c>
      <c r="E449" s="130"/>
      <c r="F449" s="130"/>
      <c r="G449" s="130"/>
      <c r="H449" s="109">
        <v>41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11</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86</v>
      </c>
      <c r="I453" s="94"/>
      <c r="J453" s="94"/>
      <c r="K453" s="94"/>
      <c r="L453" s="94"/>
      <c r="M453" s="94"/>
      <c r="N453" s="94"/>
      <c r="O453" s="94"/>
      <c r="P453" s="49" t="s">
        <v>484</v>
      </c>
    </row>
    <row r="454" spans="2:20" ht="20.100000000000001" customHeight="1">
      <c r="B454" s="186" t="s">
        <v>266</v>
      </c>
      <c r="C454" s="130"/>
      <c r="D454" s="130"/>
      <c r="E454" s="130"/>
      <c r="F454" s="130"/>
      <c r="G454" s="130"/>
      <c r="H454" s="109">
        <v>152</v>
      </c>
      <c r="I454" s="117"/>
      <c r="J454" s="117"/>
      <c r="K454" s="117"/>
      <c r="L454" s="117"/>
      <c r="M454" s="117"/>
      <c r="N454" s="117"/>
      <c r="O454" s="117"/>
      <c r="P454" s="37" t="s">
        <v>476</v>
      </c>
    </row>
    <row r="455" spans="2:20" ht="20.100000000000001" customHeight="1">
      <c r="B455" s="186" t="s">
        <v>267</v>
      </c>
      <c r="C455" s="130"/>
      <c r="D455" s="130"/>
      <c r="E455" s="130"/>
      <c r="F455" s="130"/>
      <c r="G455" s="130"/>
      <c r="H455" s="109">
        <v>61.29</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3</v>
      </c>
      <c r="I463" s="117"/>
      <c r="J463" s="117"/>
      <c r="K463" s="117"/>
      <c r="L463" s="117"/>
      <c r="M463" s="117"/>
      <c r="N463" s="117"/>
      <c r="O463" s="117"/>
      <c r="P463" s="37" t="s">
        <v>478</v>
      </c>
    </row>
    <row r="464" spans="2:20" ht="20.100000000000001" customHeight="1">
      <c r="B464" s="283"/>
      <c r="C464" s="284"/>
      <c r="D464" s="284"/>
      <c r="E464" s="130" t="s">
        <v>71</v>
      </c>
      <c r="F464" s="130"/>
      <c r="G464" s="130"/>
      <c r="H464" s="109">
        <v>15</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2654</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2604</v>
      </c>
      <c r="I475" s="268"/>
      <c r="J475" s="268"/>
      <c r="K475" s="268"/>
      <c r="L475" s="268"/>
      <c r="M475" s="268"/>
      <c r="N475" s="268"/>
      <c r="O475" s="268"/>
      <c r="P475" s="269"/>
    </row>
    <row r="476" spans="1:20" ht="20.100000000000001" customHeight="1">
      <c r="B476" s="280"/>
      <c r="C476" s="101" t="s">
        <v>14</v>
      </c>
      <c r="D476" s="102"/>
      <c r="E476" s="102"/>
      <c r="F476" s="102"/>
      <c r="G476" s="103"/>
      <c r="H476" s="217" t="s">
        <v>2605</v>
      </c>
      <c r="I476" s="132"/>
      <c r="J476" s="35" t="s">
        <v>468</v>
      </c>
      <c r="K476" s="132" t="s">
        <v>2606</v>
      </c>
      <c r="L476" s="132"/>
      <c r="M476" s="35" t="s">
        <v>468</v>
      </c>
      <c r="N476" s="132" t="s">
        <v>2607</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2610</v>
      </c>
      <c r="I482" s="268"/>
      <c r="J482" s="268"/>
      <c r="K482" s="268"/>
      <c r="L482" s="268"/>
      <c r="M482" s="268"/>
      <c r="N482" s="268"/>
      <c r="O482" s="268"/>
      <c r="P482" s="269"/>
    </row>
    <row r="483" spans="2:16" ht="20.100000000000001" customHeight="1">
      <c r="B483" s="273"/>
      <c r="C483" s="101" t="s">
        <v>14</v>
      </c>
      <c r="D483" s="102"/>
      <c r="E483" s="102"/>
      <c r="F483" s="102"/>
      <c r="G483" s="103"/>
      <c r="H483" s="217" t="s">
        <v>2611</v>
      </c>
      <c r="I483" s="132"/>
      <c r="J483" s="35" t="s">
        <v>468</v>
      </c>
      <c r="K483" s="132" t="s">
        <v>2612</v>
      </c>
      <c r="L483" s="132"/>
      <c r="M483" s="35" t="s">
        <v>468</v>
      </c>
      <c r="N483" s="132" t="s">
        <v>2613</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30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2608</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2614</v>
      </c>
      <c r="I489" s="268"/>
      <c r="J489" s="268"/>
      <c r="K489" s="268"/>
      <c r="L489" s="268"/>
      <c r="M489" s="268"/>
      <c r="N489" s="268"/>
      <c r="O489" s="268"/>
      <c r="P489" s="269"/>
    </row>
    <row r="490" spans="2:16" ht="20.100000000000001" customHeight="1">
      <c r="B490" s="273"/>
      <c r="C490" s="101" t="s">
        <v>14</v>
      </c>
      <c r="D490" s="102"/>
      <c r="E490" s="102"/>
      <c r="F490" s="102"/>
      <c r="G490" s="103"/>
      <c r="H490" s="217" t="s">
        <v>2611</v>
      </c>
      <c r="I490" s="132"/>
      <c r="J490" s="35" t="s">
        <v>468</v>
      </c>
      <c r="K490" s="132" t="s">
        <v>2650</v>
      </c>
      <c r="L490" s="132"/>
      <c r="M490" s="35" t="s">
        <v>468</v>
      </c>
      <c r="N490" s="132" t="s">
        <v>2655</v>
      </c>
      <c r="O490" s="132"/>
      <c r="P490" s="133"/>
    </row>
    <row r="491" spans="2:16" ht="20.100000000000001" customHeight="1">
      <c r="B491" s="273"/>
      <c r="C491" s="134" t="s">
        <v>280</v>
      </c>
      <c r="D491" s="112"/>
      <c r="E491" s="113"/>
      <c r="F491" s="137" t="s">
        <v>281</v>
      </c>
      <c r="G491" s="138"/>
      <c r="H491" s="23">
        <v>10</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2608</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2609</v>
      </c>
      <c r="I496" s="268"/>
      <c r="J496" s="268"/>
      <c r="K496" s="268"/>
      <c r="L496" s="268"/>
      <c r="M496" s="268"/>
      <c r="N496" s="268"/>
      <c r="O496" s="268"/>
      <c r="P496" s="269"/>
    </row>
    <row r="497" spans="2:20" ht="20.100000000000001" customHeight="1">
      <c r="B497" s="273"/>
      <c r="C497" s="101" t="s">
        <v>14</v>
      </c>
      <c r="D497" s="102"/>
      <c r="E497" s="102"/>
      <c r="F497" s="102"/>
      <c r="G497" s="103"/>
      <c r="H497" s="217" t="s">
        <v>2605</v>
      </c>
      <c r="I497" s="132"/>
      <c r="J497" s="35" t="s">
        <v>468</v>
      </c>
      <c r="K497" s="132" t="s">
        <v>2615</v>
      </c>
      <c r="L497" s="132"/>
      <c r="M497" s="35" t="s">
        <v>468</v>
      </c>
      <c r="N497" s="132" t="s">
        <v>2616</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2608</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2617</v>
      </c>
      <c r="I503" s="268"/>
      <c r="J503" s="268"/>
      <c r="K503" s="268"/>
      <c r="L503" s="268"/>
      <c r="M503" s="268"/>
      <c r="N503" s="268"/>
      <c r="O503" s="268"/>
      <c r="P503" s="269"/>
    </row>
    <row r="504" spans="2:20" ht="20.100000000000001" customHeight="1">
      <c r="B504" s="273"/>
      <c r="C504" s="101" t="s">
        <v>14</v>
      </c>
      <c r="D504" s="102"/>
      <c r="E504" s="102"/>
      <c r="F504" s="102"/>
      <c r="G504" s="103"/>
      <c r="H504" s="217" t="s">
        <v>2605</v>
      </c>
      <c r="I504" s="132"/>
      <c r="J504" s="35" t="s">
        <v>468</v>
      </c>
      <c r="K504" s="132" t="s">
        <v>2618</v>
      </c>
      <c r="L504" s="132"/>
      <c r="M504" s="35" t="s">
        <v>468</v>
      </c>
      <c r="N504" s="132" t="s">
        <v>2619</v>
      </c>
      <c r="O504" s="132"/>
      <c r="P504" s="133"/>
    </row>
    <row r="505" spans="2:20" ht="20.100000000000001" customHeight="1">
      <c r="B505" s="273"/>
      <c r="C505" s="134" t="s">
        <v>280</v>
      </c>
      <c r="D505" s="112"/>
      <c r="E505" s="113"/>
      <c r="F505" s="137" t="s">
        <v>281</v>
      </c>
      <c r="G505" s="138"/>
      <c r="H505" s="23">
        <v>8</v>
      </c>
      <c r="I505" s="35" t="s">
        <v>485</v>
      </c>
      <c r="J505" s="24">
        <v>30</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2608</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2620</v>
      </c>
      <c r="M513" s="105"/>
      <c r="N513" s="105"/>
      <c r="O513" s="106"/>
      <c r="P513" s="107"/>
    </row>
    <row r="514" spans="2:20" ht="20.100000000000001" customHeight="1">
      <c r="B514" s="111" t="s">
        <v>287</v>
      </c>
      <c r="C514" s="112"/>
      <c r="D514" s="112"/>
      <c r="E514" s="112"/>
      <c r="F514" s="112"/>
      <c r="G514" s="113"/>
      <c r="H514" s="109" t="s">
        <v>2560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2621</v>
      </c>
      <c r="M516" s="105"/>
      <c r="N516" s="105"/>
      <c r="O516" s="106"/>
      <c r="P516" s="107"/>
    </row>
    <row r="517" spans="2:20" ht="20.100000000000001" customHeight="1" thickBot="1">
      <c r="B517" s="238" t="s">
        <v>288</v>
      </c>
      <c r="C517" s="239"/>
      <c r="D517" s="239"/>
      <c r="E517" s="239"/>
      <c r="F517" s="239"/>
      <c r="G517" s="239"/>
      <c r="H517" s="128" t="s">
        <v>2560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2622</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2560</v>
      </c>
      <c r="K523" s="108"/>
      <c r="L523" s="108"/>
      <c r="M523" s="108"/>
      <c r="N523" s="108"/>
      <c r="O523" s="109"/>
      <c r="P523" s="110"/>
      <c r="S523" s="15" t="str">
        <f>IF($F$520=MST!$I$6,IF(J523="","未記入",""),"")</f>
        <v/>
      </c>
    </row>
    <row r="524" spans="2:20" ht="20.100000000000001" customHeight="1">
      <c r="B524" s="111" t="s">
        <v>2503</v>
      </c>
      <c r="C524" s="112"/>
      <c r="D524" s="112"/>
      <c r="E524" s="113"/>
      <c r="F524" s="109" t="s">
        <v>2559</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2435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2559</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2559</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2625</v>
      </c>
      <c r="K564" s="122"/>
      <c r="L564" s="122"/>
      <c r="M564" s="122"/>
      <c r="N564" s="122"/>
      <c r="O564" s="122"/>
      <c r="P564" s="123"/>
    </row>
    <row r="565" spans="1:22" ht="27.75" customHeight="1">
      <c r="B565" s="111" t="s">
        <v>297</v>
      </c>
      <c r="C565" s="112"/>
      <c r="D565" s="112"/>
      <c r="E565" s="113"/>
      <c r="F565" s="220" t="s">
        <v>2560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2591</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5" manualBreakCount="25">
    <brk id="28" max="16" man="1"/>
    <brk id="59" max="16" man="1"/>
    <brk id="93" max="16" man="1"/>
    <brk id="129" max="16" man="1"/>
    <brk id="146" max="16" man="1"/>
    <brk id="181" max="16" man="1"/>
    <brk id="204" max="16" man="1"/>
    <brk id="218" max="16" man="1"/>
    <brk id="230" max="16" man="1"/>
    <brk id="247" max="16" man="1"/>
    <brk id="265" max="16" man="1"/>
    <brk id="284" max="16" man="1"/>
    <brk id="325" max="16" man="1"/>
    <brk id="356" max="16" man="1"/>
    <brk id="385" max="16" man="1"/>
    <brk id="402" max="16" man="1"/>
    <brk id="415" max="16" man="1"/>
    <brk id="424" max="16" man="1"/>
    <brk id="458" max="16" man="1"/>
    <brk id="480" max="16" man="1"/>
    <brk id="509" max="16" man="1"/>
    <brk id="536" max="16383" man="1"/>
    <brk id="557"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70" zoomScaleNormal="85" zoomScaleSheetLayoutView="70" workbookViewId="0">
      <selection activeCell="J8" sqref="J8:L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2626</v>
      </c>
      <c r="K4" s="497"/>
      <c r="L4" s="497"/>
      <c r="M4" s="496" t="s">
        <v>2627</v>
      </c>
      <c r="N4" s="497"/>
      <c r="O4" s="497"/>
      <c r="P4" s="497"/>
      <c r="Q4" s="497"/>
      <c r="R4" s="65" t="s">
        <v>2573</v>
      </c>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2358</v>
      </c>
      <c r="I6" s="495"/>
      <c r="J6" s="496" t="s">
        <v>2628</v>
      </c>
      <c r="K6" s="497"/>
      <c r="L6" s="497"/>
      <c r="M6" s="496" t="s">
        <v>2629</v>
      </c>
      <c r="N6" s="497"/>
      <c r="O6" s="497"/>
      <c r="P6" s="497"/>
      <c r="Q6" s="497"/>
      <c r="R6" s="65" t="s">
        <v>2573</v>
      </c>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2630</v>
      </c>
      <c r="K13" s="497"/>
      <c r="L13" s="497"/>
      <c r="M13" s="496" t="s">
        <v>2631</v>
      </c>
      <c r="N13" s="497"/>
      <c r="O13" s="497"/>
      <c r="P13" s="497"/>
      <c r="Q13" s="497"/>
      <c r="R13" s="65"/>
      <c r="S13" s="25"/>
    </row>
    <row r="14" spans="1:23" ht="50.1" customHeight="1">
      <c r="B14" s="525"/>
      <c r="C14" s="504" t="s">
        <v>317</v>
      </c>
      <c r="D14" s="504"/>
      <c r="E14" s="504"/>
      <c r="F14" s="504"/>
      <c r="G14" s="504"/>
      <c r="H14" s="494" t="s">
        <v>2358</v>
      </c>
      <c r="I14" s="495"/>
      <c r="J14" s="496" t="s">
        <v>2632</v>
      </c>
      <c r="K14" s="497"/>
      <c r="L14" s="497"/>
      <c r="M14" s="496" t="s">
        <v>2633</v>
      </c>
      <c r="N14" s="497"/>
      <c r="O14" s="497"/>
      <c r="P14" s="497"/>
      <c r="Q14" s="497"/>
      <c r="R14" s="65" t="s">
        <v>2573</v>
      </c>
      <c r="S14" s="25"/>
    </row>
    <row r="15" spans="1:23" ht="50.1" customHeight="1" thickBot="1">
      <c r="B15" s="526"/>
      <c r="C15" s="534" t="s">
        <v>318</v>
      </c>
      <c r="D15" s="534"/>
      <c r="E15" s="534"/>
      <c r="F15" s="534"/>
      <c r="G15" s="534"/>
      <c r="H15" s="498" t="s">
        <v>2358</v>
      </c>
      <c r="I15" s="499"/>
      <c r="J15" s="514" t="s">
        <v>2632</v>
      </c>
      <c r="K15" s="515"/>
      <c r="L15" s="515"/>
      <c r="M15" s="514" t="s">
        <v>2633</v>
      </c>
      <c r="N15" s="515"/>
      <c r="O15" s="515"/>
      <c r="P15" s="515"/>
      <c r="Q15" s="515"/>
      <c r="R15" s="66" t="s">
        <v>2573</v>
      </c>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2358</v>
      </c>
      <c r="I17" s="495"/>
      <c r="J17" s="496" t="s">
        <v>2634</v>
      </c>
      <c r="K17" s="497"/>
      <c r="L17" s="497"/>
      <c r="M17" s="496" t="s">
        <v>2635</v>
      </c>
      <c r="N17" s="497"/>
      <c r="O17" s="497"/>
      <c r="P17" s="497"/>
      <c r="Q17" s="497"/>
      <c r="R17" s="65"/>
      <c r="S17" s="25"/>
    </row>
    <row r="18" spans="2:19" ht="50.1" customHeight="1">
      <c r="B18" s="59"/>
      <c r="C18" s="504" t="s">
        <v>341</v>
      </c>
      <c r="D18" s="504"/>
      <c r="E18" s="504"/>
      <c r="F18" s="504"/>
      <c r="G18" s="504"/>
      <c r="H18" s="494" t="s">
        <v>2358</v>
      </c>
      <c r="I18" s="495"/>
      <c r="J18" s="496" t="s">
        <v>2634</v>
      </c>
      <c r="K18" s="497"/>
      <c r="L18" s="497"/>
      <c r="M18" s="496" t="s">
        <v>2636</v>
      </c>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2632</v>
      </c>
      <c r="K26" s="521"/>
      <c r="L26" s="521"/>
      <c r="M26" s="520" t="s">
        <v>2637</v>
      </c>
      <c r="N26" s="521"/>
      <c r="O26" s="521"/>
      <c r="P26" s="521"/>
      <c r="Q26" s="521"/>
      <c r="R26" s="67" t="s">
        <v>2573</v>
      </c>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t="s">
        <v>2358</v>
      </c>
      <c r="I29" s="495"/>
      <c r="J29" s="496" t="s">
        <v>2638</v>
      </c>
      <c r="K29" s="497"/>
      <c r="L29" s="497"/>
      <c r="M29" s="496" t="s">
        <v>2639</v>
      </c>
      <c r="N29" s="497"/>
      <c r="O29" s="497"/>
      <c r="P29" s="497"/>
      <c r="Q29" s="497"/>
      <c r="R29" s="65" t="s">
        <v>2573</v>
      </c>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2630</v>
      </c>
      <c r="K35" s="497"/>
      <c r="L35" s="497"/>
      <c r="M35" s="496" t="s">
        <v>2631</v>
      </c>
      <c r="N35" s="497"/>
      <c r="O35" s="497"/>
      <c r="P35" s="497"/>
      <c r="Q35" s="497"/>
      <c r="R35" s="65"/>
      <c r="S35" s="25"/>
    </row>
    <row r="36" spans="2:19" ht="50.1" customHeight="1">
      <c r="B36" s="59"/>
      <c r="C36" s="504" t="s">
        <v>331</v>
      </c>
      <c r="D36" s="504"/>
      <c r="E36" s="504"/>
      <c r="F36" s="504"/>
      <c r="G36" s="504"/>
      <c r="H36" s="494" t="s">
        <v>2358</v>
      </c>
      <c r="I36" s="495"/>
      <c r="J36" s="496" t="s">
        <v>2632</v>
      </c>
      <c r="K36" s="497"/>
      <c r="L36" s="497"/>
      <c r="M36" s="496" t="s">
        <v>2633</v>
      </c>
      <c r="N36" s="497"/>
      <c r="O36" s="497"/>
      <c r="P36" s="497"/>
      <c r="Q36" s="497"/>
      <c r="R36" s="65" t="s">
        <v>2573</v>
      </c>
      <c r="S36" s="25"/>
    </row>
    <row r="37" spans="2:19" ht="50.1" customHeight="1" thickBot="1">
      <c r="B37" s="59"/>
      <c r="C37" s="516" t="s">
        <v>330</v>
      </c>
      <c r="D37" s="516"/>
      <c r="E37" s="516"/>
      <c r="F37" s="516"/>
      <c r="G37" s="516"/>
      <c r="H37" s="494" t="s">
        <v>2358</v>
      </c>
      <c r="I37" s="495"/>
      <c r="J37" s="511" t="s">
        <v>2632</v>
      </c>
      <c r="K37" s="512"/>
      <c r="L37" s="512"/>
      <c r="M37" s="511" t="s">
        <v>2633</v>
      </c>
      <c r="N37" s="512"/>
      <c r="O37" s="512"/>
      <c r="P37" s="512"/>
      <c r="Q37" s="512"/>
      <c r="R37" s="65" t="s">
        <v>2573</v>
      </c>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2358</v>
      </c>
      <c r="I48" s="495"/>
      <c r="J48" s="496" t="s">
        <v>2632</v>
      </c>
      <c r="K48" s="497"/>
      <c r="L48" s="497"/>
      <c r="M48" s="496" t="s">
        <v>2640</v>
      </c>
      <c r="N48" s="497"/>
      <c r="O48" s="497"/>
      <c r="P48" s="497"/>
      <c r="Q48" s="497"/>
      <c r="R48" s="65" t="s">
        <v>2573</v>
      </c>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55" zoomScaleNormal="85" zoomScaleSheetLayoutView="55" workbookViewId="0">
      <selection activeCell="AE11" sqref="AE11:AN1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2559</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2559</v>
      </c>
      <c r="K7" s="547"/>
      <c r="L7" s="547"/>
      <c r="M7" s="547"/>
      <c r="N7" s="547"/>
      <c r="O7" s="548"/>
      <c r="P7" s="546" t="s">
        <v>2559</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2559</v>
      </c>
      <c r="K8" s="550"/>
      <c r="L8" s="550"/>
      <c r="M8" s="550"/>
      <c r="N8" s="550"/>
      <c r="O8" s="551"/>
      <c r="P8" s="549" t="s">
        <v>2559</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2559</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2559</v>
      </c>
      <c r="K10" s="550"/>
      <c r="L10" s="550"/>
      <c r="M10" s="550"/>
      <c r="N10" s="550"/>
      <c r="O10" s="551"/>
      <c r="P10" s="549" t="s">
        <v>2559</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2559</v>
      </c>
      <c r="K11" s="550"/>
      <c r="L11" s="550"/>
      <c r="M11" s="550"/>
      <c r="N11" s="550"/>
      <c r="O11" s="551"/>
      <c r="P11" s="549" t="s">
        <v>2559</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2559</v>
      </c>
      <c r="K12" s="550"/>
      <c r="L12" s="550"/>
      <c r="M12" s="550"/>
      <c r="N12" s="550"/>
      <c r="O12" s="551"/>
      <c r="P12" s="549" t="s">
        <v>2559</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2559</v>
      </c>
      <c r="K13" s="550"/>
      <c r="L13" s="550"/>
      <c r="M13" s="550"/>
      <c r="N13" s="550"/>
      <c r="O13" s="551"/>
      <c r="P13" s="549" t="s">
        <v>2559</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2559</v>
      </c>
      <c r="K14" s="550"/>
      <c r="L14" s="550"/>
      <c r="M14" s="550"/>
      <c r="N14" s="550"/>
      <c r="O14" s="551"/>
      <c r="P14" s="549" t="s">
        <v>2559</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2559</v>
      </c>
      <c r="K15" s="537"/>
      <c r="L15" s="537"/>
      <c r="M15" s="537"/>
      <c r="N15" s="537"/>
      <c r="O15" s="538"/>
      <c r="P15" s="536" t="s">
        <v>2559</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2559</v>
      </c>
      <c r="K17" s="547"/>
      <c r="L17" s="547"/>
      <c r="M17" s="547"/>
      <c r="N17" s="547"/>
      <c r="O17" s="548"/>
      <c r="P17" s="546" t="s">
        <v>2559</v>
      </c>
      <c r="Q17" s="547"/>
      <c r="R17" s="547"/>
      <c r="S17" s="547"/>
      <c r="T17" s="547"/>
      <c r="U17" s="548"/>
      <c r="V17" s="589"/>
      <c r="W17" s="589"/>
      <c r="X17" s="589"/>
      <c r="Y17" s="589" t="s">
        <v>2573</v>
      </c>
      <c r="Z17" s="589"/>
      <c r="AA17" s="589"/>
      <c r="AB17" s="587" t="s">
        <v>2644</v>
      </c>
      <c r="AC17" s="588"/>
      <c r="AD17" s="588"/>
      <c r="AE17" s="587" t="s">
        <v>2645</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2559</v>
      </c>
      <c r="K18" s="550"/>
      <c r="L18" s="550"/>
      <c r="M18" s="550"/>
      <c r="N18" s="550"/>
      <c r="O18" s="551"/>
      <c r="P18" s="549" t="s">
        <v>2559</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2559</v>
      </c>
      <c r="K19" s="550"/>
      <c r="L19" s="550"/>
      <c r="M19" s="550"/>
      <c r="N19" s="550"/>
      <c r="O19" s="551"/>
      <c r="P19" s="549" t="s">
        <v>2559</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2559</v>
      </c>
      <c r="K20" s="550"/>
      <c r="L20" s="550"/>
      <c r="M20" s="550"/>
      <c r="N20" s="550"/>
      <c r="O20" s="551"/>
      <c r="P20" s="549" t="s">
        <v>2560</v>
      </c>
      <c r="Q20" s="550"/>
      <c r="R20" s="550"/>
      <c r="S20" s="550"/>
      <c r="T20" s="550"/>
      <c r="U20" s="551"/>
      <c r="V20" s="545"/>
      <c r="W20" s="545"/>
      <c r="X20" s="545"/>
      <c r="Y20" s="545" t="s">
        <v>2573</v>
      </c>
      <c r="Z20" s="545"/>
      <c r="AA20" s="545"/>
      <c r="AB20" s="554" t="s">
        <v>2646</v>
      </c>
      <c r="AC20" s="555"/>
      <c r="AD20" s="555"/>
      <c r="AE20" s="554" t="s">
        <v>2647</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2559</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2559</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2559</v>
      </c>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2559</v>
      </c>
      <c r="K24" s="550"/>
      <c r="L24" s="550"/>
      <c r="M24" s="550"/>
      <c r="N24" s="550"/>
      <c r="O24" s="551"/>
      <c r="P24" s="549" t="s">
        <v>2560</v>
      </c>
      <c r="Q24" s="550"/>
      <c r="R24" s="550"/>
      <c r="S24" s="550"/>
      <c r="T24" s="550"/>
      <c r="U24" s="551"/>
      <c r="V24" s="545"/>
      <c r="W24" s="545"/>
      <c r="X24" s="545"/>
      <c r="Y24" s="545" t="s">
        <v>2573</v>
      </c>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2559</v>
      </c>
      <c r="K25" s="550"/>
      <c r="L25" s="550"/>
      <c r="M25" s="550"/>
      <c r="N25" s="550"/>
      <c r="O25" s="551"/>
      <c r="P25" s="549" t="s">
        <v>2560</v>
      </c>
      <c r="Q25" s="550"/>
      <c r="R25" s="550"/>
      <c r="S25" s="550"/>
      <c r="T25" s="550"/>
      <c r="U25" s="551"/>
      <c r="V25" s="545"/>
      <c r="W25" s="545"/>
      <c r="X25" s="545"/>
      <c r="Y25" s="545" t="s">
        <v>2573</v>
      </c>
      <c r="Z25" s="545"/>
      <c r="AA25" s="545"/>
      <c r="AB25" s="554" t="s">
        <v>2648</v>
      </c>
      <c r="AC25" s="555"/>
      <c r="AD25" s="555"/>
      <c r="AE25" s="554" t="s">
        <v>2649</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2559</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2560</v>
      </c>
      <c r="Q28" s="547"/>
      <c r="R28" s="547"/>
      <c r="S28" s="547"/>
      <c r="T28" s="547"/>
      <c r="U28" s="548"/>
      <c r="V28" s="589" t="s">
        <v>2573</v>
      </c>
      <c r="W28" s="589"/>
      <c r="X28" s="589"/>
      <c r="Y28" s="589" t="s">
        <v>2573</v>
      </c>
      <c r="Z28" s="589"/>
      <c r="AA28" s="589"/>
      <c r="AB28" s="587" t="s">
        <v>2642</v>
      </c>
      <c r="AC28" s="588"/>
      <c r="AD28" s="588"/>
      <c r="AE28" s="587" t="s">
        <v>2643</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2559</v>
      </c>
      <c r="K29" s="550"/>
      <c r="L29" s="550"/>
      <c r="M29" s="550"/>
      <c r="N29" s="550"/>
      <c r="O29" s="551"/>
      <c r="P29" s="549" t="s">
        <v>2560</v>
      </c>
      <c r="Q29" s="550"/>
      <c r="R29" s="550"/>
      <c r="S29" s="550"/>
      <c r="T29" s="550"/>
      <c r="U29" s="551"/>
      <c r="V29" s="545" t="s">
        <v>2573</v>
      </c>
      <c r="W29" s="545"/>
      <c r="X29" s="545"/>
      <c r="Y29" s="545"/>
      <c r="Z29" s="545"/>
      <c r="AA29" s="545"/>
      <c r="AB29" s="554"/>
      <c r="AC29" s="555"/>
      <c r="AD29" s="555"/>
      <c r="AE29" s="554" t="s">
        <v>2641</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2559</v>
      </c>
      <c r="K30" s="550"/>
      <c r="L30" s="550"/>
      <c r="M30" s="550"/>
      <c r="N30" s="550"/>
      <c r="O30" s="551"/>
      <c r="P30" s="549" t="s">
        <v>2559</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2559</v>
      </c>
      <c r="K31" s="550"/>
      <c r="L31" s="550"/>
      <c r="M31" s="550"/>
      <c r="N31" s="550"/>
      <c r="O31" s="551"/>
      <c r="P31" s="549" t="s">
        <v>2559</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2559</v>
      </c>
      <c r="K32" s="557"/>
      <c r="L32" s="557"/>
      <c r="M32" s="557"/>
      <c r="N32" s="557"/>
      <c r="O32" s="558"/>
      <c r="P32" s="556" t="s">
        <v>2559</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2559</v>
      </c>
      <c r="K34" s="547"/>
      <c r="L34" s="547"/>
      <c r="M34" s="547"/>
      <c r="N34" s="547"/>
      <c r="O34" s="548"/>
      <c r="P34" s="546" t="s">
        <v>2559</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2559</v>
      </c>
      <c r="K35" s="550"/>
      <c r="L35" s="550"/>
      <c r="M35" s="550"/>
      <c r="N35" s="550"/>
      <c r="O35" s="551"/>
      <c r="P35" s="549" t="s">
        <v>2559</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2559</v>
      </c>
      <c r="K36" s="557"/>
      <c r="L36" s="557"/>
      <c r="M36" s="557"/>
      <c r="N36" s="557"/>
      <c r="O36" s="558"/>
      <c r="P36" s="556" t="s">
        <v>2559</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2026-03-27T04:42:44Z</dcterms:modified>
</cp:coreProperties>
</file>