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6305" windowHeight="691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<sst xmlns="http://schemas.openxmlformats.org/spreadsheetml/2006/main" count="3053" uniqueCount="2599">
  <si>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</si>
  <si>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</si>
  <si>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</si>
  <si>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</si>
  <si>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</si>
  <si>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</si>
  <si>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</si>
  <si>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</si>
  <si>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</si>
  <si>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</si>
  <si>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</si>
  <si>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</si>
  <si>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</si>
  <si>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</si>
  <si>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</si>
  <si>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</si>
  <si>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</si>
  <si>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</si>
  <si>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</si>
  <si>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</si>
  <si>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</si>
  <si>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</si>
  <si>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</si>
  <si>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</si>
  <si>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</si>
  <si>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</si>
  <si>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</si>
  <si>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</si>
  <si>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</si>
  <si>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</si>
  <si>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</si>
  <si>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</si>
  <si>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</si>
  <si>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</si>
  <si>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</si>
  <si>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</si>
  <si>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</si>
  <si>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</si>
  <si>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</si>
  <si>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</si>
  <si>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</si>
  <si>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</si>
  <si>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</si>
  <si>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</si>
  <si>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</si>
  <si>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</si>
  <si>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</si>
  <si>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</si>
  <si>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</si>
  <si>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</si>
  <si>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</si>
  <si>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</si>
  <si>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</si>
  <si>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</si>
  <si>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</si>
  <si>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</si>
  <si>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</si>
  <si>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</si>
  <si>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</si>
  <si>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</si>
  <si>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</si>
  <si>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</si>
  <si>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</si>
  <si>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</si>
  <si>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</si>
  <si>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</si>
  <si>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</si>
  <si>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</si>
  <si>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</si>
  <si>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</si>
  <si>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</si>
  <si>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</si>
  <si>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</si>
  <si>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</si>
  <si>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</si>
  <si>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</si>
  <si>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</si>
  <si>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</si>
  <si>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</si>
  <si>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</si>
  <si>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</si>
  <si>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</si>
  <si>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</si>
  <si>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</si>
  <si>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</si>
  <si>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</si>
  <si>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</si>
  <si>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</si>
  <si>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</si>
  <si>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</si>
  <si>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</si>
  <si>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</si>
  <si>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</si>
  <si>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</si>
  <si>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</si>
  <si>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</si>
  <si>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</si>
  <si>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</si>
  <si>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</si>
  <si>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</si>
  <si>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</si>
  <si>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</si>
  <si>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</si>
  <si>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</si>
  <si>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</si>
  <si>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</si>
  <si>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</si>
  <si>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</si>
  <si>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</si>
  <si>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</si>
  <si>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</si>
  <si>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</si>
  <si>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</si>
  <si>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</si>
  <si>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</si>
  <si>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</si>
  <si>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</si>
  <si>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</si>
  <si>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</si>
  <si>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</si>
  <si>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</si>
  <si>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</si>
  <si>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</si>
  <si>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</si>
  <si>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</si>
  <si>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</si>
  <si>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</si>
  <si>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</si>
  <si>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</si>
  <si>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</si>
  <si>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</si>
  <si>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</si>
  <si>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</si>
  <si>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</si>
  <si>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</si>
  <si>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</si>
  <si>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</si>
  <si>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</si>
  <si>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</si>
  <si>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</si>
  <si>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</si>
  <si>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</si>
  <si>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</si>
  <si>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</si>
  <si>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</si>
  <si>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</si>
  <si>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</si>
  <si>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</si>
  <si>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</si>
  <si>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</si>
  <si>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</si>
  <si>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</si>
  <si>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</si>
  <si>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</si>
  <si>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</si>
  <si>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</si>
  <si>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</si>
  <si>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</si>
  <si>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</si>
  <si>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</si>
  <si>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</si>
  <si>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</si>
  <si>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</si>
  <si>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</si>
  <si>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</si>
  <si>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</si>
  <si>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</si>
  <si>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</si>
  <si>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</si>
  <si>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</si>
  <si>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</si>
  <si>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</si>
  <si>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</si>
  <si>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</si>
  <si>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</si>
  <si>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</si>
  <si>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</si>
  <si>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</si>
  <si>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</si>
  <si>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</si>
  <si>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</si>
  <si>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</si>
  <si>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</si>
  <si>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</si>
  <si>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</si>
  <si>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</si>
  <si>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</si>
  <si>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</si>
  <si>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</si>
  <si>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</si>
  <si>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</si>
  <si>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</si>
  <si>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</si>
  <si>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</si>
  <si>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</si>
  <si>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</si>
  <si>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</si>
  <si>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</si>
  <si>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</si>
  <si>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</si>
  <si>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</si>
  <si>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</si>
  <si>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</si>
  <si>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</si>
  <si>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</si>
  <si>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</si>
  <si>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</si>
  <si>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</si>
  <si>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</si>
  <si>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</si>
  <si>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</si>
  <si>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</si>
  <si>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</si>
  <si>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</si>
  <si>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</si>
  <si>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</si>
  <si>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</si>
  <si>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</si>
  <si>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</si>
  <si>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</si>
  <si>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</si>
  <si>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</si>
  <si>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</si>
  <si>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</si>
  <si>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</si>
  <si>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</si>
  <si>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</si>
  <si>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</si>
  <si>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</si>
  <si>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</si>
  <si>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</si>
  <si>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</si>
  <si>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</si>
  <si>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</si>
  <si>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</si>
  <si>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</si>
  <si>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</si>
  <si>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</si>
  <si>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</si>
  <si>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</si>
  <si>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</si>
  <si>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</si>
  <si>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</si>
  <si>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</si>
  <si>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</si>
  <si>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</si>
  <si>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</si>
  <si>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</si>
  <si>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</si>
  <si>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</si>
  <si>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</si>
  <si>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</si>
  <si>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</si>
  <si>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</si>
  <si>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</si>
  <si>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</si>
  <si>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</si>
  <si>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</si>
  <si>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</si>
  <si>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</si>
  <si>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</si>
  <si>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</si>
  <si>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</si>
  <si>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</si>
  <si>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</si>
  <si>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</si>
  <si>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</si>
  <si>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</si>
  <si>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</si>
  <si>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</si>
  <si>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</si>
  <si>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</si>
  <si>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</si>
  <si>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</si>
  <si>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</si>
  <si>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</si>
  <si>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</si>
  <si>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</si>
  <si>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</si>
  <si>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</si>
  <si>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</si>
  <si>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</si>
  <si>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</si>
  <si>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</si>
  <si>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</si>
  <si>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</si>
  <si>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</si>
  <si>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</si>
  <si>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</si>
  <si>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</si>
  <si>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</si>
  <si>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</si>
  <si>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</si>
  <si>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</si>
  <si>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</si>
  <si>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</si>
  <si>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</si>
  <si>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</si>
  <si>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</si>
  <si>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</si>
  <si>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</si>
  <si>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</si>
  <si>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</si>
  <si>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</si>
  <si>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</si>
  <si>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</si>
  <si>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</si>
  <si>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</si>
  <si>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</si>
  <si>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</si>
  <si>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</si>
  <si>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</si>
  <si>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</si>
  <si>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</si>
  <si>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</si>
  <si>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</si>
  <si>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</si>
  <si>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</si>
  <si>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</si>
  <si>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</si>
  <si>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</si>
  <si>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</si>
  <si>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</si>
  <si>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</si>
  <si>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</si>
  <si>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</si>
  <si>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</si>
  <si>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</si>
  <si>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</si>
  <si>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</si>
  <si>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</si>
  <si>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</si>
  <si>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</si>
  <si>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</si>
  <si>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</si>
  <si>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</si>
  <si>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</si>
  <si>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</si>
  <si>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</si>
  <si>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</si>
  <si>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</si>
  <si>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</si>
  <si>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</si>
  <si>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</si>
  <si>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</si>
  <si>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</si>
  <si>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</si>
  <si>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</si>
  <si>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</si>
  <si>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</si>
  <si>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</si>
  <si>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</si>
  <si>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</si>
  <si>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</si>
  <si>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</si>
  <si>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</si>
  <si>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</si>
  <si>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</si>
  <si>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</si>
  <si>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</si>
  <si>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</si>
  <si>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</si>
  <si>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</si>
  <si>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</si>
  <si>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</si>
  <si>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</si>
  <si>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</si>
  <si>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</si>
  <si>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</si>
  <si>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</si>
  <si>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</si>
  <si>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</si>
  <si>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</si>
  <si>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</si>
  <si>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</si>
  <si>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</si>
  <si>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</si>
  <si>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</si>
  <si>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</si>
  <si>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</si>
  <si>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</si>
  <si>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</si>
  <si>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</si>
  <si>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</si>
  <si>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</si>
  <si>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</si>
  <si>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</si>
  <si>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</si>
  <si>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</si>
  <si>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</si>
  <si>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</si>
  <si>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</si>
  <si>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</si>
  <si>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</si>
  <si>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</si>
  <si>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</si>
  <si>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</si>
  <si>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</si>
  <si>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</si>
  <si>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</si>
  <si>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</si>
  <si>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</si>
  <si>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</si>
  <si>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</si>
  <si>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</si>
  <si>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</si>
  <si>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</si>
  <si>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</si>
  <si>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</si>
  <si>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</si>
  <si>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</si>
  <si>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</si>
  <si>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</si>
  <si>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</si>
  <si>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</si>
  <si>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</si>
  <si>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</si>
  <si>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</si>
  <si>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</si>
  <si>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</si>
  <si>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</si>
  <si>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</si>
  <si>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</si>
  <si>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</si>
  <si>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</si>
  <si>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</si>
  <si>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</si>
  <si>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</si>
  <si>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</si>
  <si>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</si>
  <si>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</si>
  <si>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</si>
  <si>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</si>
  <si>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</si>
  <si>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</si>
  <si>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</si>
  <si>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</si>
  <si>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</si>
  <si>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</si>
  <si>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</si>
  <si>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</si>
  <si>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</si>
  <si>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</si>
  <si>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</si>
  <si>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</si>
  <si>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</si>
  <si>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</si>
  <si>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</si>
  <si>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</si>
  <si>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</si>
  <si>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</si>
  <si>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</si>
  <si>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</si>
  <si>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</si>
  <si>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</si>
  <si>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</si>
  <si>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</si>
  <si>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</si>
  <si>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</si>
  <si>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</si>
  <si>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</si>
  <si>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</si>
  <si>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</si>
  <si>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</si>
  <si>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</si>
  <si>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</si>
  <si>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</si>
  <si>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</si>
  <si>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</si>
  <si>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</si>
  <si>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</si>
  <si>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</si>
  <si>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</si>
  <si>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</si>
  <si>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</si>
  <si>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</si>
  <si>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</si>
  <si>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</si>
  <si>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</si>
  <si>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</si>
  <si>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</si>
  <si>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</si>
  <si>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</si>
  <si>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</si>
  <si>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</si>
  <si>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</si>
  <si>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</si>
  <si>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</si>
  <si>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</si>
  <si>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</si>
  <si>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</si>
  <si>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</si>
  <si>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</si>
  <si>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</si>
  <si>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</si>
  <si>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</si>
  <si>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</si>
  <si>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</si>
  <si>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</si>
  <si>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</si>
  <si>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</si>
  <si>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</si>
  <si>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</si>
  <si>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</si>
  <si>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</si>
  <si>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</si>
  <si>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</si>
  <si>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</si>
  <si>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</si>
  <si>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</si>
  <si>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</si>
  <si>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</si>
  <si>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</si>
  <si>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</si>
  <si>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</si>
  <si>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</si>
  <si>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</si>
  <si>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</si>
  <si>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</si>
  <si>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</si>
  <si>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</si>
  <si>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</si>
  <si>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</si>
  <si>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</si>
  <si>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</si>
  <si>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</si>
  <si>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</si>
  <si>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</si>
  <si>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</si>
  <si>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</si>
  <si>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</si>
  <si>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</si>
  <si>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</si>
  <si>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</si>
  <si>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</si>
  <si>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</si>
  <si>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</si>
  <si>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</si>
  <si>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</si>
  <si>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</si>
  <si>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</si>
  <si>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</si>
  <si>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</si>
  <si>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</si>
  <si>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</si>
  <si>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</si>
  <si>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</si>
  <si>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</si>
  <si>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</si>
  <si>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</si>
  <si>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</si>
  <si>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</si>
  <si>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</si>
  <si>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</si>
  <si>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</si>
  <si>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</si>
  <si>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</si>
  <si>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</si>
  <si>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</si>
  <si>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</si>
  <si>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</si>
  <si>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</si>
  <si>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</si>
  <si>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</si>
  <si>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</si>
  <si>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</si>
  <si>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</si>
  <si>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</si>
  <si>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</si>
  <si>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</si>
  <si>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</si>
  <si>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</si>
  <si>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</si>
  <si>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</si>
  <si>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</si>
  <si>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</si>
  <si>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</si>
  <si>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</si>
  <si>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</si>
  <si>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</si>
  <si>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</si>
  <si>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</si>
  <si>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</si>
  <si>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</si>
  <si>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</si>
  <si>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</si>
  <si>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</si>
  <si>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</si>
  <si>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</si>
  <si>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</si>
  <si>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</si>
  <si>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</si>
  <si>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</si>
  <si>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</si>
  <si>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</si>
  <si>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</si>
  <si>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</si>
  <si>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</si>
  <si>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</si>
  <si>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</si>
  <si>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</si>
  <si>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</si>
  <si>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</si>
  <si>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</si>
  <si>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</si>
  <si>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</si>
  <si>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</si>
  <si>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</si>
  <si>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</si>
  <si>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</si>
  <si>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</si>
  <si>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</si>
  <si>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</si>
  <si>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</si>
  <si>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</si>
  <si>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</si>
  <si>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</si>
  <si>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</si>
  <si>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</si>
  <si>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</si>
  <si>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</si>
  <si>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</si>
  <si>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</si>
  <si>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</si>
  <si>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</si>
  <si>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</si>
  <si>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</si>
  <si>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</si>
  <si>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</si>
  <si>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</si>
  <si>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</si>
  <si>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</si>
  <si>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</si>
  <si>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</si>
  <si>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</si>
  <si>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</si>
  <si>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</si>
  <si>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</si>
  <si>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</si>
  <si>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</si>
  <si>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</si>
  <si>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</si>
  <si>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</si>
  <si>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</si>
  <si>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</si>
  <si>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</si>
  <si>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</si>
  <si>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</si>
  <si>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</si>
  <si>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</si>
  <si>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</si>
  <si>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</si>
  <si>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</si>
  <si>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</si>
  <si>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</si>
  <si>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</si>
  <si>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</si>
  <si>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</si>
  <si>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</si>
  <si>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</si>
  <si>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</si>
  <si>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</si>
  <si>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</si>
  <si>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</si>
  <si>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</si>
  <si>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</si>
  <si>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</si>
  <si>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</si>
  <si>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</si>
  <si>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</si>
  <si>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</si>
  <si>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</si>
  <si>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</si>
  <si>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</si>
  <si>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</si>
  <si>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</si>
  <si>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</si>
  <si>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</si>
  <si>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</si>
  <si>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</si>
  <si>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</si>
  <si>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</si>
  <si>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</si>
  <si>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</si>
  <si>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</si>
  <si>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</si>
  <si>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</si>
  <si>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</si>
  <si>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</si>
  <si>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</si>
  <si>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</si>
  <si>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</si>
  <si>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</si>
  <si>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</si>
  <si>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</si>
  <si>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</si>
  <si>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</si>
  <si>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</si>
  <si>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</si>
  <si>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</si>
  <si>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</si>
  <si>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</si>
  <si>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</si>
  <si>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</si>
  <si>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</si>
  <si>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</si>
  <si>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</si>
  <si>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</si>
  <si>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</si>
  <si>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</si>
  <si>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</si>
  <si>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</si>
  <si>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</si>
  <si>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</si>
  <si>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</si>
  <si>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</si>
  <si>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</si>
  <si>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</si>
  <si>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</si>
  <si>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</si>
  <si>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</si>
  <si>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</si>
  <si>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</si>
  <si>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</si>
  <si>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</si>
  <si>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</si>
  <si>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</si>
  <si>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</si>
  <si>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</si>
  <si>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</si>
  <si>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</si>
  <si>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</si>
  <si>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</si>
  <si>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</si>
  <si>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</si>
  <si>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</si>
  <si>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</si>
  <si>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</si>
  <si>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</si>
  <si>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</si>
  <si>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</si>
  <si>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</si>
  <si>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</si>
  <si>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</si>
  <si>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</si>
  <si>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</si>
  <si>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</si>
  <si>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</si>
  <si>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</si>
  <si>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</si>
  <si>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</si>
  <si>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</si>
  <si>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</si>
  <si>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</si>
  <si>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</si>
  <si>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</si>
  <si>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</si>
  <si>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</si>
  <si>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</si>
  <si>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</si>
  <si>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</si>
  <si>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</si>
  <si>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</si>
  <si>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</si>
  <si>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</si>
  <si>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</si>
  <si>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</si>
  <si>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</si>
  <si>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</si>
  <si>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</si>
  <si>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</si>
  <si>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</si>
  <si>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</si>
  <si>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</si>
  <si>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</si>
  <si>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</si>
  <si>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</si>
  <si>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</si>
  <si>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</si>
  <si>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</si>
  <si>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</si>
  <si>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</si>
  <si>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</si>
  <si>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</si>
  <si>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</si>
  <si>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</si>
  <si>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</si>
  <si>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</si>
  <si>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</si>
  <si>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</si>
  <si>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</si>
  <si>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</si>
  <si>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</si>
  <si>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</si>
  <si>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</si>
  <si>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</si>
  <si>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</si>
  <si>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</si>
  <si>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</si>
  <si>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</si>
  <si>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</si>
  <si>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</si>
  <si>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</si>
  <si>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</si>
  <si>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</si>
  <si>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</si>
  <si>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</si>
  <si>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</si>
  <si>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</si>
  <si>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</si>
  <si>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</si>
  <si>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</si>
  <si>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</si>
  <si>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</si>
  <si>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</si>
  <si>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</si>
  <si>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</si>
  <si>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</si>
  <si>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</si>
  <si>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</si>
  <si>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</si>
  <si>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</si>
  <si>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</si>
  <si>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</si>
  <si>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</si>
  <si>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</si>
  <si>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</si>
  <si>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</si>
  <si>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</si>
  <si>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</si>
  <si>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</si>
  <si>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</si>
  <si>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</si>
  <si>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</si>
  <si>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</si>
  <si>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</si>
  <si>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</si>
  <si>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</si>
  <si>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</si>
  <si>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</si>
  <si>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</si>
  <si>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</si>
  <si>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</si>
  <si>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</si>
  <si>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</si>
  <si>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</si>
  <si>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</si>
  <si>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</si>
  <si>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</si>
  <si>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</si>
  <si>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</si>
  <si>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</si>
  <si>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</si>
  <si>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</si>
  <si>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</si>
  <si>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</si>
  <si>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</si>
  <si>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</si>
  <si>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</si>
  <si>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</si>
  <si>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</si>
  <si>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</si>
  <si>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</si>
  <si>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</si>
  <si>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</si>
  <si>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</si>
  <si>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</si>
  <si>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</si>
  <si>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</si>
  <si>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</si>
  <si>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</si>
  <si>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</si>
  <si>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</si>
  <si>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</si>
  <si>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</si>
  <si>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</si>
  <si>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</si>
  <si>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</si>
  <si>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</si>
  <si>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</si>
  <si>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</si>
  <si>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</si>
  <si>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</si>
  <si>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</si>
  <si>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</si>
  <si>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</si>
  <si>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</si>
  <si>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</si>
  <si>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</si>
  <si>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</si>
  <si>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</si>
  <si>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</si>
  <si>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</si>
  <si>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</si>
  <si>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</si>
  <si>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</si>
  <si>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</si>
  <si>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</si>
  <si>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</si>
  <si>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</si>
  <si>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</si>
  <si>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</si>
  <si>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</si>
  <si>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</si>
  <si>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</si>
  <si>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</si>
  <si>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</si>
  <si>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</si>
  <si>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</si>
  <si>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</si>
  <si>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</si>
  <si>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</si>
  <si>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</si>
  <si>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</si>
  <si>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</si>
  <si>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</si>
  <si>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</si>
  <si>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</si>
  <si>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</si>
  <si>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</si>
  <si>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</si>
  <si>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</si>
  <si>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</si>
  <si>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</si>
  <si>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</si>
  <si>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</si>
  <si>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</si>
  <si>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</si>
  <si>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</si>
  <si>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</si>
  <si>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</si>
  <si>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</si>
  <si>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</si>
  <si>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</si>
  <si>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</si>
  <si>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</si>
  <si>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</si>
  <si>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</si>
  <si>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</si>
  <si>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</si>
  <si>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</si>
  <si>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</si>
  <si>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</si>
  <si>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</si>
  <si>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</si>
  <si>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</si>
  <si>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</si>
  <si>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</si>
  <si>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</si>
  <si>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</si>
  <si>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</si>
  <si>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</si>
  <si>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</si>
  <si>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</si>
  <si>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</si>
  <si>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</si>
  <si>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</si>
  <si>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</si>
  <si>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</si>
  <si>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</si>
  <si>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</si>
  <si>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</si>
  <si>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</si>
  <si>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</si>
  <si>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</si>
  <si>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</si>
  <si>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</si>
  <si>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</si>
  <si>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</si>
  <si>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</si>
  <si>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</si>
  <si>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</si>
  <si>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</si>
  <si>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</si>
  <si>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</si>
  <si>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</si>
  <si>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</si>
  <si>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</si>
  <si>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</si>
  <si>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</si>
  <si>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</si>
  <si>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</si>
  <si>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</si>
  <si>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</si>
  <si>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</si>
  <si>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</si>
  <si>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</si>
  <si>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</si>
  <si>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</si>
  <si>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</si>
  <si>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</si>
  <si>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</si>
  <si>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</si>
  <si>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</si>
  <si>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</si>
  <si>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</si>
  <si>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</si>
  <si>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</si>
  <si>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</si>
  <si>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</si>
  <si>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</si>
  <si>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</si>
  <si>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</si>
  <si>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</si>
  <si>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</si>
  <si>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</si>
  <si>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</si>
  <si>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</si>
  <si>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</si>
  <si>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</si>
  <si>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</si>
  <si>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</si>
  <si>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</si>
  <si>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</si>
  <si>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</si>
  <si>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</si>
  <si>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</si>
  <si>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</si>
  <si>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</si>
  <si>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</si>
  <si>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</si>
  <si>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</si>
  <si>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</si>
  <si>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</si>
  <si>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</si>
  <si>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</si>
  <si>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</si>
  <si>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</si>
  <si>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</si>
  <si>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</si>
  <si>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</si>
  <si>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</si>
  <si>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</si>
  <si>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</si>
  <si>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</si>
  <si>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</si>
  <si>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</si>
  <si>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</si>
  <si>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</si>
  <si>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</si>
  <si>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</si>
  <si>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</si>
  <si>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</si>
  <si>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</si>
  <si>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</si>
  <si>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</si>
  <si>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</si>
  <si>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</si>
  <si>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</si>
  <si>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</si>
  <si>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</si>
  <si>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</si>
  <si>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</si>
  <si>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</si>
  <si>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</si>
  <si>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</si>
  <si>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</si>
  <si>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</si>
  <si>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</si>
  <si>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</si>
  <si>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</si>
  <si>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</si>
  <si>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</si>
  <si>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</si>
  <si>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</si>
  <si>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</si>
  <si>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</si>
  <si>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</si>
  <si>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</si>
  <si>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</si>
  <si>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</si>
  <si>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</si>
  <si>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</si>
  <si>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</si>
  <si>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</si>
  <si>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</si>
  <si>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</si>
  <si>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</si>
  <si>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</si>
  <si>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</si>
  <si>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</si>
  <si>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</si>
  <si>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</si>
  <si>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</si>
  <si>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</si>
  <si>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</si>
  <si>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</si>
  <si>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</si>
  <si>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</si>
  <si>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</si>
  <si>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</si>
  <si>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</si>
  <si>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</si>
  <si>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</si>
  <si>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</si>
  <si>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</si>
  <si>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</si>
  <si>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</si>
  <si>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</si>
  <si>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</si>
  <si>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</si>
  <si>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</si>
  <si>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</si>
  <si>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</si>
  <si>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</si>
  <si>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</si>
  <si>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</si>
  <si>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</si>
  <si>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</si>
  <si>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</si>
  <si>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</si>
  <si>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</si>
  <si>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</si>
  <si>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</si>
  <si>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</si>
  <si>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</si>
  <si>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</si>
  <si>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</si>
  <si>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</si>
  <si>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</si>
  <si>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</si>
  <si>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</si>
  <si>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</si>
  <si>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</si>
  <si>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</si>
  <si>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</si>
  <si>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</si>
  <si>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</si>
  <si>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</si>
  <si>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</si>
  <si>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</si>
  <si>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</si>
  <si>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</si>
  <si>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</si>
  <si>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</si>
  <si>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</si>
  <si>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</si>
  <si>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</si>
  <si>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</si>
  <si>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</si>
  <si>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</si>
  <si>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</si>
  <si>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</si>
  <si>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</si>
  <si>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</si>
  <si>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</si>
  <si>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</si>
  <si>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</si>
  <si>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</si>
  <si>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</si>
  <si>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</si>
  <si>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</si>
  <si>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</si>
  <si>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</si>
  <si>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</si>
  <si>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</si>
  <si>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</si>
  <si>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</si>
  <si>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</si>
  <si>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</si>
  <si>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</si>
  <si>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</si>
  <si>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</si>
  <si>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</si>
  <si>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</si>
  <si>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</si>
  <si>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</si>
  <si>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</si>
  <si>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</si>
  <si>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</si>
  <si>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</si>
  <si>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</si>
  <si>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</si>
  <si>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</si>
  <si>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</si>
  <si>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</si>
  <si>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</si>
  <si>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</si>
  <si>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</si>
  <si>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</si>
  <si>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</si>
  <si>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</si>
  <si>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</si>
  <si>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</si>
  <si>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</si>
  <si>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</si>
  <si>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</si>
  <si>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</si>
  <si>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</si>
  <si>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</si>
  <si>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</si>
  <si>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</si>
  <si>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</si>
  <si>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</si>
  <si>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</si>
  <si>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</si>
  <si>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</si>
  <si>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</si>
  <si>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</si>
  <si>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</si>
  <si>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</si>
  <si>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</si>
  <si>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</si>
  <si>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</si>
  <si>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</si>
  <si>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</si>
  <si>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</si>
  <si>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</si>
  <si>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</si>
  <si>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</si>
  <si>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</si>
  <si>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</si>
  <si>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</si>
  <si>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</si>
  <si>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</si>
  <si>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</si>
  <si>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</si>
  <si>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</si>
  <si>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</si>
  <si>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</si>
  <si>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</si>
  <si>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</si>
  <si>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</si>
  <si>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</si>
  <si>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</si>
  <si>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</si>
  <si>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</si>
  <si>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</si>
  <si>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</si>
  <si>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</si>
  <si>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</si>
  <si>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</si>
  <si>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</si>
  <si>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</si>
  <si>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</si>
  <si>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</si>
  <si>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</si>
  <si>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</si>
  <si>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</si>
  <si>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</si>
  <si>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</si>
  <si>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</si>
  <si>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</si>
  <si>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</si>
  <si>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</si>
  <si>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</si>
  <si>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</si>
  <si>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</si>
  <si>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</si>
  <si>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</si>
  <si>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</si>
  <si>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</si>
  <si>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</si>
  <si>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</si>
  <si>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</si>
  <si>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</si>
  <si>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</si>
  <si>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</si>
  <si>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</si>
  <si>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</si>
  <si>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</si>
  <si>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</si>
  <si>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</si>
  <si>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</si>
  <si>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</si>
  <si>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</si>
  <si>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</si>
  <si>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</si>
  <si>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</si>
  <si>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</si>
  <si>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</si>
  <si>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</si>
  <si>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</si>
  <si>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</si>
  <si>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</si>
  <si>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</si>
  <si>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</si>
  <si>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</si>
  <si>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</si>
  <si>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</si>
  <si>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</si>
  <si>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</si>
  <si>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</si>
  <si>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</si>
  <si>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</si>
  <si>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</si>
  <si>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</si>
  <si>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</si>
  <si>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</si>
  <si>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</si>
  <si>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</si>
  <si>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</si>
  <si>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</si>
  <si>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</si>
  <si>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</si>
  <si>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</si>
  <si>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</si>
  <si>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</si>
  <si>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</si>
  <si>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</si>
  <si>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</si>
  <si>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</si>
  <si>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</si>
  <si>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</si>
  <si>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</si>
  <si>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</si>
  <si>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</si>
  <si>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</si>
  <si>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</si>
  <si>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</si>
  <si>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</si>
  <si>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</si>
  <si>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</si>
  <si>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</si>
  <si>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</si>
  <si>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</si>
  <si>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</si>
  <si>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</si>
  <si>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</si>
  <si>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</si>
  <si>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</si>
  <si>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</si>
  <si>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</si>
  <si>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</si>
  <si>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</si>
  <si>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</si>
  <si>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</si>
  <si>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</si>
  <si>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</si>
  <si>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</si>
  <si>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</si>
  <si>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</si>
  <si>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</si>
  <si>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</si>
  <si>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</si>
  <si>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</si>
  <si>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</si>
  <si>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</si>
  <si>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</si>
  <si>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</si>
  <si>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</si>
  <si>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</si>
  <si>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</si>
  <si>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</si>
  <si>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</si>
  <si>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</si>
  <si>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</si>
  <si>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</si>
  <si>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</si>
  <si>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</si>
  <si>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</si>
  <si>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</si>
  <si>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</si>
  <si>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</si>
  <si>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</si>
  <si>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</si>
  <si>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</si>
  <si>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</si>
  <si>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</si>
  <si>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</si>
  <si>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</si>
  <si>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</si>
  <si>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</si>
  <si>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</si>
  <si>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</si>
  <si>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</si>
  <si>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</si>
  <si>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</si>
  <si>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</si>
  <si>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</si>
  <si>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</si>
  <si>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</si>
  <si>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</si>
  <si>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</si>
  <si>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</si>
  <si>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</si>
  <si>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</si>
  <si>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</si>
  <si>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</si>
  <si>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</si>
  <si>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</si>
  <si>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</si>
  <si>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</si>
  <si>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</si>
  <si>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</si>
  <si>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</si>
  <si>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</si>
  <si>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</si>
  <si>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</si>
  <si>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</si>
  <si>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</si>
  <si>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</si>
  <si>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</si>
  <si>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</si>
  <si>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</si>
  <si>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</si>
  <si>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</si>
  <si>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</si>
  <si>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</si>
  <si>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</si>
  <si>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</si>
  <si>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</si>
  <si>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</si>
  <si>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</si>
  <si>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</si>
  <si>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</si>
  <si>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</si>
  <si>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</si>
  <si>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</si>
  <si>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</si>
  <si>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</si>
  <si>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</si>
  <si>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</si>
  <si>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</si>
  <si>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</si>
  <si>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</si>
  <si>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</si>
  <si>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</si>
  <si>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</si>
  <si>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</si>
  <si>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</si>
  <si>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</si>
  <si>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</si>
  <si>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</si>
  <si>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</si>
  <si>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</si>
  <si>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</si>
  <si>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</si>
  <si>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</si>
  <si>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</si>
  <si>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</si>
  <si>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</si>
  <si>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</si>
  <si>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</si>
  <si>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</si>
  <si>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</si>
  <si>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</si>
  <si>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</si>
  <si>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</si>
  <si>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</si>
  <si>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</si>
  <si>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</si>
  <si>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</si>
  <si>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</si>
  <si>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</si>
  <si>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</si>
  <si>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</si>
  <si>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</si>
  <si>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</si>
  <si>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</si>
  <si>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</si>
  <si>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</si>
  <si>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</si>
  <si>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</si>
  <si>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</si>
  <si>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</si>
  <si>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</si>
  <si>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</si>
  <si>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</si>
  <si>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</si>
  <si>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</si>
  <si>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</si>
  <si>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</si>
  <si>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</si>
  <si>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</si>
  <si>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</si>
  <si>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</si>
  <si>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</si>
  <si>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</si>
  <si>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</si>
  <si>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</si>
  <si>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</si>
  <si>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</si>
  <si>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</si>
  <si>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</si>
  <si>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</si>
  <si>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</si>
  <si>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</si>
  <si>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</si>
  <si>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</si>
  <si>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</si>
  <si>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</si>
  <si>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</si>
  <si>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</si>
  <si>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</si>
  <si>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</si>
  <si>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</si>
  <si>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</si>
  <si>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</si>
  <si>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</si>
  <si>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</si>
  <si>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</si>
  <si>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</si>
  <si>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</si>
  <si>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</si>
  <si>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</si>
  <si>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</si>
  <si>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</si>
  <si>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</si>
  <si>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</si>
  <si>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</si>
  <si>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</si>
  <si>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</si>
  <si>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</si>
  <si>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</si>
  <si>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</si>
  <si>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</si>
  <si>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</si>
  <si>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</si>
  <si>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</si>
  <si>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</si>
  <si>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</si>
  <si>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</si>
  <si>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</si>
  <si>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</si>
  <si>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</si>
  <si>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</si>
  <si>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</si>
  <si>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</si>
  <si>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</si>
  <si>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</si>
  <si>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</si>
  <si>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</si>
  <si>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</si>
  <si>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</si>
  <si>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</si>
  <si>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</si>
  <si>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</si>
  <si>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</si>
  <si>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</si>
  <si>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</si>
  <si>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</si>
  <si>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</si>
  <si>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</si>
  <si>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</si>
  <si>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</si>
  <si>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</si>
  <si>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</si>
  <si>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</si>
  <si>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</si>
  <si>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</si>
  <si>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</si>
  <si>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</si>
  <si>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</si>
  <si>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</si>
  <si>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</si>
  <si>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</si>
  <si>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</si>
  <si>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</si>
  <si>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</si>
  <si>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</si>
  <si>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</si>
  <si>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</si>
  <si>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</si>
  <si>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</si>
  <si>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</si>
  <si>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</si>
  <si>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</si>
  <si>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</si>
  <si>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</si>
  <si>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</si>
  <si>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</si>
  <si>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</si>
  <si>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</si>
  <si>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</si>
  <si>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</si>
  <si>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</si>
  <si>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</si>
  <si>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</si>
  <si>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</si>
  <si>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</si>
  <si>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</si>
  <si>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</si>
  <si>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</si>
  <si>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</si>
  <si>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</si>
  <si>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</si>
  <si>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</si>
  <si>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</si>
  <si>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</si>
  <si>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</si>
  <si>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</si>
  <si>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</si>
  <si>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</si>
  <si>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</si>
  <si>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</si>
  <si>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</si>
  <si>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</si>
  <si>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</si>
  <si>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</si>
  <si>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</si>
  <si>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</si>
  <si>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</si>
  <si>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</si>
  <si>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</si>
  <si>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</si>
  <si>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</si>
  <si>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</si>
  <si>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</si>
  <si>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</si>
  <si>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</si>
  <si>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</si>
  <si>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</si>
  <si>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</si>
  <si>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</si>
  <si>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</si>
  <si>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</si>
  <si>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</si>
  <si>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</si>
  <si>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</si>
  <si>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</si>
  <si>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</si>
  <si>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</si>
  <si>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</si>
  <si>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</si>
  <si>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</si>
  <si>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</si>
  <si>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</si>
  <si>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</si>
  <si>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</si>
  <si>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</si>
  <si>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</si>
  <si>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</si>
  <si>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</si>
  <si>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</si>
  <si>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</si>
  <si>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</si>
  <si>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</si>
  <si>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</si>
  <si>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</si>
  <si>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</si>
  <si>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</si>
  <si>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</si>
  <si>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</si>
  <si>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</si>
  <si>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</si>
  <si>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</si>
  <si>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</si>
  <si>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</si>
  <si>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</si>
  <si>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</si>
  <si>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</si>
  <si>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</si>
  <si>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</si>
  <si>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</si>
  <si>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</si>
  <si>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</si>
  <si>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</si>
  <si>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</si>
  <si>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</si>
  <si>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</si>
  <si>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</si>
  <si>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</si>
  <si>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</si>
  <si>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</si>
  <si>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</si>
  <si>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</si>
  <si>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</si>
  <si>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</si>
  <si>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</si>
  <si>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</si>
  <si>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</si>
  <si>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</si>
  <si>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</si>
  <si>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</si>
  <si>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</si>
  <si>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</si>
  <si>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</si>
  <si>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</si>
  <si>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</si>
  <si>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</si>
  <si>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</si>
  <si>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</si>
  <si>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</si>
  <si>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</si>
  <si>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</si>
  <si>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</si>
  <si>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</si>
  <si>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</si>
  <si>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</si>
  <si>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</si>
  <si>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</si>
  <si>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</si>
  <si>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</si>
  <si>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</si>
  <si>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</si>
  <si>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</si>
  <si>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</si>
  <si>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</si>
  <si>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</si>
  <si>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</si>
  <si>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</si>
  <si>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</si>
  <si>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</si>
  <si>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</si>
  <si>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</si>
  <si>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</si>
  <si>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</si>
  <si>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</si>
  <si>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</si>
  <si>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</si>
  <si>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</si>
  <si>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</si>
  <si>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</si>
  <si>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</si>
  <si>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</si>
  <si>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</si>
  <si>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</si>
  <si>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</si>
  <si>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</si>
  <si>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</si>
  <si>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</si>
  <si>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</si>
  <si>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</si>
  <si>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</si>
  <si>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</si>
  <si>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</si>
  <si>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</si>
  <si>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</si>
  <si>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</si>
  <si>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</si>
  <si>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</si>
  <si>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</si>
  <si>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</si>
  <si>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</si>
  <si>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</si>
  <si>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</si>
  <si>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</si>
  <si>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</si>
  <si>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</si>
  <si>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</si>
  <si>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</si>
  <si>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</si>
  <si>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</si>
  <si>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</si>
  <si>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</si>
  <si>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</si>
  <si>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</si>
  <si>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</si>
  <si>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</si>
  <si>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</si>
  <si>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</si>
  <si>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</si>
  <si>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</si>
  <si>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</si>
  <si>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</si>
  <si>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</si>
  <si>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</si>
  <si>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</si>
  <si>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</si>
  <si>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</si>
  <si>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</si>
  <si>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</si>
  <si>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</si>
  <si>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</si>
  <si>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</si>
  <si>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</si>
  <si>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</si>
  <si>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</si>
  <si>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</si>
  <si>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</si>
  <si>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</si>
  <si>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</si>
  <si>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</si>
  <si>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</si>
  <si>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</si>
  <si>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</si>
  <si>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</si>
  <si>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</si>
  <si>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</si>
  <si>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</si>
  <si>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</si>
  <si>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</si>
  <si>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</si>
  <si>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</si>
  <si>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</si>
  <si>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</si>
  <si>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</si>
  <si>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</si>
  <si>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</si>
  <si>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</si>
  <si>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</si>
  <si>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</si>
  <si>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</si>
  <si>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</si>
  <si>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</si>
  <si>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</si>
  <si>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</si>
  <si>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</si>
  <si>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</si>
  <si>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</si>
  <si>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</si>
  <si>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</si>
  <si>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</si>
  <si>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</si>
  <si>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</si>
  <si>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</si>
  <si>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</si>
  <si>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</si>
  <si>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</si>
  <si>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</si>
  <si>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</si>
  <si>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</si>
  <si>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</si>
  <si>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</si>
  <si>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</si>
  <si>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</si>
  <si>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</si>
  <si>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</si>
  <si>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</si>
  <si>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</si>
  <si>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</si>
  <si>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</si>
  <si>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</si>
  <si>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</si>
  <si>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</si>
  <si>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</si>
  <si>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</si>
  <si>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</si>
  <si>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</si>
  <si>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</si>
  <si>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</si>
  <si>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</si>
  <si>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</si>
  <si>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</si>
  <si>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</si>
  <si>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</si>
  <si>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</si>
  <si>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</si>
  <si>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</si>
  <si>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</si>
  <si>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</si>
  <si>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</si>
  <si>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</si>
  <si>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</si>
  <si>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</si>
  <si>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</si>
  <si>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</si>
  <si>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</si>
  <si>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</si>
  <si>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</si>
  <si>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</si>
  <si>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</si>
  <si>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</si>
  <si>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</si>
  <si>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</si>
  <si>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</si>
  <si>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</si>
  <si>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</si>
  <si>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</si>
  <si>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</si>
  <si>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</si>
  <si>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</si>
  <si>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</si>
  <si>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</si>
  <si>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</si>
  <si>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</si>
  <si>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</si>
  <si>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</si>
  <si>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</si>
  <si>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</si>
  <si>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</si>
  <si>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</si>
  <si>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</si>
  <si>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</si>
  <si>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</si>
  <si>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</si>
  <si>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</si>
  <si>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</si>
  <si>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</si>
  <si>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</si>
  <si>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</si>
  <si>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</si>
  <si>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</si>
  <si>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</si>
  <si>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</si>
  <si>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</si>
  <si>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</si>
  <si>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</si>
  <si>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</si>
  <si>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</si>
  <si>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</si>
  <si>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</si>
  <si>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</si>
  <si>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</si>
  <si>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</si>
  <si>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</si>
  <si>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</si>
  <si>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</si>
  <si>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</si>
  <si>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</si>
  <si>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</si>
  <si>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</si>
  <si>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</si>
  <si>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</si>
  <si>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</si>
  <si>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</si>
  <si>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</si>
  <si>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</si>
  <si>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</si>
  <si>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</si>
  <si>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</si>
  <si>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</si>
  <si>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</si>
  <si>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</si>
  <si>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</si>
  <si>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</si>
  <si>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</si>
  <si>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</si>
  <si>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</si>
  <si>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</si>
  <si>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</si>
  <si>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</si>
  <si>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</si>
  <si>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</si>
  <si>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</si>
  <si>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</si>
  <si>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</si>
  <si>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</si>
  <si>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</si>
  <si>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</si>
  <si>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</si>
  <si>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</si>
  <si>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</si>
  <si>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</si>
  <si>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</si>
  <si>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</si>
  <si>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</si>
  <si>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</si>
  <si>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</si>
  <si>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</si>
  <si>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</si>
  <si>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</si>
  <si>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</si>
  <si>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</si>
  <si>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</si>
  <si>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</si>
  <si>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</si>
  <si>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</si>
  <si>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</si>
  <si>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</si>
  <si>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</si>
  <si>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</si>
  <si>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</si>
  <si>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</si>
  <si>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</si>
  <si>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</si>
  <si>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</si>
  <si>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</si>
  <si>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</si>
  <si>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</si>
  <si>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</si>
  <si>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</si>
  <si>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</si>
  <si>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</si>
  <si>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</si>
  <si>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</si>
  <si>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</si>
  <si>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</si>
  <si>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</si>
  <si>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</si>
  <si>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</si>
  <si>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</si>
  <si>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</si>
  <si>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</si>
  <si>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</si>
  <si>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</si>
  <si>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</si>
  <si>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</si>
  <si>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</si>
  <si>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</si>
  <si>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</si>
  <si>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</si>
  <si>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</si>
  <si>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</si>
  <si>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</si>
  <si>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</si>
  <si>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</si>
  <si>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</si>
  <si>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</si>
  <si>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</si>
  <si>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</si>
  <si>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</si>
  <si>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</si>
  <si>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</si>
  <si>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</si>
  <si>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</si>
  <si>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</si>
  <si>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</si>
  <si>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</si>
  <si>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</si>
  <si>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</si>
  <si>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</si>
  <si>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</si>
  <si>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</si>
  <si>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</si>
  <si>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</si>
  <si>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</si>
  <si>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</si>
  <si>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</si>
  <si>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</si>
  <si>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</si>
  <si>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</si>
  <si>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</si>
  <si>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</si>
  <si>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</si>
  <si>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</si>
  <si>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</si>
  <si>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</si>
  <si>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</si>
  <si>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</si>
  <si>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</si>
  <si>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</si>
  <si>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</si>
  <si>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</si>
  <si>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</si>
  <si>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</si>
  <si>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</si>
  <si>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</si>
  <si>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</si>
  <si>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</si>
  <si>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</si>
  <si>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</si>
  <si>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</si>
  <si>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</si>
  <si>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</si>
  <si>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</si>
  <si>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</si>
  <si>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</si>
  <si>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</si>
  <si>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</si>
  <si>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</si>
  <si>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</si>
  <si>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</si>
  <si>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</si>
  <si>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</si>
  <si>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</si>
  <si>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</si>
  <si>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</si>
  <si>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</si>
  <si>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</si>
  <si>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</si>
  <si>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</si>
  <si>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</si>
  <si>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</si>
  <si>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</si>
  <si>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</si>
  <si>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</si>
  <si>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</si>
  <si>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</si>
  <si>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</si>
  <si>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</si>
  <si>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</si>
  <si>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</si>
  <si>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</si>
  <si>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</si>
  <si>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</si>
  <si>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</si>
  <si>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</si>
  <si>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</si>
  <si>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</si>
  <si>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</si>
  <si>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</si>
  <si>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</si>
  <si>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</si>
  <si>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</si>
  <si>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</si>
  <si>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</si>
  <si>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</si>
  <si>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</si>
  <si>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</si>
  <si>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</si>
  <si>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</si>
  <si>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</si>
  <si>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</si>
  <si>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</si>
  <si>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</si>
  <si>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</si>
  <si>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</si>
  <si>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</si>
  <si>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</si>
  <si>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</si>
  <si>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</si>
  <si>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</si>
  <si>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</si>
  <si>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</si>
  <si>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</si>
  <si>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</si>
  <si>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</si>
  <si>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</si>
  <si>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</si>
  <si>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</si>
  <si>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</si>
  <si>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</si>
  <si>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</si>
  <si>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</si>
  <si>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</si>
  <si>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</si>
  <si>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</si>
  <si>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</si>
  <si>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</si>
  <si>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</si>
  <si>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</si>
  <si>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</si>
  <si>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</si>
  <si>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</si>
  <si>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</si>
  <si>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</si>
  <si>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</si>
  <si>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</si>
  <si>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</si>
  <si>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</si>
  <si>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</si>
  <si>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</si>
  <si>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</si>
  <si>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</si>
  <si>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</si>
  <si>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</si>
  <si>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</si>
  <si>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</si>
  <si>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</si>
  <si>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</si>
  <si>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</si>
  <si>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</si>
  <si>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</si>
  <si>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</si>
  <si>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</si>
  <si>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</si>
  <si>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</si>
  <si>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</si>
  <si>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</si>
  <si>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</si>
  <si>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</si>
  <si>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</si>
  <si>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</si>
  <si>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</si>
  <si>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</si>
  <si>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</si>
  <si>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</si>
  <si>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</si>
  <si>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</si>
  <si>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</si>
  <si>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</si>
  <si>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</si>
  <si>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</si>
  <si>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</si>
  <si>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</si>
  <si>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</si>
  <si>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</si>
  <si>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</si>
  <si>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</si>
  <si>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</si>
  <si>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</si>
  <si>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</si>
  <si>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</si>
  <si>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</si>
  <si>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</si>
  <si>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</si>
  <si>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</si>
  <si>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</si>
  <si>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</si>
  <si>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</si>
  <si>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</si>
  <si>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</si>
  <si>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</si>
  <si>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</si>
  <si>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</si>
  <si>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</si>
  <si>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</si>
  <si>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</si>
  <si>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</si>
  <si>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</si>
  <si>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</si>
  <si>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</si>
  <si>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</si>
  <si>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</si>
  <si>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</si>
  <si>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</si>
  <si>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</si>
  <si>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</si>
  <si>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</si>
  <si>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</si>
  <si>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</si>
  <si>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</si>
  <si>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</si>
  <si>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</si>
  <si>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</si>
  <si>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</si>
  <si>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</si>
  <si>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</si>
  <si>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</si>
  <si>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</si>
  <si>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</si>
  <si>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</si>
  <si>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</si>
  <si>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</si>
  <si>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</si>
  <si>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</si>
  <si>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</si>
  <si>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</si>
  <si>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</si>
  <si>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</si>
  <si>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</si>
  <si>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</si>
  <si>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</si>
  <si>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</si>
  <si>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</si>
  <si>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</si>
  <si>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</si>
  <si>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</si>
  <si>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</si>
  <si>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</si>
  <si>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</si>
  <si>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</si>
  <si>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</si>
  <si>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</si>
  <si>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</si>
  <si>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</si>
  <si>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</si>
  <si>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</si>
  <si>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</si>
  <si>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</si>
  <si>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</si>
  <si>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</si>
  <si>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</si>
  <si>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</si>
  <si>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</si>
  <si>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</si>
  <si>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</si>
  <si>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</si>
  <si>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</si>
  <si>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</si>
  <si>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</si>
  <si>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</si>
  <si>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</si>
  <si>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</si>
  <si>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</si>
  <si>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</si>
  <si>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</si>
  <si>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</si>
  <si>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</si>
  <si>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</si>
  <si>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</si>
  <si>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</si>
  <si>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</si>
  <si>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</si>
  <si>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</si>
  <si>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</si>
  <si>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</si>
  <si>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</si>
  <si>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</si>
  <si>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</si>
  <si>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</si>
  <si>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</si>
  <si>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</si>
  <si>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</si>
  <si>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</si>
  <si>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</si>
  <si>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</si>
  <si>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</si>
  <si>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</si>
  <si>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</si>
  <si>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</si>
  <si>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</si>
  <si>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</si>
  <si>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</si>
  <si>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</si>
  <si>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</si>
  <si>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</si>
  <si>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</si>
  <si>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</si>
  <si>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</si>
  <si>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</si>
  <si>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</si>
  <si>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</si>
  <si>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</si>
  <si>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</si>
  <si>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</si>
  <si>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</si>
  <si>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</si>
  <si>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</si>
  <si>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</si>
  <si>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</si>
  <si>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</si>
  <si>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</si>
  <si>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</si>
  <si>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</si>
  <si>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</si>
  <si>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</si>
  <si>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</si>
  <si>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</si>
  <si>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</si>
  <si>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</si>
  <si>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</si>
  <si>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</si>
  <si>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</si>
  <si>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</si>
  <si>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</si>
  <si>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</si>
  <si>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</si>
  <si>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</si>
  <si>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</si>
  <si>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</si>
  <si>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</si>
  <si>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</si>
  <si>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</si>
  <si>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</si>
  <si>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</si>
  <si>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</si>
  <si>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</si>
  <si>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</si>
  <si>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</si>
  <si>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</si>
  <si>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</si>
  <si>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</si>
  <si>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</si>
  <si>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</si>
  <si>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</si>
  <si>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</si>
  <si>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</si>
  <si>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</si>
  <si>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</si>
  <si>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</si>
  <si>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</si>
  <si>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</si>
  <si>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</si>
  <si>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</si>
  <si>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</si>
  <si>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</si>
  <si>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</si>
  <si>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</si>
  <si>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</si>
  <si>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</si>
  <si>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</si>
  <si>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</si>
  <si>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</si>
  <si>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</si>
  <si>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</si>
  <si>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</si>
  <si>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</si>
  <si>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</si>
  <si>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</si>
  <si>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</si>
  <si>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</si>
  <si>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</si>
  <si>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</si>
  <si>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</si>
  <si>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</si>
  <si>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</si>
  <si>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</si>
  <si>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</si>
  <si>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</si>
  <si>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</si>
  <si>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</si>
  <si>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</si>
  <si>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</si>
  <si>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</si>
  <si>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</si>
  <si>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</si>
  <si>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</si>
  <si>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</si>
  <si>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</si>
  <si>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</si>
  <si>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</si>
  <si>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</si>
  <si>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</si>
  <si>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</si>
  <si>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</si>
  <si>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</si>
  <si>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</si>
  <si>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</si>
  <si>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</si>
  <si>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</si>
  <si>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</si>
  <si>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</si>
  <si>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</si>
  <si>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</si>
  <si>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</si>
  <si>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</si>
  <si>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</si>
  <si>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</si>
  <si>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</si>
  <si>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</si>
  <si>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</si>
  <si>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</si>
  <si>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</si>
  <si>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</si>
  <si>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</si>
  <si>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</si>
  <si>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</si>
  <si>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</si>
  <si>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</si>
  <si>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</si>
  <si>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</si>
  <si>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</si>
  <si>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</si>
  <si>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</si>
  <si>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</si>
  <si>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</si>
  <si>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</si>
  <si>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</si>
  <si>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</si>
  <si>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</si>
  <si>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</si>
  <si>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</si>
  <si>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</si>
  <si>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</si>
  <si>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</si>
  <si>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</si>
  <si>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</si>
  <si>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</si>
  <si>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</si>
  <si>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</si>
  <si>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</si>
  <si>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</si>
  <si>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</si>
  <si>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</si>
  <si>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</si>
  <si>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</si>
  <si>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</si>
  <si>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</si>
  <si>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</si>
  <si>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</si>
  <si>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</si>
  <si>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</si>
  <si>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</si>
  <si>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</si>
  <si>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</si>
  <si>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</si>
  <si>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</si>
  <si>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</si>
  <si>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</si>
  <si>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</si>
  <si>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</si>
  <si>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</si>
  <si>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</si>
  <si>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</si>
  <si>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</si>
  <si>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</si>
  <si>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</si>
  <si>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</si>
  <si>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</si>
  <si>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</si>
  <si>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</si>
  <si>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</si>
  <si>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</si>
  <si>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</si>
  <si>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</si>
  <si>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</si>
  <si>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</si>
  <si>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</si>
  <si>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</si>
  <si>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</si>
  <si>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</si>
  <si>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</si>
  <si>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</si>
  <si>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</si>
  <si>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</si>
  <si>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</si>
  <si>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</si>
  <si>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</si>
  <si>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</si>
  <si>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</si>
  <si>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</si>
  <si>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</si>
  <si>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</si>
  <si>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</si>
  <si>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</si>
  <si>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</si>
  <si>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</si>
  <si>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</si>
  <si>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</si>
  <si>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</si>
  <si>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</si>
  <si>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</si>
  <si>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</si>
  <si>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</si>
  <si>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</si>
  <si>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</si>
  <si>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</si>
  <si>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</si>
  <si>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</si>
  <si>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</si>
  <si>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</si>
  <si>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</si>
  <si>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</si>
  <si>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</si>
  <si>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</si>
  <si>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</si>
  <si>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</si>
  <si>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</si>
  <si>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</si>
  <si>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</si>
  <si>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</si>
  <si>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</si>
  <si>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</si>
  <si>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</si>
  <si>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</si>
  <si>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</si>
  <si>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</si>
  <si>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</si>
  <si>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</si>
  <si>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</si>
  <si>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</si>
  <si>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</si>
  <si>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</si>
  <si>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</si>
  <si>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</si>
  <si>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</si>
  <si>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</si>
  <si>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</si>
  <si>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</si>
  <si>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</si>
  <si>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</si>
  <si>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</si>
  <si>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</si>
  <si>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</si>
  <si>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</si>
  <si>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</si>
  <si>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</si>
  <si>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</si>
  <si>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</si>
  <si>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</si>
  <si>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</si>
  <si>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</si>
  <si>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</si>
  <si>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</si>
  <si>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星野雅仁</t>
    <rPh sb="0" eb="4">
      <t>ホシノマサヒト</t>
    </rPh>
    <phoneticPr fontId="1"/>
  </si>
  <si>
    <t>代表取締役社長</t>
    <rPh sb="0" eb="7">
      <t>ダイヒョウトリシマリヤクシャチョウ</t>
    </rPh>
    <phoneticPr fontId="1"/>
  </si>
  <si>
    <t>２　法人</t>
  </si>
  <si>
    <t>５　営利法人</t>
  </si>
  <si>
    <t>かぶしきがいしゃ　　けあばんく</t>
    <phoneticPr fontId="1"/>
  </si>
  <si>
    <t>株式会社ケアバンク</t>
    <rPh sb="0" eb="4">
      <t>カブシキカイシャ</t>
    </rPh>
    <phoneticPr fontId="1"/>
  </si>
  <si>
    <t>2020001086877</t>
    <phoneticPr fontId="1"/>
  </si>
  <si>
    <t>神奈川県川崎市幸区北加瀬一丁目２５番１４号</t>
    <rPh sb="0" eb="4">
      <t>カナガワケン</t>
    </rPh>
    <rPh sb="4" eb="12">
      <t>カワサキシサイワイクキタカセ</t>
    </rPh>
    <rPh sb="12" eb="15">
      <t>イッチョウメ</t>
    </rPh>
    <rPh sb="17" eb="18">
      <t>バン</t>
    </rPh>
    <rPh sb="20" eb="21">
      <t>ゴウ</t>
    </rPh>
    <phoneticPr fontId="1"/>
  </si>
  <si>
    <t>044</t>
    <phoneticPr fontId="1"/>
  </si>
  <si>
    <t>599</t>
    <phoneticPr fontId="1"/>
  </si>
  <si>
    <t>1020</t>
    <phoneticPr fontId="1"/>
  </si>
  <si>
    <t>星野雅仁</t>
    <rPh sb="0" eb="4">
      <t>ホシノマサヒト</t>
    </rPh>
    <phoneticPr fontId="1"/>
  </si>
  <si>
    <t>代表取締役社長</t>
    <rPh sb="0" eb="7">
      <t>ダイヒョウトリシマリヤクシャチョウ</t>
    </rPh>
    <phoneticPr fontId="1"/>
  </si>
  <si>
    <t>らべんだーけあ　やこうだいいち</t>
    <phoneticPr fontId="1"/>
  </si>
  <si>
    <t>ラベンダーケア矢向第１</t>
    <rPh sb="7" eb="9">
      <t>ヤコウ</t>
    </rPh>
    <rPh sb="9" eb="10">
      <t>ダイ</t>
    </rPh>
    <phoneticPr fontId="1"/>
  </si>
  <si>
    <t>横浜市鶴見区矢向6-1-9</t>
    <rPh sb="0" eb="3">
      <t>ヨコハマシ</t>
    </rPh>
    <rPh sb="3" eb="8">
      <t>ツルミクヤコウ</t>
    </rPh>
    <phoneticPr fontId="1"/>
  </si>
  <si>
    <t>イズミコーポ１F</t>
    <phoneticPr fontId="1"/>
  </si>
  <si>
    <t>矢向</t>
    <rPh sb="0" eb="2">
      <t>ヤコウ</t>
    </rPh>
    <phoneticPr fontId="1"/>
  </si>
  <si>
    <t>JR南武線　矢向駅より徒歩５分</t>
    <rPh sb="2" eb="5">
      <t>ナンブセン</t>
    </rPh>
    <rPh sb="6" eb="9">
      <t>ヤコウエキ</t>
    </rPh>
    <rPh sb="11" eb="13">
      <t>トホ</t>
    </rPh>
    <rPh sb="14" eb="15">
      <t>フン</t>
    </rPh>
    <phoneticPr fontId="1"/>
  </si>
  <si>
    <t>045</t>
    <phoneticPr fontId="1"/>
  </si>
  <si>
    <t>574</t>
    <phoneticPr fontId="1"/>
  </si>
  <si>
    <t>5929</t>
    <phoneticPr fontId="1"/>
  </si>
  <si>
    <t>mnmonica2000</t>
    <phoneticPr fontId="1"/>
  </si>
  <si>
    <t>yahoo.co.jp</t>
    <phoneticPr fontId="1"/>
  </si>
  <si>
    <t>３　住宅型</t>
  </si>
  <si>
    <t>２　事業者が賃借する土地</t>
  </si>
  <si>
    <t>２　なし</t>
  </si>
  <si>
    <t>１　あり</t>
  </si>
  <si>
    <t>２　準耐火建築物</t>
  </si>
  <si>
    <t>３　木造</t>
  </si>
  <si>
    <t>２　事業者が賃借する建物</t>
  </si>
  <si>
    <t>１　全室個室（縁故者個室含む）</t>
  </si>
  <si>
    <t>４　なし</t>
  </si>
  <si>
    <t>２　一部居室あり</t>
  </si>
  <si>
    <t>３　なし</t>
  </si>
  <si>
    <t xml:space="preserve">１　権利擁護や個人情報の保護等、利用者様個人の尊厳に敏感に反応し、全スタッフが良質かつ安心・安全なサービスの提供ができるよう、全職員が一丸となって取り組む。
２　介護保険法に定めるところの事業所として、利用者様の一人一人に対して、心のこもった利用者様本位の福祉サービスと専門的かつ時代が求めるサービスを適切に提供します。
３　職員は常に自己研鑽を心掛け、高齢者の支援に携わる職員としての自覚と誇りをもって、人間性を高め、支援に対する知識と技術を深め、最良のサービスを提供できるよう努力します。
４　サービスの提供は安全が大前提である。事故・感染症・環境衛生・防災に対しては、危険は必ず潜んでいるとの認識をもって日頃の観察、予防、危険予知、点検整備を怠らないこと。経験したアクシデントは報告のうえ、全職員で原因を多角的に分析し、確実に再発を防止する対策を構築できる体制を整える。
５　住宅型有料老人ホームとして、経営とサービスの質が調和され、ご利用者にとって安心・安全な施設運営を行います。
</t>
    <phoneticPr fontId="1"/>
  </si>
  <si>
    <t>利用者様の希望に沿ったサービスを提供する体制</t>
    <rPh sb="0" eb="4">
      <t>リヨウシャサマ</t>
    </rPh>
    <rPh sb="5" eb="7">
      <t>キボウ</t>
    </rPh>
    <rPh sb="8" eb="9">
      <t>ソ</t>
    </rPh>
    <rPh sb="16" eb="18">
      <t>テイキョウ</t>
    </rPh>
    <rPh sb="20" eb="22">
      <t>タイセイ</t>
    </rPh>
    <phoneticPr fontId="1"/>
  </si>
  <si>
    <t>１　自ら実施</t>
  </si>
  <si>
    <t>○</t>
  </si>
  <si>
    <t>飯塚医院</t>
    <rPh sb="0" eb="4">
      <t>イイヅカイイン</t>
    </rPh>
    <phoneticPr fontId="1"/>
  </si>
  <si>
    <t>川崎市川崎区京町2-14-2</t>
    <rPh sb="0" eb="5">
      <t>カワサキシカワサキ</t>
    </rPh>
    <rPh sb="5" eb="6">
      <t>ク</t>
    </rPh>
    <rPh sb="6" eb="8">
      <t>キョウマチ</t>
    </rPh>
    <phoneticPr fontId="1"/>
  </si>
  <si>
    <t>内科</t>
    <rPh sb="0" eb="2">
      <t>ナイカ</t>
    </rPh>
    <phoneticPr fontId="1"/>
  </si>
  <si>
    <t>随時診察、定期往診（月２回）、緊急時対応</t>
    <rPh sb="0" eb="4">
      <t>ズイジシンサツ</t>
    </rPh>
    <rPh sb="5" eb="9">
      <t>テイキオウシン</t>
    </rPh>
    <rPh sb="10" eb="11">
      <t>ツキ</t>
    </rPh>
    <rPh sb="12" eb="13">
      <t>カイ</t>
    </rPh>
    <rPh sb="15" eb="18">
      <t>キンキュウジ</t>
    </rPh>
    <rPh sb="18" eb="20">
      <t>タイオウ</t>
    </rPh>
    <phoneticPr fontId="1"/>
  </si>
  <si>
    <t>一定の観察機関を設け、医師の意見を聞いた上でご本人様と話し合いをし同意の上で変更させていただくことがございます。</t>
    <rPh sb="0" eb="2">
      <t>イッテイ</t>
    </rPh>
    <rPh sb="3" eb="7">
      <t>カンサツキカン</t>
    </rPh>
    <rPh sb="8" eb="9">
      <t>モウ</t>
    </rPh>
    <rPh sb="11" eb="13">
      <t>イシ</t>
    </rPh>
    <rPh sb="14" eb="16">
      <t>イケン</t>
    </rPh>
    <rPh sb="17" eb="18">
      <t>キ</t>
    </rPh>
    <rPh sb="20" eb="21">
      <t>ウエ</t>
    </rPh>
    <rPh sb="23" eb="25">
      <t>ホンニン</t>
    </rPh>
    <rPh sb="25" eb="26">
      <t>サマ</t>
    </rPh>
    <rPh sb="27" eb="28">
      <t>ハナ</t>
    </rPh>
    <rPh sb="29" eb="30">
      <t>ア</t>
    </rPh>
    <rPh sb="33" eb="35">
      <t>ドウイ</t>
    </rPh>
    <rPh sb="36" eb="37">
      <t>ウエ</t>
    </rPh>
    <rPh sb="38" eb="40">
      <t>ヘンコウ</t>
    </rPh>
    <phoneticPr fontId="1"/>
  </si>
  <si>
    <t>上記参照</t>
    <rPh sb="0" eb="2">
      <t>ジョウキ</t>
    </rPh>
    <rPh sb="2" eb="4">
      <t>サンショウ</t>
    </rPh>
    <phoneticPr fontId="1"/>
  </si>
  <si>
    <t xml:space="preserve">入居者は、事業者に対して３０日前に解除の申し入れを行うことにより本契約を解除することができます。解約の申し入れは事業者の定める解約届を事業者に届け出るものとします。
（明け渡し及び原状回復）
入居者及び身元引受人等は、本契約が終了した場合、直ちに居室を明け渡すこととします。
入居者等は、居室明け渡しの場合、通常の使用に伴い生じた居室の消耗を除き、原状回復することとします。
入居者等並びに事業者は、前項の入居者等が負担して行う原状回復の内容及び方法について協議するものとします。
</t>
    <phoneticPr fontId="1"/>
  </si>
  <si>
    <t>基本的に要介護３以上の方が対象ですが、以下の方でも応相談で入居可能となる場合もあります。</t>
    <rPh sb="0" eb="3">
      <t>キホンテキ</t>
    </rPh>
    <rPh sb="4" eb="7">
      <t>ヨウカイゴ</t>
    </rPh>
    <rPh sb="8" eb="10">
      <t>イジョウ</t>
    </rPh>
    <rPh sb="11" eb="12">
      <t>カタ</t>
    </rPh>
    <rPh sb="13" eb="15">
      <t>タイショウ</t>
    </rPh>
    <rPh sb="19" eb="21">
      <t>イカ</t>
    </rPh>
    <rPh sb="22" eb="23">
      <t>カタ</t>
    </rPh>
    <rPh sb="25" eb="28">
      <t>オウソウダン</t>
    </rPh>
    <rPh sb="29" eb="33">
      <t>ニュウキョカノウ</t>
    </rPh>
    <rPh sb="36" eb="38">
      <t>バアイ</t>
    </rPh>
    <phoneticPr fontId="1"/>
  </si>
  <si>
    <t>入居契約書第２４条を参照</t>
    <rPh sb="0" eb="5">
      <t>ニュウキョケイヤクショ</t>
    </rPh>
    <rPh sb="5" eb="6">
      <t>ダイ</t>
    </rPh>
    <rPh sb="8" eb="9">
      <t>ジョウ</t>
    </rPh>
    <rPh sb="10" eb="12">
      <t>サンショウ</t>
    </rPh>
    <phoneticPr fontId="1"/>
  </si>
  <si>
    <t>介護福祉士</t>
    <rPh sb="0" eb="5">
      <t>カイゴフクシシ</t>
    </rPh>
    <phoneticPr fontId="1"/>
  </si>
  <si>
    <t>１　利用権方式</t>
  </si>
  <si>
    <t>３　月払い方式</t>
  </si>
  <si>
    <t>２　日割り計算で減額</t>
  </si>
  <si>
    <t>入居契約書第２１条による</t>
    <rPh sb="0" eb="5">
      <t>ニュウキョケイヤクショ</t>
    </rPh>
    <rPh sb="5" eb="6">
      <t>ダイ</t>
    </rPh>
    <rPh sb="8" eb="9">
      <t>ジョウ</t>
    </rPh>
    <phoneticPr fontId="1"/>
  </si>
  <si>
    <t>共用施設の維持管理費、運営管理にかかる事務経費、管理部門の人件費等を勘定して算出</t>
    <rPh sb="0" eb="4">
      <t>キョウヨウシセツ</t>
    </rPh>
    <rPh sb="5" eb="10">
      <t>イジカンリヒ</t>
    </rPh>
    <rPh sb="11" eb="15">
      <t>ウンエイカンリ</t>
    </rPh>
    <rPh sb="19" eb="23">
      <t>ジムケイヒ</t>
    </rPh>
    <rPh sb="24" eb="28">
      <t>カンリブモン</t>
    </rPh>
    <rPh sb="29" eb="32">
      <t>ジンケンヒ</t>
    </rPh>
    <rPh sb="32" eb="33">
      <t>トウ</t>
    </rPh>
    <rPh sb="34" eb="36">
      <t>カンジョウ</t>
    </rPh>
    <rPh sb="38" eb="40">
      <t>サンシュツ</t>
    </rPh>
    <phoneticPr fontId="1"/>
  </si>
  <si>
    <t>朝食　４００円　昼食　５００円　夕食５００円　　　　　　おやつ　１００円</t>
    <rPh sb="0" eb="2">
      <t>チョウショク</t>
    </rPh>
    <rPh sb="6" eb="7">
      <t>エン</t>
    </rPh>
    <rPh sb="8" eb="10">
      <t>チュウショク</t>
    </rPh>
    <rPh sb="14" eb="15">
      <t>エン</t>
    </rPh>
    <rPh sb="16" eb="18">
      <t>ユウショク</t>
    </rPh>
    <rPh sb="21" eb="22">
      <t>エン</t>
    </rPh>
    <rPh sb="35" eb="36">
      <t>エン</t>
    </rPh>
    <phoneticPr fontId="1"/>
  </si>
  <si>
    <t>居室・共用部分の電気、ガス、水道料を勘定して算出</t>
    <rPh sb="0" eb="2">
      <t>キョシツ</t>
    </rPh>
    <rPh sb="3" eb="7">
      <t>キョウヨウブブン</t>
    </rPh>
    <rPh sb="8" eb="10">
      <t>デンキ</t>
    </rPh>
    <rPh sb="14" eb="17">
      <t>スイドウリョウ</t>
    </rPh>
    <rPh sb="18" eb="20">
      <t>カンジョウ</t>
    </rPh>
    <rPh sb="22" eb="24">
      <t>サンシュツ</t>
    </rPh>
    <phoneticPr fontId="1"/>
  </si>
  <si>
    <t>医療費、理美容費、おむつ代、協力医療機関以外への通院介助（年一回は無料。２回目以降は実費。）、移送サービス、個人的嗜好品</t>
    <rPh sb="0" eb="3">
      <t>イリョウヒ</t>
    </rPh>
    <rPh sb="4" eb="7">
      <t>リビヨウ</t>
    </rPh>
    <rPh sb="7" eb="8">
      <t>ヒ</t>
    </rPh>
    <rPh sb="12" eb="13">
      <t>ダイ</t>
    </rPh>
    <rPh sb="14" eb="16">
      <t>キョウリョク</t>
    </rPh>
    <rPh sb="16" eb="20">
      <t>イリョウキカン</t>
    </rPh>
    <rPh sb="20" eb="22">
      <t>イガイ</t>
    </rPh>
    <rPh sb="24" eb="28">
      <t>ツウインカイジョ</t>
    </rPh>
    <rPh sb="29" eb="32">
      <t>ネンイッカイ</t>
    </rPh>
    <rPh sb="33" eb="35">
      <t>ムリョウ</t>
    </rPh>
    <rPh sb="37" eb="38">
      <t>カイ</t>
    </rPh>
    <rPh sb="38" eb="39">
      <t>メ</t>
    </rPh>
    <rPh sb="39" eb="41">
      <t>イコウ</t>
    </rPh>
    <rPh sb="42" eb="44">
      <t>ジッピ</t>
    </rPh>
    <rPh sb="47" eb="49">
      <t>イソウ</t>
    </rPh>
    <rPh sb="54" eb="57">
      <t>コジンテキ</t>
    </rPh>
    <rPh sb="57" eb="60">
      <t>シコウヒン</t>
    </rPh>
    <phoneticPr fontId="1"/>
  </si>
  <si>
    <t>お客様相談室</t>
    <rPh sb="1" eb="3">
      <t>キャクサマ</t>
    </rPh>
    <rPh sb="3" eb="6">
      <t>ソウダンシツ</t>
    </rPh>
    <phoneticPr fontId="1"/>
  </si>
  <si>
    <t>年末年始（１２月３１日～１月４日まで）</t>
    <rPh sb="0" eb="4">
      <t>ネンマツネンシ</t>
    </rPh>
    <rPh sb="7" eb="8">
      <t>ガツ</t>
    </rPh>
    <rPh sb="10" eb="11">
      <t>ニチ</t>
    </rPh>
    <rPh sb="13" eb="14">
      <t>ガツ</t>
    </rPh>
    <rPh sb="15" eb="16">
      <t>ニチ</t>
    </rPh>
    <phoneticPr fontId="1"/>
  </si>
  <si>
    <t>損害保険ジャパン</t>
    <rPh sb="0" eb="4">
      <t>ソンガイホケン</t>
    </rPh>
    <phoneticPr fontId="1"/>
  </si>
  <si>
    <t>１　入居希望者に公開</t>
  </si>
  <si>
    <t>下記の不適合事項参照</t>
    <rPh sb="0" eb="2">
      <t>カキ</t>
    </rPh>
    <rPh sb="3" eb="10">
      <t>フテキゴウジコウサンショウ</t>
    </rPh>
    <phoneticPr fontId="1"/>
  </si>
  <si>
    <t>３　適合していない</t>
  </si>
  <si>
    <t>居室　面積が１３㎡以上ない　食堂　機能を十分に発揮し得る適当な広さを設けていない　浴室　身体の不自由な者が使用するのに適していない　便所　手すりがない　緊急通報装置が未設置の場所がある　廊下の幅が1.8㎡以上ない</t>
    <rPh sb="0" eb="2">
      <t>キョシツ</t>
    </rPh>
    <rPh sb="3" eb="5">
      <t>メンセキ</t>
    </rPh>
    <rPh sb="9" eb="11">
      <t>イジョウ</t>
    </rPh>
    <rPh sb="14" eb="16">
      <t>ショクドウ</t>
    </rPh>
    <rPh sb="17" eb="19">
      <t>キノウ</t>
    </rPh>
    <rPh sb="20" eb="22">
      <t>ジュウブン</t>
    </rPh>
    <rPh sb="23" eb="25">
      <t>ハッキ</t>
    </rPh>
    <rPh sb="26" eb="27">
      <t>エ</t>
    </rPh>
    <rPh sb="28" eb="30">
      <t>テキトウ</t>
    </rPh>
    <rPh sb="31" eb="32">
      <t>ヒロ</t>
    </rPh>
    <rPh sb="34" eb="35">
      <t>モウ</t>
    </rPh>
    <rPh sb="41" eb="43">
      <t>ヨクシツ</t>
    </rPh>
    <rPh sb="44" eb="46">
      <t>シンタイ</t>
    </rPh>
    <rPh sb="47" eb="50">
      <t>フジユウ</t>
    </rPh>
    <rPh sb="51" eb="52">
      <t>モノ</t>
    </rPh>
    <rPh sb="53" eb="55">
      <t>シヨウ</t>
    </rPh>
    <rPh sb="59" eb="60">
      <t>テキ</t>
    </rPh>
    <rPh sb="66" eb="68">
      <t>ベンジョ</t>
    </rPh>
    <rPh sb="69" eb="70">
      <t>テ</t>
    </rPh>
    <rPh sb="76" eb="78">
      <t>キンキュウ</t>
    </rPh>
    <rPh sb="78" eb="80">
      <t>ツウホウ</t>
    </rPh>
    <rPh sb="80" eb="82">
      <t>ソウチ</t>
    </rPh>
    <rPh sb="83" eb="84">
      <t>ミ</t>
    </rPh>
    <rPh sb="84" eb="86">
      <t>セッチ</t>
    </rPh>
    <rPh sb="87" eb="89">
      <t>バショ</t>
    </rPh>
    <rPh sb="93" eb="95">
      <t>ロウカ</t>
    </rPh>
    <rPh sb="96" eb="97">
      <t>ハバ</t>
    </rPh>
    <rPh sb="102" eb="104">
      <t>イジョウ</t>
    </rPh>
    <phoneticPr fontId="1"/>
  </si>
  <si>
    <t>上記参照</t>
    <rPh sb="0" eb="4">
      <t>ジョウキサンショウ</t>
    </rPh>
    <phoneticPr fontId="1"/>
  </si>
  <si>
    <t>日航ビル歯科医院</t>
    <rPh sb="0" eb="2">
      <t>ニッコウ</t>
    </rPh>
    <rPh sb="4" eb="8">
      <t>シカイイン</t>
    </rPh>
    <phoneticPr fontId="1"/>
  </si>
  <si>
    <t>川崎区日進町１　川崎日航ホテル６階</t>
    <rPh sb="0" eb="6">
      <t>カワサキクニッシンチョウ</t>
    </rPh>
    <rPh sb="8" eb="12">
      <t>カワサキニッコウ</t>
    </rPh>
    <rPh sb="16" eb="17">
      <t>カイ</t>
    </rPh>
    <phoneticPr fontId="1"/>
  </si>
  <si>
    <t>歯科診療</t>
    <rPh sb="0" eb="4">
      <t>シカシンリョウ</t>
    </rPh>
    <phoneticPr fontId="1"/>
  </si>
  <si>
    <t>045</t>
    <phoneticPr fontId="1"/>
  </si>
  <si>
    <t>574</t>
    <phoneticPr fontId="1"/>
  </si>
  <si>
    <t>5929</t>
    <phoneticPr fontId="1"/>
  </si>
  <si>
    <t>1410092020007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</si>
</sst>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D226" zoomScale="85" zoomScaleNormal="100" zoomScaleSheetLayoutView="85"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21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2598</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212</v>
      </c>
      <c r="H17" s="27" t="s">
        <v>469</v>
      </c>
      <c r="I17" s="578">
        <v>57</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2536</v>
      </c>
      <c r="M20" s="27" t="s">
        <v>469</v>
      </c>
      <c r="N20" s="581" t="s">
        <v>2537</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2360</v>
      </c>
      <c r="K22" s="100"/>
      <c r="L22" s="100"/>
      <c r="M22" s="100"/>
      <c r="N22" s="100"/>
      <c r="O22" s="100"/>
      <c r="P22" s="101"/>
    </row>
    <row r="23" spans="1:20" ht="39.75" customHeight="1">
      <c r="B23" s="283"/>
      <c r="C23" s="305"/>
      <c r="D23" s="305"/>
      <c r="E23" s="284"/>
      <c r="F23" s="113" t="s">
        <v>16</v>
      </c>
      <c r="G23" s="113"/>
      <c r="H23" s="113"/>
      <c r="I23" s="113"/>
      <c r="J23" s="570"/>
      <c r="K23" s="381"/>
      <c r="L23" s="583"/>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2538</v>
      </c>
      <c r="K24" s="91"/>
      <c r="L24" s="91"/>
      <c r="M24" s="91"/>
      <c r="N24" s="91"/>
      <c r="O24" s="92"/>
      <c r="P24" s="93"/>
    </row>
    <row r="25" spans="1:20" ht="20.100000000000001" customHeight="1">
      <c r="B25" s="283"/>
      <c r="C25" s="305"/>
      <c r="D25" s="305"/>
      <c r="E25" s="284"/>
      <c r="F25" s="242" t="s">
        <v>18</v>
      </c>
      <c r="G25" s="242"/>
      <c r="H25" s="113"/>
      <c r="I25" s="113"/>
      <c r="J25" s="91" t="s">
        <v>2539</v>
      </c>
      <c r="K25" s="91"/>
      <c r="L25" s="91"/>
      <c r="M25" s="91"/>
      <c r="N25" s="91"/>
      <c r="O25" s="92"/>
      <c r="P25" s="93"/>
    </row>
    <row r="26" spans="1:20" ht="20.100000000000001" customHeight="1">
      <c r="B26" s="169" t="s">
        <v>9</v>
      </c>
      <c r="C26" s="113"/>
      <c r="D26" s="113"/>
      <c r="E26" s="113"/>
      <c r="F26" s="584">
        <v>2010</v>
      </c>
      <c r="G26" s="425"/>
      <c r="H26" s="27" t="s">
        <v>466</v>
      </c>
      <c r="I26" s="585">
        <v>8</v>
      </c>
      <c r="J26" s="425"/>
      <c r="K26" s="27" t="s">
        <v>467</v>
      </c>
      <c r="L26" s="585">
        <v>4</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2540</v>
      </c>
      <c r="I31" s="441"/>
      <c r="J31" s="441"/>
      <c r="K31" s="441"/>
      <c r="L31" s="441"/>
      <c r="M31" s="441"/>
      <c r="N31" s="441"/>
      <c r="O31" s="441"/>
      <c r="P31" s="442"/>
      <c r="S31" s="12" t="str">
        <f>IF(H31="","未記入","")</f>
        <v/>
      </c>
    </row>
    <row r="32" spans="1:20" ht="39" customHeight="1">
      <c r="B32" s="283"/>
      <c r="C32" s="305"/>
      <c r="D32" s="305"/>
      <c r="E32" s="284"/>
      <c r="F32" s="575" t="s">
        <v>2541</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230</v>
      </c>
      <c r="H33" s="27" t="s">
        <v>469</v>
      </c>
      <c r="I33" s="578">
        <v>1</v>
      </c>
      <c r="J33" s="431"/>
      <c r="K33" s="431"/>
      <c r="L33" s="431"/>
      <c r="M33" s="431"/>
      <c r="N33" s="431"/>
      <c r="O33" s="431"/>
      <c r="P33" s="432"/>
      <c r="S33" s="12" t="str">
        <f>IF(OR(G33="",I33=""),"未記入","")</f>
        <v/>
      </c>
    </row>
    <row r="34" spans="2:20" ht="58.5" customHeight="1">
      <c r="B34" s="283"/>
      <c r="C34" s="305"/>
      <c r="D34" s="305"/>
      <c r="E34" s="284"/>
      <c r="F34" s="579" t="s">
        <v>2542</v>
      </c>
      <c r="G34" s="114"/>
      <c r="H34" s="114"/>
      <c r="I34" s="114"/>
      <c r="J34" s="114"/>
      <c r="K34" s="114"/>
      <c r="L34" s="114"/>
      <c r="M34" s="114"/>
      <c r="N34" s="114"/>
      <c r="O34" s="104"/>
      <c r="P34" s="407"/>
      <c r="S34" s="12" t="str">
        <f>IF(F34="","未記入","")</f>
        <v/>
      </c>
    </row>
    <row r="35" spans="2:20" ht="58.5" customHeight="1">
      <c r="B35" s="125" t="s">
        <v>551</v>
      </c>
      <c r="C35" s="126"/>
      <c r="D35" s="126"/>
      <c r="E35" s="127"/>
      <c r="F35" s="114" t="s">
        <v>2543</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2544</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2545</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2546</v>
      </c>
      <c r="K43" s="27" t="s">
        <v>469</v>
      </c>
      <c r="L43" s="589" t="s">
        <v>2547</v>
      </c>
      <c r="M43" s="27" t="s">
        <v>469</v>
      </c>
      <c r="N43" s="589" t="s">
        <v>2548</v>
      </c>
      <c r="O43" s="295"/>
      <c r="P43" s="296"/>
      <c r="S43" s="12" t="str">
        <f>IF(OR(J43="",L43="",N43=""),"未記入","")</f>
        <v/>
      </c>
    </row>
    <row r="44" spans="2:20" ht="20.100000000000001" customHeight="1">
      <c r="B44" s="169"/>
      <c r="C44" s="113"/>
      <c r="D44" s="113"/>
      <c r="E44" s="113"/>
      <c r="F44" s="113" t="s">
        <v>15</v>
      </c>
      <c r="G44" s="113"/>
      <c r="H44" s="113"/>
      <c r="I44" s="113"/>
      <c r="J44" s="580" t="s">
        <v>2546</v>
      </c>
      <c r="K44" s="27" t="s">
        <v>469</v>
      </c>
      <c r="L44" s="581" t="s">
        <v>2547</v>
      </c>
      <c r="M44" s="27" t="s">
        <v>469</v>
      </c>
      <c r="N44" s="581" t="s">
        <v>2548</v>
      </c>
      <c r="O44" s="295"/>
      <c r="P44" s="296"/>
    </row>
    <row r="45" spans="2:20" ht="20.100000000000001" customHeight="1">
      <c r="B45" s="169"/>
      <c r="C45" s="113"/>
      <c r="D45" s="113"/>
      <c r="E45" s="113"/>
      <c r="F45" s="177" t="s">
        <v>411</v>
      </c>
      <c r="G45" s="178"/>
      <c r="H45" s="178"/>
      <c r="I45" s="179"/>
      <c r="J45" s="570" t="s">
        <v>2549</v>
      </c>
      <c r="K45" s="100"/>
      <c r="L45" s="100"/>
      <c r="M45" s="27" t="s">
        <v>465</v>
      </c>
      <c r="N45" s="582" t="s">
        <v>2550</v>
      </c>
      <c r="O45" s="100"/>
      <c r="P45" s="101"/>
    </row>
    <row r="46" spans="2:20" ht="20.100000000000001" customHeight="1">
      <c r="B46" s="169"/>
      <c r="C46" s="113"/>
      <c r="D46" s="113"/>
      <c r="E46" s="113"/>
      <c r="F46" s="113" t="s">
        <v>417</v>
      </c>
      <c r="G46" s="113"/>
      <c r="H46" s="113"/>
      <c r="I46" s="113"/>
      <c r="J46" s="590" t="s">
        <v>2360</v>
      </c>
      <c r="K46" s="91"/>
      <c r="L46" s="91"/>
      <c r="M46" s="91"/>
      <c r="N46" s="91"/>
      <c r="O46" s="92"/>
      <c r="P46" s="93"/>
    </row>
    <row r="47" spans="2:20" ht="39" customHeight="1">
      <c r="B47" s="169"/>
      <c r="C47" s="113"/>
      <c r="D47" s="113"/>
      <c r="E47" s="113"/>
      <c r="F47" s="113" t="s">
        <v>16</v>
      </c>
      <c r="G47" s="113"/>
      <c r="H47" s="113"/>
      <c r="I47" s="113"/>
      <c r="J47" s="570"/>
      <c r="K47" s="381"/>
      <c r="L47" s="583"/>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2538</v>
      </c>
      <c r="K48" s="91"/>
      <c r="L48" s="91"/>
      <c r="M48" s="91"/>
      <c r="N48" s="91"/>
      <c r="O48" s="92"/>
      <c r="P48" s="93"/>
    </row>
    <row r="49" spans="1:20" ht="20.100000000000001" customHeight="1">
      <c r="B49" s="169"/>
      <c r="C49" s="113"/>
      <c r="D49" s="113"/>
      <c r="E49" s="113"/>
      <c r="F49" s="113" t="s">
        <v>18</v>
      </c>
      <c r="G49" s="113"/>
      <c r="H49" s="113"/>
      <c r="I49" s="113"/>
      <c r="J49" s="91" t="s">
        <v>2539</v>
      </c>
      <c r="K49" s="91"/>
      <c r="L49" s="91"/>
      <c r="M49" s="91"/>
      <c r="N49" s="91"/>
      <c r="O49" s="92"/>
      <c r="P49" s="93"/>
    </row>
    <row r="50" spans="1:20" ht="20.100000000000001" customHeight="1">
      <c r="B50" s="134" t="s">
        <v>28</v>
      </c>
      <c r="C50" s="84"/>
      <c r="D50" s="84"/>
      <c r="E50" s="84"/>
      <c r="F50" s="84"/>
      <c r="G50" s="84"/>
      <c r="H50" s="84"/>
      <c r="I50" s="84"/>
      <c r="J50" s="584">
        <v>1559</v>
      </c>
      <c r="K50" s="425"/>
      <c r="L50" s="27" t="s">
        <v>466</v>
      </c>
      <c r="M50" s="591">
        <v>10</v>
      </c>
      <c r="N50" s="27" t="s">
        <v>467</v>
      </c>
      <c r="O50" s="591">
        <v>12</v>
      </c>
      <c r="P50" s="29" t="s">
        <v>468</v>
      </c>
      <c r="S50" s="12" t="str">
        <f>IF(OR(J50="",M50="",O50=""),"未記入","")</f>
        <v/>
      </c>
    </row>
    <row r="51" spans="1:20" ht="20.100000000000001" customHeight="1" thickBot="1">
      <c r="B51" s="135" t="s">
        <v>29</v>
      </c>
      <c r="C51" s="427"/>
      <c r="D51" s="427"/>
      <c r="E51" s="427"/>
      <c r="F51" s="427"/>
      <c r="G51" s="427"/>
      <c r="H51" s="427"/>
      <c r="I51" s="427"/>
      <c r="J51" s="592">
        <v>2012</v>
      </c>
      <c r="K51" s="426"/>
      <c r="L51" s="28" t="s">
        <v>466</v>
      </c>
      <c r="M51" s="593">
        <v>9</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2551</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235.29</v>
      </c>
      <c r="H61" s="78"/>
      <c r="I61" s="78"/>
      <c r="J61" s="78"/>
      <c r="K61" s="424"/>
      <c r="L61" s="348" t="s">
        <v>497</v>
      </c>
      <c r="M61" s="288"/>
      <c r="N61" s="288"/>
      <c r="O61" s="288"/>
      <c r="P61" s="391"/>
    </row>
    <row r="62" spans="1:20" ht="20.100000000000001" customHeight="1">
      <c r="B62" s="169"/>
      <c r="C62" s="113"/>
      <c r="D62" s="80" t="s">
        <v>39</v>
      </c>
      <c r="E62" s="81"/>
      <c r="F62" s="249"/>
      <c r="G62" s="590" t="s">
        <v>2552</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t="s">
        <v>2384</v>
      </c>
      <c r="L64" s="100"/>
      <c r="M64" s="100"/>
      <c r="N64" s="100"/>
      <c r="O64" s="100"/>
      <c r="P64" s="101"/>
    </row>
    <row r="65" spans="2:16" ht="20.100000000000001" customHeight="1">
      <c r="B65" s="169"/>
      <c r="C65" s="113"/>
      <c r="D65" s="417"/>
      <c r="E65" s="346"/>
      <c r="F65" s="347"/>
      <c r="G65" s="102"/>
      <c r="H65" s="86" t="s">
        <v>420</v>
      </c>
      <c r="I65" s="86"/>
      <c r="J65" s="87"/>
      <c r="K65" s="570" t="s">
        <v>2553</v>
      </c>
      <c r="L65" s="100"/>
      <c r="M65" s="100"/>
      <c r="N65" s="100"/>
      <c r="O65" s="100"/>
      <c r="P65" s="101"/>
    </row>
    <row r="66" spans="2:16" ht="20.100000000000001" customHeight="1">
      <c r="B66" s="169"/>
      <c r="C66" s="113"/>
      <c r="D66" s="417"/>
      <c r="E66" s="346"/>
      <c r="F66" s="347"/>
      <c r="G66" s="102"/>
      <c r="H66" s="80" t="s">
        <v>421</v>
      </c>
      <c r="I66" s="81"/>
      <c r="J66" s="249"/>
      <c r="K66" s="570" t="s">
        <v>2554</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v>2023</v>
      </c>
      <c r="L68" s="31" t="s">
        <v>466</v>
      </c>
      <c r="M68" s="591">
        <v>9</v>
      </c>
      <c r="N68" s="31" t="s">
        <v>467</v>
      </c>
      <c r="O68" s="591">
        <v>1</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v>2025</v>
      </c>
      <c r="L70" s="31" t="s">
        <v>466</v>
      </c>
      <c r="M70" s="591">
        <v>8</v>
      </c>
      <c r="N70" s="31" t="s">
        <v>467</v>
      </c>
      <c r="O70" s="591">
        <v>31</v>
      </c>
      <c r="P70" s="32" t="s">
        <v>468</v>
      </c>
    </row>
    <row r="71" spans="2:16" ht="20.100000000000001" customHeight="1">
      <c r="B71" s="169"/>
      <c r="C71" s="113"/>
      <c r="D71" s="304"/>
      <c r="E71" s="305"/>
      <c r="F71" s="284"/>
      <c r="G71" s="83"/>
      <c r="H71" s="86" t="s">
        <v>422</v>
      </c>
      <c r="I71" s="86"/>
      <c r="J71" s="87"/>
      <c r="K71" s="570" t="s">
        <v>2554</v>
      </c>
      <c r="L71" s="100"/>
      <c r="M71" s="100"/>
      <c r="N71" s="100"/>
      <c r="O71" s="100"/>
      <c r="P71" s="101"/>
    </row>
    <row r="72" spans="2:16" ht="20.100000000000001" customHeight="1">
      <c r="B72" s="188" t="s">
        <v>2356</v>
      </c>
      <c r="C72" s="189"/>
      <c r="D72" s="80" t="s">
        <v>40</v>
      </c>
      <c r="E72" s="81"/>
      <c r="F72" s="249"/>
      <c r="G72" s="294" t="s">
        <v>41</v>
      </c>
      <c r="H72" s="295"/>
      <c r="I72" s="295"/>
      <c r="J72" s="367"/>
      <c r="K72" s="92">
        <v>190.42</v>
      </c>
      <c r="L72" s="100"/>
      <c r="M72" s="100"/>
      <c r="N72" s="86" t="s">
        <v>472</v>
      </c>
      <c r="O72" s="86"/>
      <c r="P72" s="245"/>
    </row>
    <row r="73" spans="2:16" ht="20.100000000000001" customHeight="1">
      <c r="B73" s="190"/>
      <c r="C73" s="191"/>
      <c r="D73" s="304"/>
      <c r="E73" s="305"/>
      <c r="F73" s="284"/>
      <c r="G73" s="84" t="s">
        <v>42</v>
      </c>
      <c r="H73" s="84"/>
      <c r="I73" s="84"/>
      <c r="J73" s="84"/>
      <c r="K73" s="92">
        <v>95.21</v>
      </c>
      <c r="L73" s="100"/>
      <c r="M73" s="100"/>
      <c r="N73" s="86" t="s">
        <v>472</v>
      </c>
      <c r="O73" s="86"/>
      <c r="P73" s="245"/>
    </row>
    <row r="74" spans="2:16" ht="20.100000000000001" customHeight="1">
      <c r="B74" s="190"/>
      <c r="C74" s="191"/>
      <c r="D74" s="113" t="s">
        <v>43</v>
      </c>
      <c r="E74" s="113"/>
      <c r="F74" s="113"/>
      <c r="G74" s="590" t="s">
        <v>2555</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2556</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2557</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2553</v>
      </c>
      <c r="L83" s="100"/>
      <c r="M83" s="100"/>
      <c r="N83" s="100"/>
      <c r="O83" s="100"/>
      <c r="P83" s="101"/>
    </row>
    <row r="84" spans="2:19" ht="20.100000000000001" customHeight="1">
      <c r="B84" s="190"/>
      <c r="C84" s="191"/>
      <c r="D84" s="113"/>
      <c r="E84" s="113"/>
      <c r="F84" s="113"/>
      <c r="G84" s="102"/>
      <c r="H84" s="80" t="s">
        <v>421</v>
      </c>
      <c r="I84" s="81"/>
      <c r="J84" s="249"/>
      <c r="K84" s="570"/>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2023</v>
      </c>
      <c r="L86" s="31" t="s">
        <v>466</v>
      </c>
      <c r="M86" s="591">
        <v>9</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2025</v>
      </c>
      <c r="L88" s="31" t="s">
        <v>466</v>
      </c>
      <c r="M88" s="591">
        <v>8</v>
      </c>
      <c r="N88" s="31" t="s">
        <v>467</v>
      </c>
      <c r="O88" s="591">
        <v>31</v>
      </c>
      <c r="P88" s="32" t="s">
        <v>468</v>
      </c>
    </row>
    <row r="89" spans="2:19" ht="20.100000000000001" customHeight="1">
      <c r="B89" s="192"/>
      <c r="C89" s="193"/>
      <c r="D89" s="113"/>
      <c r="E89" s="113"/>
      <c r="F89" s="113"/>
      <c r="G89" s="83"/>
      <c r="H89" s="86" t="s">
        <v>422</v>
      </c>
      <c r="I89" s="86"/>
      <c r="J89" s="87"/>
      <c r="K89" s="570" t="s">
        <v>2554</v>
      </c>
      <c r="L89" s="100"/>
      <c r="M89" s="100"/>
      <c r="N89" s="100"/>
      <c r="O89" s="100"/>
      <c r="P89" s="101"/>
    </row>
    <row r="90" spans="2:19" ht="20.100000000000001" customHeight="1">
      <c r="B90" s="169" t="s">
        <v>45</v>
      </c>
      <c r="C90" s="113"/>
      <c r="D90" s="117" t="s">
        <v>46</v>
      </c>
      <c r="E90" s="81"/>
      <c r="F90" s="249"/>
      <c r="G90" s="590" t="s">
        <v>2558</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2360</v>
      </c>
      <c r="G95" s="91"/>
      <c r="H95" s="590" t="s">
        <v>2360</v>
      </c>
      <c r="I95" s="91"/>
      <c r="J95" s="595">
        <v>7.45</v>
      </c>
      <c r="K95" s="42" t="s">
        <v>472</v>
      </c>
      <c r="L95" s="570">
        <v>1</v>
      </c>
      <c r="M95" s="381"/>
      <c r="N95" s="573" t="s">
        <v>2397</v>
      </c>
      <c r="O95" s="411"/>
      <c r="P95" s="412"/>
      <c r="S95" s="12" t="str">
        <f>IF(OR(F95="",H95="",J95="",L95="",N95=""),IF(OR(F95&lt;&gt;"",H95&lt;&gt;"",J95&lt;&gt;"",L95&lt;&gt;"",N95&lt;&gt;""),"未記入",""),"")</f>
        <v/>
      </c>
    </row>
    <row r="96" spans="2:19" ht="20.100000000000001" customHeight="1">
      <c r="B96" s="169"/>
      <c r="C96" s="113"/>
      <c r="D96" s="113" t="s">
        <v>48</v>
      </c>
      <c r="E96" s="113"/>
      <c r="F96" s="590" t="s">
        <v>2360</v>
      </c>
      <c r="G96" s="91"/>
      <c r="H96" s="590" t="s">
        <v>2360</v>
      </c>
      <c r="I96" s="91"/>
      <c r="J96" s="595">
        <v>7.45</v>
      </c>
      <c r="K96" s="42" t="s">
        <v>472</v>
      </c>
      <c r="L96" s="570">
        <v>1</v>
      </c>
      <c r="M96" s="381"/>
      <c r="N96" s="573" t="s">
        <v>2397</v>
      </c>
      <c r="O96" s="411"/>
      <c r="P96" s="412"/>
      <c r="S96" s="12" t="str">
        <f t="shared" ref="S96:S104" si="0">IF(OR(F96="",H96="",J96="",L96="",N96=""),IF(OR(F96&lt;&gt;"",H96&lt;&gt;"",J96&lt;&gt;"",L96&lt;&gt;"",N96&lt;&gt;""),"未記入",""),"")</f>
        <v/>
      </c>
    </row>
    <row r="97" spans="2:19" ht="20.100000000000001" customHeight="1">
      <c r="B97" s="169"/>
      <c r="C97" s="113"/>
      <c r="D97" s="113" t="s">
        <v>49</v>
      </c>
      <c r="E97" s="113"/>
      <c r="F97" s="590" t="s">
        <v>2360</v>
      </c>
      <c r="G97" s="91"/>
      <c r="H97" s="590" t="s">
        <v>2360</v>
      </c>
      <c r="I97" s="91"/>
      <c r="J97" s="595">
        <v>7.45</v>
      </c>
      <c r="K97" s="42" t="s">
        <v>472</v>
      </c>
      <c r="L97" s="570">
        <v>1</v>
      </c>
      <c r="M97" s="381"/>
      <c r="N97" s="573" t="s">
        <v>2397</v>
      </c>
      <c r="O97" s="411"/>
      <c r="P97" s="412"/>
      <c r="S97" s="12" t="str">
        <f t="shared" si="0"/>
        <v/>
      </c>
    </row>
    <row r="98" spans="2:19" ht="20.100000000000001" customHeight="1">
      <c r="B98" s="169"/>
      <c r="C98" s="113"/>
      <c r="D98" s="113" t="s">
        <v>50</v>
      </c>
      <c r="E98" s="113"/>
      <c r="F98" s="590" t="s">
        <v>2360</v>
      </c>
      <c r="G98" s="91"/>
      <c r="H98" s="590" t="s">
        <v>2360</v>
      </c>
      <c r="I98" s="91"/>
      <c r="J98" s="595">
        <v>7.45</v>
      </c>
      <c r="K98" s="42" t="s">
        <v>472</v>
      </c>
      <c r="L98" s="570">
        <v>1</v>
      </c>
      <c r="M98" s="381"/>
      <c r="N98" s="573" t="s">
        <v>2397</v>
      </c>
      <c r="O98" s="411"/>
      <c r="P98" s="412"/>
      <c r="S98" s="12" t="str">
        <f t="shared" si="0"/>
        <v/>
      </c>
    </row>
    <row r="99" spans="2:19" ht="20.100000000000001" customHeight="1">
      <c r="B99" s="169"/>
      <c r="C99" s="113"/>
      <c r="D99" s="113" t="s">
        <v>51</v>
      </c>
      <c r="E99" s="113"/>
      <c r="F99" s="590" t="s">
        <v>2360</v>
      </c>
      <c r="G99" s="91"/>
      <c r="H99" s="590" t="s">
        <v>2360</v>
      </c>
      <c r="I99" s="91"/>
      <c r="J99" s="595">
        <v>8.2799999999999994</v>
      </c>
      <c r="K99" s="42" t="s">
        <v>472</v>
      </c>
      <c r="L99" s="570">
        <v>1</v>
      </c>
      <c r="M99" s="381"/>
      <c r="N99" s="573" t="s">
        <v>2397</v>
      </c>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2</v>
      </c>
      <c r="H105" s="87" t="s">
        <v>474</v>
      </c>
      <c r="I105" s="380" t="s">
        <v>66</v>
      </c>
      <c r="J105" s="380"/>
      <c r="K105" s="380"/>
      <c r="L105" s="380"/>
      <c r="M105" s="380"/>
      <c r="N105" s="92">
        <v>2</v>
      </c>
      <c r="O105" s="100"/>
      <c r="P105" s="29" t="s">
        <v>474</v>
      </c>
    </row>
    <row r="106" spans="2:19" ht="20.100000000000001" customHeight="1">
      <c r="B106" s="413"/>
      <c r="C106" s="414"/>
      <c r="D106" s="136"/>
      <c r="E106" s="126"/>
      <c r="F106" s="127"/>
      <c r="G106" s="92"/>
      <c r="H106" s="87"/>
      <c r="I106" s="409" t="s">
        <v>67</v>
      </c>
      <c r="J106" s="409"/>
      <c r="K106" s="409"/>
      <c r="L106" s="409"/>
      <c r="M106" s="409"/>
      <c r="N106" s="92">
        <v>2</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v>0</v>
      </c>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v>0</v>
      </c>
      <c r="O109" s="100"/>
      <c r="P109" s="29" t="s">
        <v>474</v>
      </c>
    </row>
    <row r="110" spans="2:19" ht="20.100000000000001" customHeight="1">
      <c r="B110" s="413"/>
      <c r="C110" s="414"/>
      <c r="D110" s="118"/>
      <c r="E110" s="72"/>
      <c r="F110" s="73"/>
      <c r="G110" s="146"/>
      <c r="H110" s="395"/>
      <c r="I110" s="113" t="s">
        <v>82</v>
      </c>
      <c r="J110" s="113"/>
      <c r="K110" s="113"/>
      <c r="L110" s="113"/>
      <c r="M110" s="113"/>
      <c r="N110" s="92">
        <v>0</v>
      </c>
      <c r="O110" s="100"/>
      <c r="P110" s="29" t="s">
        <v>474</v>
      </c>
    </row>
    <row r="111" spans="2:19" ht="20.100000000000001" customHeight="1">
      <c r="B111" s="413"/>
      <c r="C111" s="414"/>
      <c r="D111" s="118"/>
      <c r="E111" s="72"/>
      <c r="F111" s="73"/>
      <c r="G111" s="146"/>
      <c r="H111" s="395"/>
      <c r="I111" s="113" t="s">
        <v>83</v>
      </c>
      <c r="J111" s="113"/>
      <c r="K111" s="113"/>
      <c r="L111" s="113"/>
      <c r="M111" s="113"/>
      <c r="N111" s="92">
        <v>0</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2554</v>
      </c>
      <c r="H113" s="91"/>
      <c r="I113" s="91"/>
      <c r="J113" s="91"/>
      <c r="K113" s="91"/>
      <c r="L113" s="91"/>
      <c r="M113" s="91"/>
      <c r="N113" s="91"/>
      <c r="O113" s="92"/>
      <c r="P113" s="93"/>
    </row>
    <row r="114" spans="2:16" ht="20.100000000000001" customHeight="1">
      <c r="B114" s="413"/>
      <c r="C114" s="414"/>
      <c r="D114" s="117" t="s">
        <v>79</v>
      </c>
      <c r="E114" s="95"/>
      <c r="F114" s="96"/>
      <c r="G114" s="596" t="s">
        <v>2554</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2559</v>
      </c>
      <c r="H116" s="91"/>
      <c r="I116" s="91"/>
      <c r="J116" s="91"/>
      <c r="K116" s="91"/>
      <c r="L116" s="91"/>
      <c r="M116" s="91"/>
      <c r="N116" s="91"/>
      <c r="O116" s="92"/>
      <c r="P116" s="93"/>
    </row>
    <row r="117" spans="2:16" ht="20.100000000000001" customHeight="1">
      <c r="B117" s="94" t="s">
        <v>70</v>
      </c>
      <c r="C117" s="96"/>
      <c r="D117" s="85" t="s">
        <v>72</v>
      </c>
      <c r="E117" s="86"/>
      <c r="F117" s="87"/>
      <c r="G117" s="590" t="s">
        <v>2554</v>
      </c>
      <c r="H117" s="91"/>
      <c r="I117" s="91"/>
      <c r="J117" s="91"/>
      <c r="K117" s="91"/>
      <c r="L117" s="91"/>
      <c r="M117" s="91"/>
      <c r="N117" s="91"/>
      <c r="O117" s="92"/>
      <c r="P117" s="93"/>
    </row>
    <row r="118" spans="2:16" ht="20.100000000000001" customHeight="1">
      <c r="B118" s="71"/>
      <c r="C118" s="73"/>
      <c r="D118" s="136" t="s">
        <v>73</v>
      </c>
      <c r="E118" s="126"/>
      <c r="F118" s="127"/>
      <c r="G118" s="590" t="s">
        <v>2554</v>
      </c>
      <c r="H118" s="91"/>
      <c r="I118" s="91"/>
      <c r="J118" s="91"/>
      <c r="K118" s="91"/>
      <c r="L118" s="91"/>
      <c r="M118" s="91"/>
      <c r="N118" s="91"/>
      <c r="O118" s="92"/>
      <c r="P118" s="93"/>
    </row>
    <row r="119" spans="2:16" ht="20.100000000000001" customHeight="1">
      <c r="B119" s="71"/>
      <c r="C119" s="73"/>
      <c r="D119" s="120" t="s">
        <v>74</v>
      </c>
      <c r="E119" s="322"/>
      <c r="F119" s="121"/>
      <c r="G119" s="590" t="s">
        <v>2554</v>
      </c>
      <c r="H119" s="91"/>
      <c r="I119" s="91"/>
      <c r="J119" s="91"/>
      <c r="K119" s="91"/>
      <c r="L119" s="91"/>
      <c r="M119" s="91"/>
      <c r="N119" s="91"/>
      <c r="O119" s="92"/>
      <c r="P119" s="93"/>
    </row>
    <row r="120" spans="2:16" ht="20.100000000000001" customHeight="1">
      <c r="B120" s="71"/>
      <c r="C120" s="73"/>
      <c r="D120" s="85" t="s">
        <v>75</v>
      </c>
      <c r="E120" s="86"/>
      <c r="F120" s="87"/>
      <c r="G120" s="590" t="s">
        <v>2554</v>
      </c>
      <c r="H120" s="91"/>
      <c r="I120" s="91"/>
      <c r="J120" s="91"/>
      <c r="K120" s="91"/>
      <c r="L120" s="91"/>
      <c r="M120" s="91"/>
      <c r="N120" s="91"/>
      <c r="O120" s="92"/>
      <c r="P120" s="93"/>
    </row>
    <row r="121" spans="2:16" ht="20.100000000000001" customHeight="1">
      <c r="B121" s="71"/>
      <c r="C121" s="73"/>
      <c r="D121" s="85" t="s">
        <v>76</v>
      </c>
      <c r="E121" s="86"/>
      <c r="F121" s="87"/>
      <c r="G121" s="590" t="s">
        <v>2554</v>
      </c>
      <c r="H121" s="91"/>
      <c r="I121" s="91"/>
      <c r="J121" s="91"/>
      <c r="K121" s="91"/>
      <c r="L121" s="91"/>
      <c r="M121" s="91"/>
      <c r="N121" s="91"/>
      <c r="O121" s="92"/>
      <c r="P121" s="93"/>
    </row>
    <row r="122" spans="2:16" ht="20.100000000000001" customHeight="1">
      <c r="B122" s="74"/>
      <c r="C122" s="76"/>
      <c r="D122" s="85" t="s">
        <v>77</v>
      </c>
      <c r="E122" s="86"/>
      <c r="F122" s="87"/>
      <c r="G122" s="590" t="s">
        <v>2554</v>
      </c>
      <c r="H122" s="91"/>
      <c r="I122" s="91"/>
      <c r="J122" s="91"/>
      <c r="K122" s="91"/>
      <c r="L122" s="91"/>
      <c r="M122" s="91"/>
      <c r="N122" s="91"/>
      <c r="O122" s="92"/>
      <c r="P122" s="93"/>
    </row>
    <row r="123" spans="2:16" ht="20.100000000000001" customHeight="1">
      <c r="B123" s="94" t="s">
        <v>412</v>
      </c>
      <c r="C123" s="96"/>
      <c r="D123" s="85" t="s">
        <v>430</v>
      </c>
      <c r="E123" s="86"/>
      <c r="F123" s="87"/>
      <c r="G123" s="590" t="s">
        <v>2560</v>
      </c>
      <c r="H123" s="91"/>
      <c r="I123" s="91"/>
      <c r="J123" s="91"/>
      <c r="K123" s="91"/>
      <c r="L123" s="91"/>
      <c r="M123" s="91"/>
      <c r="N123" s="91"/>
      <c r="O123" s="92"/>
      <c r="P123" s="93"/>
    </row>
    <row r="124" spans="2:16" ht="20.100000000000001" customHeight="1">
      <c r="B124" s="71"/>
      <c r="C124" s="73"/>
      <c r="D124" s="136" t="s">
        <v>431</v>
      </c>
      <c r="E124" s="126"/>
      <c r="F124" s="127"/>
      <c r="G124" s="590" t="s">
        <v>2561</v>
      </c>
      <c r="H124" s="91"/>
      <c r="I124" s="91"/>
      <c r="J124" s="91"/>
      <c r="K124" s="91"/>
      <c r="L124" s="91"/>
      <c r="M124" s="91"/>
      <c r="N124" s="91"/>
      <c r="O124" s="92"/>
      <c r="P124" s="93"/>
    </row>
    <row r="125" spans="2:16" ht="20.100000000000001" customHeight="1">
      <c r="B125" s="71"/>
      <c r="C125" s="73"/>
      <c r="D125" s="120" t="s">
        <v>432</v>
      </c>
      <c r="E125" s="322"/>
      <c r="F125" s="121"/>
      <c r="G125" s="590" t="s">
        <v>2561</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2562</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2563</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2564</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2564</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2564</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2564</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2564</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2564</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t="s">
        <v>2553</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2565</v>
      </c>
      <c r="G196" s="288" t="s">
        <v>456</v>
      </c>
      <c r="H196" s="288"/>
      <c r="I196" s="288"/>
      <c r="J196" s="288"/>
      <c r="K196" s="288"/>
      <c r="L196" s="288"/>
      <c r="M196" s="288"/>
      <c r="N196" s="288"/>
      <c r="O196" s="288"/>
      <c r="P196" s="391"/>
    </row>
    <row r="197" spans="1:20" ht="20.100000000000001" customHeight="1">
      <c r="B197" s="169"/>
      <c r="C197" s="113"/>
      <c r="D197" s="113"/>
      <c r="E197" s="113"/>
      <c r="F197" s="600" t="s">
        <v>2565</v>
      </c>
      <c r="G197" s="86" t="s">
        <v>457</v>
      </c>
      <c r="H197" s="86"/>
      <c r="I197" s="86"/>
      <c r="J197" s="86"/>
      <c r="K197" s="86"/>
      <c r="L197" s="86"/>
      <c r="M197" s="86"/>
      <c r="N197" s="86"/>
      <c r="O197" s="86"/>
      <c r="P197" s="245"/>
    </row>
    <row r="198" spans="1:20" ht="20.100000000000001" customHeight="1">
      <c r="B198" s="169"/>
      <c r="C198" s="113"/>
      <c r="D198" s="113"/>
      <c r="E198" s="113"/>
      <c r="F198" s="600" t="s">
        <v>2565</v>
      </c>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2566</v>
      </c>
      <c r="J200" s="88"/>
      <c r="K200" s="88"/>
      <c r="L200" s="88"/>
      <c r="M200" s="88"/>
      <c r="N200" s="88"/>
      <c r="O200" s="89"/>
      <c r="P200" s="90"/>
    </row>
    <row r="201" spans="1:20" ht="39.950000000000003" customHeight="1">
      <c r="B201" s="66"/>
      <c r="C201" s="62"/>
      <c r="D201" s="462"/>
      <c r="E201" s="395"/>
      <c r="F201" s="113" t="s">
        <v>103</v>
      </c>
      <c r="G201" s="113"/>
      <c r="H201" s="113"/>
      <c r="I201" s="114" t="s">
        <v>2567</v>
      </c>
      <c r="J201" s="88"/>
      <c r="K201" s="88"/>
      <c r="L201" s="88"/>
      <c r="M201" s="88"/>
      <c r="N201" s="88"/>
      <c r="O201" s="89"/>
      <c r="P201" s="90"/>
    </row>
    <row r="202" spans="1:20" ht="79.5" customHeight="1">
      <c r="B202" s="66"/>
      <c r="C202" s="62"/>
      <c r="D202" s="462"/>
      <c r="E202" s="395"/>
      <c r="F202" s="113" t="s">
        <v>104</v>
      </c>
      <c r="G202" s="113"/>
      <c r="H202" s="113"/>
      <c r="I202" s="114" t="s">
        <v>2568</v>
      </c>
      <c r="J202" s="88"/>
      <c r="K202" s="88"/>
      <c r="L202" s="88"/>
      <c r="M202" s="88"/>
      <c r="N202" s="88"/>
      <c r="O202" s="89"/>
      <c r="P202" s="90"/>
    </row>
    <row r="203" spans="1:20" ht="79.5" customHeight="1">
      <c r="B203" s="66"/>
      <c r="C203" s="62"/>
      <c r="D203" s="462"/>
      <c r="E203" s="395"/>
      <c r="F203" s="113" t="s">
        <v>414</v>
      </c>
      <c r="G203" s="113"/>
      <c r="H203" s="113"/>
      <c r="I203" s="114" t="s">
        <v>2569</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2554</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2554</v>
      </c>
      <c r="N205" s="100"/>
      <c r="O205" s="100"/>
      <c r="P205" s="101"/>
      <c r="T205" s="53"/>
    </row>
    <row r="206" spans="1:20" ht="39.950000000000003" customHeight="1">
      <c r="B206" s="66"/>
      <c r="C206" s="62"/>
      <c r="D206" s="431">
        <v>2</v>
      </c>
      <c r="E206" s="393"/>
      <c r="F206" s="113" t="s">
        <v>5</v>
      </c>
      <c r="G206" s="113"/>
      <c r="H206" s="113"/>
      <c r="I206" s="104"/>
      <c r="J206" s="250"/>
      <c r="K206" s="250"/>
      <c r="L206" s="250"/>
      <c r="M206" s="250"/>
      <c r="N206" s="250"/>
      <c r="O206" s="250"/>
      <c r="P206" s="251"/>
    </row>
    <row r="207" spans="1:20" ht="39.950000000000003" customHeight="1">
      <c r="B207" s="66"/>
      <c r="C207" s="62"/>
      <c r="D207" s="462"/>
      <c r="E207" s="395"/>
      <c r="F207" s="113" t="s">
        <v>103</v>
      </c>
      <c r="G207" s="113"/>
      <c r="H207" s="113"/>
      <c r="I207" s="114"/>
      <c r="J207" s="88"/>
      <c r="K207" s="88"/>
      <c r="L207" s="88"/>
      <c r="M207" s="88"/>
      <c r="N207" s="88"/>
      <c r="O207" s="89"/>
      <c r="P207" s="90"/>
    </row>
    <row r="208" spans="1:20" ht="79.5" customHeight="1">
      <c r="B208" s="66"/>
      <c r="C208" s="62"/>
      <c r="D208" s="462"/>
      <c r="E208" s="395"/>
      <c r="F208" s="113" t="s">
        <v>104</v>
      </c>
      <c r="G208" s="113"/>
      <c r="H208" s="113"/>
      <c r="I208" s="114"/>
      <c r="J208" s="88"/>
      <c r="K208" s="88"/>
      <c r="L208" s="88"/>
      <c r="M208" s="88"/>
      <c r="N208" s="88"/>
      <c r="O208" s="89"/>
      <c r="P208" s="90"/>
    </row>
    <row r="209" spans="1:20" ht="79.5" customHeight="1">
      <c r="B209" s="66"/>
      <c r="C209" s="62"/>
      <c r="D209" s="462"/>
      <c r="E209" s="395"/>
      <c r="F209" s="113" t="s">
        <v>414</v>
      </c>
      <c r="G209" s="113"/>
      <c r="H209" s="113"/>
      <c r="I209" s="114"/>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2553</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2592</v>
      </c>
      <c r="J234" s="88"/>
      <c r="K234" s="88"/>
      <c r="L234" s="88"/>
      <c r="M234" s="88"/>
      <c r="N234" s="88"/>
      <c r="O234" s="89"/>
      <c r="P234" s="90"/>
    </row>
    <row r="235" spans="1:20" ht="39.950000000000003" customHeight="1">
      <c r="B235" s="66"/>
      <c r="C235" s="62"/>
      <c r="D235" s="394"/>
      <c r="E235" s="395"/>
      <c r="F235" s="113" t="s">
        <v>103</v>
      </c>
      <c r="G235" s="113"/>
      <c r="H235" s="113"/>
      <c r="I235" s="114" t="s">
        <v>2593</v>
      </c>
      <c r="J235" s="88"/>
      <c r="K235" s="88"/>
      <c r="L235" s="88"/>
      <c r="M235" s="88"/>
      <c r="N235" s="88"/>
      <c r="O235" s="89"/>
      <c r="P235" s="90"/>
    </row>
    <row r="236" spans="1:20" ht="39.950000000000003" customHeight="1">
      <c r="B236" s="66"/>
      <c r="C236" s="62"/>
      <c r="D236" s="394"/>
      <c r="E236" s="395"/>
      <c r="F236" s="242" t="s">
        <v>105</v>
      </c>
      <c r="G236" s="242"/>
      <c r="H236" s="242"/>
      <c r="I236" s="114" t="s">
        <v>2594</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t="s">
        <v>2565</v>
      </c>
      <c r="G243" s="327" t="s">
        <v>460</v>
      </c>
      <c r="H243" s="86"/>
      <c r="I243" s="86"/>
      <c r="J243" s="86"/>
      <c r="K243" s="86"/>
      <c r="L243" s="86"/>
      <c r="M243" s="86"/>
      <c r="N243" s="86"/>
      <c r="O243" s="86"/>
      <c r="P243" s="245"/>
    </row>
    <row r="244" spans="2:16" ht="60" customHeight="1">
      <c r="B244" s="74"/>
      <c r="C244" s="75"/>
      <c r="D244" s="75"/>
      <c r="E244" s="76"/>
      <c r="F244" s="600"/>
      <c r="G244" s="327" t="s">
        <v>433</v>
      </c>
      <c r="H244" s="86"/>
      <c r="I244" s="87"/>
      <c r="J244" s="104"/>
      <c r="K244" s="105"/>
      <c r="L244" s="105"/>
      <c r="M244" s="105"/>
      <c r="N244" s="105"/>
      <c r="O244" s="105"/>
      <c r="P244" s="106"/>
    </row>
    <row r="245" spans="2:16" ht="120" customHeight="1">
      <c r="B245" s="169" t="s">
        <v>109</v>
      </c>
      <c r="C245" s="113"/>
      <c r="D245" s="113"/>
      <c r="E245" s="113"/>
      <c r="F245" s="104" t="s">
        <v>2570</v>
      </c>
      <c r="G245" s="250"/>
      <c r="H245" s="250"/>
      <c r="I245" s="250"/>
      <c r="J245" s="250"/>
      <c r="K245" s="250"/>
      <c r="L245" s="250"/>
      <c r="M245" s="250"/>
      <c r="N245" s="250"/>
      <c r="O245" s="250"/>
      <c r="P245" s="251"/>
    </row>
    <row r="246" spans="2:16" ht="120" customHeight="1">
      <c r="B246" s="169" t="s">
        <v>110</v>
      </c>
      <c r="C246" s="113"/>
      <c r="D246" s="113"/>
      <c r="E246" s="113"/>
      <c r="F246" s="104" t="s">
        <v>2571</v>
      </c>
      <c r="G246" s="250"/>
      <c r="H246" s="250"/>
      <c r="I246" s="250"/>
      <c r="J246" s="250"/>
      <c r="K246" s="250"/>
      <c r="L246" s="250"/>
      <c r="M246" s="250"/>
      <c r="N246" s="250"/>
      <c r="O246" s="250"/>
      <c r="P246" s="251"/>
    </row>
    <row r="247" spans="2:16" ht="20.100000000000001" customHeight="1">
      <c r="B247" s="169" t="s">
        <v>111</v>
      </c>
      <c r="C247" s="113"/>
      <c r="D247" s="113"/>
      <c r="E247" s="113"/>
      <c r="F247" s="570" t="s">
        <v>2553</v>
      </c>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0" t="s">
        <v>2553</v>
      </c>
      <c r="G249" s="100"/>
      <c r="H249" s="100"/>
      <c r="I249" s="100"/>
      <c r="J249" s="100"/>
      <c r="K249" s="100"/>
      <c r="L249" s="100"/>
      <c r="M249" s="100"/>
      <c r="N249" s="100"/>
      <c r="O249" s="100"/>
      <c r="P249" s="101"/>
    </row>
    <row r="250" spans="2:16" ht="20.100000000000001" customHeight="1">
      <c r="B250" s="173" t="s">
        <v>115</v>
      </c>
      <c r="C250" s="174"/>
      <c r="D250" s="230" t="s">
        <v>116</v>
      </c>
      <c r="E250" s="230"/>
      <c r="F250" s="570"/>
      <c r="G250" s="100"/>
      <c r="H250" s="100"/>
      <c r="I250" s="100"/>
      <c r="J250" s="100"/>
      <c r="K250" s="100"/>
      <c r="L250" s="100"/>
      <c r="M250" s="100"/>
      <c r="N250" s="100"/>
      <c r="O250" s="100"/>
      <c r="P250" s="101"/>
    </row>
    <row r="251" spans="2:16" ht="20.100000000000001" customHeight="1">
      <c r="B251" s="173"/>
      <c r="C251" s="174"/>
      <c r="D251" s="230" t="s">
        <v>117</v>
      </c>
      <c r="E251" s="230"/>
      <c r="F251" s="570"/>
      <c r="G251" s="100"/>
      <c r="H251" s="100"/>
      <c r="I251" s="100"/>
      <c r="J251" s="100"/>
      <c r="K251" s="100"/>
      <c r="L251" s="100"/>
      <c r="M251" s="100"/>
      <c r="N251" s="100"/>
      <c r="O251" s="100"/>
      <c r="P251" s="101"/>
    </row>
    <row r="252" spans="2:16" ht="20.100000000000001" customHeight="1">
      <c r="B252" s="173"/>
      <c r="C252" s="174"/>
      <c r="D252" s="230" t="s">
        <v>118</v>
      </c>
      <c r="E252" s="230"/>
      <c r="F252" s="570"/>
      <c r="G252" s="100"/>
      <c r="H252" s="100"/>
      <c r="I252" s="100"/>
      <c r="J252" s="100"/>
      <c r="K252" s="100"/>
      <c r="L252" s="100"/>
      <c r="M252" s="100"/>
      <c r="N252" s="100"/>
      <c r="O252" s="100"/>
      <c r="P252" s="101"/>
    </row>
    <row r="253" spans="2:16" ht="20.100000000000001" customHeight="1">
      <c r="B253" s="173"/>
      <c r="C253" s="174"/>
      <c r="D253" s="230" t="s">
        <v>119</v>
      </c>
      <c r="E253" s="230"/>
      <c r="F253" s="570"/>
      <c r="G253" s="100"/>
      <c r="H253" s="100"/>
      <c r="I253" s="100"/>
      <c r="J253" s="100"/>
      <c r="K253" s="100"/>
      <c r="L253" s="100"/>
      <c r="M253" s="100"/>
      <c r="N253" s="100"/>
      <c r="O253" s="100"/>
      <c r="P253" s="101"/>
    </row>
    <row r="254" spans="2:16" ht="20.100000000000001" customHeight="1">
      <c r="B254" s="173"/>
      <c r="C254" s="174"/>
      <c r="D254" s="230" t="s">
        <v>120</v>
      </c>
      <c r="E254" s="230"/>
      <c r="F254" s="570"/>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2553</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2553</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2554</v>
      </c>
      <c r="K262" s="91"/>
      <c r="L262" s="91"/>
      <c r="M262" s="91"/>
      <c r="N262" s="91"/>
      <c r="O262" s="92"/>
      <c r="P262" s="93"/>
      <c r="S262" s="12" t="str">
        <f>IF(J262="","未記入","")</f>
        <v/>
      </c>
    </row>
    <row r="263" spans="2:20" ht="120" customHeight="1">
      <c r="B263" s="169" t="s">
        <v>123</v>
      </c>
      <c r="C263" s="113"/>
      <c r="D263" s="113"/>
      <c r="E263" s="113"/>
      <c r="F263" s="104" t="s">
        <v>2573</v>
      </c>
      <c r="G263" s="250"/>
      <c r="H263" s="250"/>
      <c r="I263" s="250"/>
      <c r="J263" s="250"/>
      <c r="K263" s="250"/>
      <c r="L263" s="250"/>
      <c r="M263" s="250"/>
      <c r="N263" s="250"/>
      <c r="O263" s="250"/>
      <c r="P263" s="251"/>
    </row>
    <row r="264" spans="2:20" ht="60" customHeight="1">
      <c r="B264" s="169" t="s">
        <v>475</v>
      </c>
      <c r="C264" s="113"/>
      <c r="D264" s="113"/>
      <c r="E264" s="113"/>
      <c r="F264" s="104" t="s">
        <v>2572</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2574</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c r="K270" s="105"/>
      <c r="L270" s="105"/>
      <c r="M270" s="105"/>
      <c r="N270" s="105"/>
      <c r="O270" s="105"/>
      <c r="P270" s="106"/>
    </row>
    <row r="271" spans="2:20" ht="20.100000000000001" customHeight="1">
      <c r="B271" s="169" t="s">
        <v>127</v>
      </c>
      <c r="C271" s="113"/>
      <c r="D271" s="113"/>
      <c r="E271" s="113"/>
      <c r="F271" s="92">
        <v>5</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1</v>
      </c>
      <c r="O281" s="92"/>
      <c r="P281" s="93"/>
    </row>
    <row r="282" spans="1:20" ht="20.100000000000001" customHeight="1">
      <c r="B282" s="169" t="s">
        <v>136</v>
      </c>
      <c r="C282" s="113"/>
      <c r="D282" s="113"/>
      <c r="E282" s="380" t="str">
        <f>IF(OR($H$282&lt;&gt;"",$K$282&lt;&gt;""),SUM($H$282,$K$282),"")</f>
        <v/>
      </c>
      <c r="F282" s="380"/>
      <c r="G282" s="380"/>
      <c r="H282" s="92"/>
      <c r="I282" s="100"/>
      <c r="J282" s="381"/>
      <c r="K282" s="91"/>
      <c r="L282" s="91"/>
      <c r="M282" s="91"/>
      <c r="N282" s="91"/>
      <c r="O282" s="92"/>
      <c r="P282" s="93"/>
    </row>
    <row r="283" spans="1:20" ht="20.100000000000001" customHeight="1">
      <c r="B283" s="241" t="s">
        <v>137</v>
      </c>
      <c r="C283" s="113"/>
      <c r="D283" s="113"/>
      <c r="E283" s="380" t="str">
        <f>IF(OR($H$283&lt;&gt;"",$K$283&lt;&gt;""),SUM($H$283,$K$283),"")</f>
        <v/>
      </c>
      <c r="F283" s="380"/>
      <c r="G283" s="380"/>
      <c r="H283" s="92"/>
      <c r="I283" s="100"/>
      <c r="J283" s="381"/>
      <c r="K283" s="91"/>
      <c r="L283" s="91"/>
      <c r="M283" s="91"/>
      <c r="N283" s="91"/>
      <c r="O283" s="92"/>
      <c r="P283" s="93"/>
    </row>
    <row r="284" spans="1:20" ht="20.100000000000001" customHeight="1">
      <c r="B284" s="36"/>
      <c r="C284" s="113" t="s">
        <v>138</v>
      </c>
      <c r="D284" s="113"/>
      <c r="E284" s="380">
        <f>IF(OR($H$284&lt;&gt;"",$K$284&lt;&gt;""),SUM($H$284,$K$284),"")</f>
        <v>9</v>
      </c>
      <c r="F284" s="380"/>
      <c r="G284" s="380"/>
      <c r="H284" s="92">
        <v>3</v>
      </c>
      <c r="I284" s="100"/>
      <c r="J284" s="381"/>
      <c r="K284" s="91">
        <v>6</v>
      </c>
      <c r="L284" s="91"/>
      <c r="M284" s="91"/>
      <c r="N284" s="91">
        <v>5.2</v>
      </c>
      <c r="O284" s="92"/>
      <c r="P284" s="93"/>
    </row>
    <row r="285" spans="1:20" ht="20.100000000000001" customHeight="1">
      <c r="B285" s="37"/>
      <c r="C285" s="113" t="s">
        <v>139</v>
      </c>
      <c r="D285" s="113"/>
      <c r="E285" s="380">
        <f>IF(OR($H$285&lt;&gt;"",$K$285&lt;&gt;""),SUM($H$285,$K$285),"")</f>
        <v>1</v>
      </c>
      <c r="F285" s="380"/>
      <c r="G285" s="380"/>
      <c r="H285" s="92">
        <v>1</v>
      </c>
      <c r="I285" s="100"/>
      <c r="J285" s="381"/>
      <c r="K285" s="91"/>
      <c r="L285" s="91"/>
      <c r="M285" s="91"/>
      <c r="N285" s="91">
        <v>1</v>
      </c>
      <c r="O285" s="92"/>
      <c r="P285" s="93"/>
    </row>
    <row r="286" spans="1:20" ht="20.100000000000001" customHeight="1">
      <c r="B286" s="169" t="s">
        <v>140</v>
      </c>
      <c r="C286" s="113"/>
      <c r="D286" s="113"/>
      <c r="E286" s="380" t="str">
        <f>IF(OR($H$286&lt;&gt;"",$K$286&lt;&gt;""),SUM($H$286,$K$286),"")</f>
        <v/>
      </c>
      <c r="F286" s="380"/>
      <c r="G286" s="380"/>
      <c r="H286" s="92"/>
      <c r="I286" s="100"/>
      <c r="J286" s="381"/>
      <c r="K286" s="91"/>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t="str">
        <f>IF(OR($H$290&lt;&gt;"",$K$290&lt;&gt;""),SUM($H$290,$K$290),"")</f>
        <v/>
      </c>
      <c r="F290" s="380"/>
      <c r="G290" s="380"/>
      <c r="H290" s="92"/>
      <c r="I290" s="100"/>
      <c r="J290" s="381"/>
      <c r="K290" s="91"/>
      <c r="L290" s="91"/>
      <c r="M290" s="91"/>
      <c r="N290" s="91"/>
      <c r="O290" s="92"/>
      <c r="P290" s="93"/>
    </row>
    <row r="291" spans="2:20" ht="20.100000000000001" customHeight="1">
      <c r="B291" s="169" t="s">
        <v>145</v>
      </c>
      <c r="C291" s="113"/>
      <c r="D291" s="113"/>
      <c r="E291" s="380">
        <f>IF(OR($H$291&lt;&gt;"",$K$291&lt;&gt;""),SUM($H$291,$K$291),"")</f>
        <v>1</v>
      </c>
      <c r="F291" s="380"/>
      <c r="G291" s="380"/>
      <c r="H291" s="92"/>
      <c r="I291" s="100"/>
      <c r="J291" s="381"/>
      <c r="K291" s="91">
        <v>1</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5</v>
      </c>
      <c r="H302" s="178"/>
      <c r="I302" s="179"/>
      <c r="J302" s="91">
        <v>2</v>
      </c>
      <c r="K302" s="91"/>
      <c r="L302" s="91"/>
      <c r="M302" s="91">
        <v>3</v>
      </c>
      <c r="N302" s="91"/>
      <c r="O302" s="92"/>
      <c r="P302" s="93"/>
    </row>
    <row r="303" spans="2:20" ht="20.100000000000001" customHeight="1">
      <c r="B303" s="169" t="s">
        <v>158</v>
      </c>
      <c r="C303" s="113"/>
      <c r="D303" s="113"/>
      <c r="E303" s="113"/>
      <c r="F303" s="113"/>
      <c r="G303" s="177">
        <f>IF(OR($J$303&lt;&gt;"",$M$303&lt;&gt;""),SUM($J$303,$M$303),"")</f>
        <v>2</v>
      </c>
      <c r="H303" s="178"/>
      <c r="I303" s="179"/>
      <c r="J303" s="91">
        <v>1</v>
      </c>
      <c r="K303" s="91"/>
      <c r="L303" s="91"/>
      <c r="M303" s="91">
        <v>1</v>
      </c>
      <c r="N303" s="91"/>
      <c r="O303" s="92"/>
      <c r="P303" s="93"/>
    </row>
    <row r="304" spans="2:20" ht="20.100000000000001" customHeight="1">
      <c r="B304" s="169" t="s">
        <v>390</v>
      </c>
      <c r="C304" s="113"/>
      <c r="D304" s="113"/>
      <c r="E304" s="113"/>
      <c r="F304" s="113"/>
      <c r="G304" s="177">
        <f>IF(OR($J$304&lt;&gt;"",$M$304&lt;&gt;""),SUM($J$304,$M$304),"")</f>
        <v>2</v>
      </c>
      <c r="H304" s="178"/>
      <c r="I304" s="179"/>
      <c r="J304" s="91"/>
      <c r="K304" s="91"/>
      <c r="L304" s="91"/>
      <c r="M304" s="91">
        <v>2</v>
      </c>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v>
      </c>
      <c r="H310" s="178"/>
      <c r="I310" s="179"/>
      <c r="J310" s="91">
        <v>1</v>
      </c>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1</v>
      </c>
      <c r="G322" s="100"/>
      <c r="H322" s="100"/>
      <c r="I322" s="100"/>
      <c r="J322" s="42" t="s">
        <v>477</v>
      </c>
      <c r="K322" s="92">
        <v>1</v>
      </c>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2554</v>
      </c>
      <c r="M338" s="78"/>
      <c r="N338" s="78"/>
      <c r="O338" s="78"/>
      <c r="P338" s="79"/>
    </row>
    <row r="339" spans="2:20" ht="20.100000000000001" customHeight="1">
      <c r="B339" s="345"/>
      <c r="C339" s="346"/>
      <c r="D339" s="346"/>
      <c r="E339" s="346"/>
      <c r="F339" s="347"/>
      <c r="G339" s="117" t="s">
        <v>441</v>
      </c>
      <c r="H339" s="96"/>
      <c r="I339" s="570" t="s">
        <v>2554</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2575</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v>2</v>
      </c>
      <c r="K344" s="22"/>
      <c r="L344" s="22"/>
      <c r="M344" s="22"/>
      <c r="N344" s="22"/>
      <c r="O344" s="22"/>
      <c r="P344" s="22"/>
      <c r="Q344" s="11"/>
    </row>
    <row r="345" spans="2:20" ht="20.100000000000001" customHeight="1">
      <c r="B345" s="94" t="s">
        <v>181</v>
      </c>
      <c r="C345" s="95"/>
      <c r="D345" s="95"/>
      <c r="E345" s="95"/>
      <c r="F345" s="96"/>
      <c r="G345" s="22"/>
      <c r="H345" s="22"/>
      <c r="I345" s="22">
        <v>1</v>
      </c>
      <c r="J345" s="22"/>
      <c r="K345" s="22"/>
      <c r="L345" s="22"/>
      <c r="M345" s="22"/>
      <c r="N345" s="22"/>
      <c r="O345" s="22"/>
      <c r="P345" s="22"/>
      <c r="Q345" s="11"/>
    </row>
    <row r="346" spans="2:20" ht="20.100000000000001" customHeight="1">
      <c r="B346" s="335" t="s">
        <v>182</v>
      </c>
      <c r="C346" s="336"/>
      <c r="D346" s="85" t="s">
        <v>183</v>
      </c>
      <c r="E346" s="86"/>
      <c r="F346" s="87"/>
      <c r="G346" s="22"/>
      <c r="H346" s="22"/>
      <c r="I346" s="22"/>
      <c r="J346" s="22"/>
      <c r="K346" s="22"/>
      <c r="L346" s="22"/>
      <c r="M346" s="22"/>
      <c r="N346" s="22"/>
      <c r="O346" s="22"/>
      <c r="P346" s="22"/>
      <c r="Q346" s="11"/>
    </row>
    <row r="347" spans="2:20" ht="20.100000000000001" customHeight="1">
      <c r="B347" s="337"/>
      <c r="C347" s="338"/>
      <c r="D347" s="117" t="s">
        <v>184</v>
      </c>
      <c r="E347" s="95"/>
      <c r="F347" s="96"/>
      <c r="G347" s="333"/>
      <c r="H347" s="333"/>
      <c r="I347" s="333"/>
      <c r="J347" s="333"/>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c r="I349" s="333"/>
      <c r="J349" s="333"/>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c r="J351" s="333">
        <v>1</v>
      </c>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1</v>
      </c>
      <c r="H353" s="22"/>
      <c r="I353" s="22">
        <v>4</v>
      </c>
      <c r="J353" s="22">
        <v>4</v>
      </c>
      <c r="K353" s="22"/>
      <c r="L353" s="22"/>
      <c r="M353" s="22"/>
      <c r="N353" s="22"/>
      <c r="O353" s="22"/>
      <c r="P353" s="22"/>
      <c r="Q353" s="11"/>
    </row>
    <row r="354" spans="1:20" ht="20.100000000000001" customHeight="1" thickBot="1">
      <c r="B354" s="238" t="s">
        <v>188</v>
      </c>
      <c r="C354" s="239"/>
      <c r="D354" s="239"/>
      <c r="E354" s="239"/>
      <c r="F354" s="239"/>
      <c r="G354" s="239"/>
      <c r="H354" s="597" t="s">
        <v>2554</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2576</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2577</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2553</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2553</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2578</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2579</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2579</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v>4</v>
      </c>
      <c r="J375" s="91"/>
      <c r="K375" s="91"/>
      <c r="L375" s="91"/>
      <c r="M375" s="92">
        <v>5</v>
      </c>
      <c r="N375" s="100"/>
      <c r="O375" s="100"/>
      <c r="P375" s="101"/>
    </row>
    <row r="376" spans="2:20" ht="20.100000000000001" customHeight="1">
      <c r="B376" s="169"/>
      <c r="C376" s="113"/>
      <c r="D376" s="113"/>
      <c r="E376" s="85" t="s">
        <v>210</v>
      </c>
      <c r="F376" s="86"/>
      <c r="G376" s="86"/>
      <c r="H376" s="87"/>
      <c r="I376" s="92">
        <v>75</v>
      </c>
      <c r="J376" s="100"/>
      <c r="K376" s="100"/>
      <c r="L376" s="47" t="s">
        <v>480</v>
      </c>
      <c r="M376" s="92">
        <v>80</v>
      </c>
      <c r="N376" s="100"/>
      <c r="O376" s="100"/>
      <c r="P376" s="32" t="s">
        <v>480</v>
      </c>
    </row>
    <row r="377" spans="2:20" ht="20.100000000000001" customHeight="1">
      <c r="B377" s="169" t="s">
        <v>45</v>
      </c>
      <c r="C377" s="113"/>
      <c r="D377" s="113"/>
      <c r="E377" s="85" t="s">
        <v>211</v>
      </c>
      <c r="F377" s="86"/>
      <c r="G377" s="86"/>
      <c r="H377" s="87"/>
      <c r="I377" s="92">
        <v>7.45</v>
      </c>
      <c r="J377" s="100"/>
      <c r="K377" s="100"/>
      <c r="L377" s="47" t="s">
        <v>472</v>
      </c>
      <c r="M377" s="92">
        <v>7.45</v>
      </c>
      <c r="N377" s="100"/>
      <c r="O377" s="100"/>
      <c r="P377" s="32" t="s">
        <v>472</v>
      </c>
    </row>
    <row r="378" spans="2:20" ht="20.100000000000001" customHeight="1">
      <c r="B378" s="169"/>
      <c r="C378" s="113"/>
      <c r="D378" s="113"/>
      <c r="E378" s="85" t="s">
        <v>212</v>
      </c>
      <c r="F378" s="86"/>
      <c r="G378" s="86"/>
      <c r="H378" s="87"/>
      <c r="I378" s="590" t="s">
        <v>2360</v>
      </c>
      <c r="J378" s="91"/>
      <c r="K378" s="91"/>
      <c r="L378" s="91"/>
      <c r="M378" s="569" t="s">
        <v>2360</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128000</v>
      </c>
      <c r="J383" s="100"/>
      <c r="K383" s="100"/>
      <c r="L383" s="42" t="s">
        <v>481</v>
      </c>
      <c r="M383" s="92">
        <v>128000</v>
      </c>
      <c r="N383" s="100"/>
      <c r="O383" s="100"/>
      <c r="P383" s="29" t="s">
        <v>481</v>
      </c>
    </row>
    <row r="384" spans="2:20" ht="20.100000000000001" customHeight="1">
      <c r="B384" s="240"/>
      <c r="C384" s="85" t="s">
        <v>205</v>
      </c>
      <c r="D384" s="86"/>
      <c r="E384" s="86"/>
      <c r="F384" s="86"/>
      <c r="G384" s="86"/>
      <c r="H384" s="87"/>
      <c r="I384" s="92">
        <v>52000</v>
      </c>
      <c r="J384" s="100"/>
      <c r="K384" s="100"/>
      <c r="L384" s="42" t="s">
        <v>481</v>
      </c>
      <c r="M384" s="92">
        <v>52000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45000</v>
      </c>
      <c r="J386" s="100"/>
      <c r="K386" s="100"/>
      <c r="L386" s="42" t="s">
        <v>481</v>
      </c>
      <c r="M386" s="92">
        <v>45000</v>
      </c>
      <c r="N386" s="100"/>
      <c r="O386" s="100"/>
      <c r="P386" s="29" t="s">
        <v>481</v>
      </c>
    </row>
    <row r="387" spans="2:20" ht="20.100000000000001" customHeight="1">
      <c r="B387" s="169"/>
      <c r="C387" s="320"/>
      <c r="D387" s="320"/>
      <c r="E387" s="85" t="s">
        <v>217</v>
      </c>
      <c r="F387" s="86"/>
      <c r="G387" s="86"/>
      <c r="H387" s="87"/>
      <c r="I387" s="92">
        <v>16000</v>
      </c>
      <c r="J387" s="100"/>
      <c r="K387" s="100"/>
      <c r="L387" s="42" t="s">
        <v>481</v>
      </c>
      <c r="M387" s="92">
        <v>16000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v>15000</v>
      </c>
      <c r="J389" s="100"/>
      <c r="K389" s="100"/>
      <c r="L389" s="42" t="s">
        <v>481</v>
      </c>
      <c r="M389" s="92">
        <v>15000</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2580</v>
      </c>
      <c r="H400" s="250"/>
      <c r="I400" s="250"/>
      <c r="J400" s="250"/>
      <c r="K400" s="250"/>
      <c r="L400" s="250"/>
      <c r="M400" s="250"/>
      <c r="N400" s="250"/>
      <c r="O400" s="250"/>
      <c r="P400" s="251"/>
    </row>
    <row r="401" spans="2:20" ht="120" customHeight="1">
      <c r="B401" s="285" t="s">
        <v>216</v>
      </c>
      <c r="C401" s="86"/>
      <c r="D401" s="86"/>
      <c r="E401" s="86"/>
      <c r="F401" s="87"/>
      <c r="G401" s="104" t="s">
        <v>2581</v>
      </c>
      <c r="H401" s="250"/>
      <c r="I401" s="250"/>
      <c r="J401" s="250"/>
      <c r="K401" s="250"/>
      <c r="L401" s="250"/>
      <c r="M401" s="250"/>
      <c r="N401" s="250"/>
      <c r="O401" s="250"/>
      <c r="P401" s="251"/>
    </row>
    <row r="402" spans="2:20" ht="120" customHeight="1">
      <c r="B402" s="285" t="s">
        <v>219</v>
      </c>
      <c r="C402" s="86"/>
      <c r="D402" s="86"/>
      <c r="E402" s="86"/>
      <c r="F402" s="87"/>
      <c r="G402" s="104" t="s">
        <v>2582</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2583</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v>
      </c>
      <c r="I430" s="78"/>
      <c r="J430" s="78"/>
      <c r="K430" s="78"/>
      <c r="L430" s="78"/>
      <c r="M430" s="78"/>
      <c r="N430" s="78"/>
      <c r="O430" s="78"/>
      <c r="P430" s="41" t="s">
        <v>477</v>
      </c>
    </row>
    <row r="431" spans="1:20" ht="20.100000000000001" customHeight="1">
      <c r="B431" s="283"/>
      <c r="C431" s="284"/>
      <c r="D431" s="113" t="s">
        <v>245</v>
      </c>
      <c r="E431" s="113"/>
      <c r="F431" s="113"/>
      <c r="G431" s="113"/>
      <c r="H431" s="92">
        <v>4</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c r="I432" s="100"/>
      <c r="J432" s="100"/>
      <c r="K432" s="100"/>
      <c r="L432" s="100"/>
      <c r="M432" s="100"/>
      <c r="N432" s="100"/>
      <c r="O432" s="100"/>
      <c r="P432" s="29" t="s">
        <v>479</v>
      </c>
    </row>
    <row r="433" spans="2:16" ht="20.100000000000001" customHeight="1">
      <c r="B433" s="169"/>
      <c r="C433" s="113"/>
      <c r="D433" s="113" t="s">
        <v>247</v>
      </c>
      <c r="E433" s="113"/>
      <c r="F433" s="113"/>
      <c r="G433" s="113"/>
      <c r="H433" s="92">
        <v>2</v>
      </c>
      <c r="I433" s="100"/>
      <c r="J433" s="100"/>
      <c r="K433" s="100"/>
      <c r="L433" s="100"/>
      <c r="M433" s="100"/>
      <c r="N433" s="100"/>
      <c r="O433" s="100"/>
      <c r="P433" s="29" t="s">
        <v>479</v>
      </c>
    </row>
    <row r="434" spans="2:16" ht="20.100000000000001" customHeight="1">
      <c r="B434" s="169"/>
      <c r="C434" s="113"/>
      <c r="D434" s="113" t="s">
        <v>248</v>
      </c>
      <c r="E434" s="113"/>
      <c r="F434" s="113"/>
      <c r="G434" s="113"/>
      <c r="H434" s="92">
        <v>2</v>
      </c>
      <c r="I434" s="100"/>
      <c r="J434" s="100"/>
      <c r="K434" s="100"/>
      <c r="L434" s="100"/>
      <c r="M434" s="100"/>
      <c r="N434" s="100"/>
      <c r="O434" s="100"/>
      <c r="P434" s="29" t="s">
        <v>479</v>
      </c>
    </row>
    <row r="435" spans="2:16" ht="20.100000000000001" customHeight="1">
      <c r="B435" s="169"/>
      <c r="C435" s="113"/>
      <c r="D435" s="113" t="s">
        <v>249</v>
      </c>
      <c r="E435" s="113"/>
      <c r="F435" s="113"/>
      <c r="G435" s="113"/>
      <c r="H435" s="92">
        <v>1</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c r="I436" s="100"/>
      <c r="J436" s="100"/>
      <c r="K436" s="100"/>
      <c r="L436" s="100"/>
      <c r="M436" s="100"/>
      <c r="N436" s="100"/>
      <c r="O436" s="100"/>
      <c r="P436" s="29" t="s">
        <v>479</v>
      </c>
    </row>
    <row r="437" spans="2:16" ht="20.100000000000001" customHeight="1">
      <c r="B437" s="269"/>
      <c r="C437" s="270"/>
      <c r="D437" s="113" t="s">
        <v>251</v>
      </c>
      <c r="E437" s="113"/>
      <c r="F437" s="113"/>
      <c r="G437" s="113"/>
      <c r="H437" s="92"/>
      <c r="I437" s="100"/>
      <c r="J437" s="100"/>
      <c r="K437" s="100"/>
      <c r="L437" s="100"/>
      <c r="M437" s="100"/>
      <c r="N437" s="100"/>
      <c r="O437" s="100"/>
      <c r="P437" s="29" t="s">
        <v>479</v>
      </c>
    </row>
    <row r="438" spans="2:16" ht="20.100000000000001" customHeight="1">
      <c r="B438" s="269"/>
      <c r="C438" s="270"/>
      <c r="D438" s="113" t="s">
        <v>252</v>
      </c>
      <c r="E438" s="113"/>
      <c r="F438" s="113"/>
      <c r="G438" s="113"/>
      <c r="H438" s="92"/>
      <c r="I438" s="100"/>
      <c r="J438" s="100"/>
      <c r="K438" s="100"/>
      <c r="L438" s="100"/>
      <c r="M438" s="100"/>
      <c r="N438" s="100"/>
      <c r="O438" s="100"/>
      <c r="P438" s="29" t="s">
        <v>479</v>
      </c>
    </row>
    <row r="439" spans="2:16" ht="20.100000000000001" customHeight="1">
      <c r="B439" s="269"/>
      <c r="C439" s="270"/>
      <c r="D439" s="113" t="s">
        <v>253</v>
      </c>
      <c r="E439" s="113"/>
      <c r="F439" s="113"/>
      <c r="G439" s="113"/>
      <c r="H439" s="92"/>
      <c r="I439" s="100"/>
      <c r="J439" s="100"/>
      <c r="K439" s="100"/>
      <c r="L439" s="100"/>
      <c r="M439" s="100"/>
      <c r="N439" s="100"/>
      <c r="O439" s="100"/>
      <c r="P439" s="29" t="s">
        <v>479</v>
      </c>
    </row>
    <row r="440" spans="2:16" ht="20.100000000000001" customHeight="1">
      <c r="B440" s="269"/>
      <c r="C440" s="270"/>
      <c r="D440" s="113" t="s">
        <v>254</v>
      </c>
      <c r="E440" s="113"/>
      <c r="F440" s="113"/>
      <c r="G440" s="113"/>
      <c r="H440" s="92"/>
      <c r="I440" s="100"/>
      <c r="J440" s="100"/>
      <c r="K440" s="100"/>
      <c r="L440" s="100"/>
      <c r="M440" s="100"/>
      <c r="N440" s="100"/>
      <c r="O440" s="100"/>
      <c r="P440" s="29" t="s">
        <v>479</v>
      </c>
    </row>
    <row r="441" spans="2:16" ht="20.100000000000001" customHeight="1">
      <c r="B441" s="269"/>
      <c r="C441" s="270"/>
      <c r="D441" s="113" t="s">
        <v>255</v>
      </c>
      <c r="E441" s="113"/>
      <c r="F441" s="113"/>
      <c r="G441" s="113"/>
      <c r="H441" s="92">
        <v>2</v>
      </c>
      <c r="I441" s="100"/>
      <c r="J441" s="100"/>
      <c r="K441" s="100"/>
      <c r="L441" s="100"/>
      <c r="M441" s="100"/>
      <c r="N441" s="100"/>
      <c r="O441" s="100"/>
      <c r="P441" s="29" t="s">
        <v>479</v>
      </c>
    </row>
    <row r="442" spans="2:16" ht="20.100000000000001" customHeight="1">
      <c r="B442" s="269"/>
      <c r="C442" s="270"/>
      <c r="D442" s="113" t="s">
        <v>256</v>
      </c>
      <c r="E442" s="113"/>
      <c r="F442" s="113"/>
      <c r="G442" s="113"/>
      <c r="H442" s="92">
        <v>2</v>
      </c>
      <c r="I442" s="100"/>
      <c r="J442" s="100"/>
      <c r="K442" s="100"/>
      <c r="L442" s="100"/>
      <c r="M442" s="100"/>
      <c r="N442" s="100"/>
      <c r="O442" s="100"/>
      <c r="P442" s="29" t="s">
        <v>479</v>
      </c>
    </row>
    <row r="443" spans="2:16" ht="20.100000000000001" customHeight="1">
      <c r="B443" s="271"/>
      <c r="C443" s="272"/>
      <c r="D443" s="113" t="s">
        <v>257</v>
      </c>
      <c r="E443" s="113"/>
      <c r="F443" s="113"/>
      <c r="G443" s="113"/>
      <c r="H443" s="92">
        <v>1</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2</v>
      </c>
      <c r="I444" s="100"/>
      <c r="J444" s="100"/>
      <c r="K444" s="100"/>
      <c r="L444" s="100"/>
      <c r="M444" s="100"/>
      <c r="N444" s="100"/>
      <c r="O444" s="100"/>
      <c r="P444" s="29" t="s">
        <v>479</v>
      </c>
    </row>
    <row r="445" spans="2:16" ht="20.100000000000001" customHeight="1">
      <c r="B445" s="169"/>
      <c r="C445" s="113"/>
      <c r="D445" s="113" t="s">
        <v>259</v>
      </c>
      <c r="E445" s="113"/>
      <c r="F445" s="113"/>
      <c r="G445" s="113"/>
      <c r="H445" s="92">
        <v>1</v>
      </c>
      <c r="I445" s="100"/>
      <c r="J445" s="100"/>
      <c r="K445" s="100"/>
      <c r="L445" s="100"/>
      <c r="M445" s="100"/>
      <c r="N445" s="100"/>
      <c r="O445" s="100"/>
      <c r="P445" s="29" t="s">
        <v>479</v>
      </c>
    </row>
    <row r="446" spans="2:16" ht="20.100000000000001" customHeight="1">
      <c r="B446" s="169"/>
      <c r="C446" s="113"/>
      <c r="D446" s="113" t="s">
        <v>260</v>
      </c>
      <c r="E446" s="113"/>
      <c r="F446" s="113"/>
      <c r="G446" s="113"/>
      <c r="H446" s="92">
        <v>1</v>
      </c>
      <c r="I446" s="100"/>
      <c r="J446" s="100"/>
      <c r="K446" s="100"/>
      <c r="L446" s="100"/>
      <c r="M446" s="100"/>
      <c r="N446" s="100"/>
      <c r="O446" s="100"/>
      <c r="P446" s="29" t="s">
        <v>479</v>
      </c>
    </row>
    <row r="447" spans="2:16" ht="20.100000000000001" customHeight="1">
      <c r="B447" s="169"/>
      <c r="C447" s="113"/>
      <c r="D447" s="113" t="s">
        <v>261</v>
      </c>
      <c r="E447" s="113"/>
      <c r="F447" s="113"/>
      <c r="G447" s="113"/>
      <c r="H447" s="92">
        <v>1</v>
      </c>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80.2</v>
      </c>
      <c r="I452" s="78"/>
      <c r="J452" s="78"/>
      <c r="K452" s="78"/>
      <c r="L452" s="78"/>
      <c r="M452" s="78"/>
      <c r="N452" s="78"/>
      <c r="O452" s="78"/>
      <c r="P452" s="41" t="s">
        <v>485</v>
      </c>
    </row>
    <row r="453" spans="2:20" ht="20.100000000000001" customHeight="1">
      <c r="B453" s="169" t="s">
        <v>266</v>
      </c>
      <c r="C453" s="113"/>
      <c r="D453" s="113"/>
      <c r="E453" s="113"/>
      <c r="F453" s="113"/>
      <c r="G453" s="113"/>
      <c r="H453" s="92">
        <v>5</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c r="I460" s="100"/>
      <c r="J460" s="100"/>
      <c r="K460" s="100"/>
      <c r="L460" s="100"/>
      <c r="M460" s="100"/>
      <c r="N460" s="100"/>
      <c r="O460" s="100"/>
      <c r="P460" s="29" t="s">
        <v>479</v>
      </c>
    </row>
    <row r="461" spans="2:20" ht="20.100000000000001" customHeight="1">
      <c r="B461" s="265"/>
      <c r="C461" s="266"/>
      <c r="D461" s="266"/>
      <c r="E461" s="113" t="s">
        <v>277</v>
      </c>
      <c r="F461" s="113"/>
      <c r="G461" s="113"/>
      <c r="H461" s="92"/>
      <c r="I461" s="100"/>
      <c r="J461" s="100"/>
      <c r="K461" s="100"/>
      <c r="L461" s="100"/>
      <c r="M461" s="100"/>
      <c r="N461" s="100"/>
      <c r="O461" s="100"/>
      <c r="P461" s="29" t="s">
        <v>479</v>
      </c>
    </row>
    <row r="462" spans="2:20" ht="20.100000000000001" customHeight="1">
      <c r="B462" s="265"/>
      <c r="C462" s="266"/>
      <c r="D462" s="266"/>
      <c r="E462" s="113" t="s">
        <v>415</v>
      </c>
      <c r="F462" s="113"/>
      <c r="G462" s="113"/>
      <c r="H462" s="92">
        <v>1</v>
      </c>
      <c r="I462" s="100"/>
      <c r="J462" s="100"/>
      <c r="K462" s="100"/>
      <c r="L462" s="100"/>
      <c r="M462" s="100"/>
      <c r="N462" s="100"/>
      <c r="O462" s="100"/>
      <c r="P462" s="29" t="s">
        <v>479</v>
      </c>
    </row>
    <row r="463" spans="2:20" ht="20.100000000000001" customHeight="1">
      <c r="B463" s="265"/>
      <c r="C463" s="266"/>
      <c r="D463" s="266"/>
      <c r="E463" s="113" t="s">
        <v>71</v>
      </c>
      <c r="F463" s="113"/>
      <c r="G463" s="113"/>
      <c r="H463" s="92"/>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2584</v>
      </c>
      <c r="I474" s="250"/>
      <c r="J474" s="250"/>
      <c r="K474" s="250"/>
      <c r="L474" s="250"/>
      <c r="M474" s="250"/>
      <c r="N474" s="250"/>
      <c r="O474" s="250"/>
      <c r="P474" s="251"/>
    </row>
    <row r="475" spans="1:20" ht="20.100000000000001" customHeight="1">
      <c r="B475" s="262"/>
      <c r="C475" s="85" t="s">
        <v>14</v>
      </c>
      <c r="D475" s="86"/>
      <c r="E475" s="86"/>
      <c r="F475" s="86"/>
      <c r="G475" s="87"/>
      <c r="H475" s="576" t="s">
        <v>2595</v>
      </c>
      <c r="I475" s="115"/>
      <c r="J475" s="27" t="s">
        <v>469</v>
      </c>
      <c r="K475" s="605" t="s">
        <v>2596</v>
      </c>
      <c r="L475" s="115"/>
      <c r="M475" s="27" t="s">
        <v>469</v>
      </c>
      <c r="N475" s="605" t="s">
        <v>2597</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17</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17</v>
      </c>
      <c r="N478" s="27" t="s">
        <v>486</v>
      </c>
      <c r="O478" s="21">
        <v>0</v>
      </c>
      <c r="P478" s="29" t="s">
        <v>487</v>
      </c>
    </row>
    <row r="479" spans="1:20" ht="39.950000000000003" customHeight="1">
      <c r="B479" s="262"/>
      <c r="C479" s="85" t="s">
        <v>284</v>
      </c>
      <c r="D479" s="86"/>
      <c r="E479" s="86"/>
      <c r="F479" s="86"/>
      <c r="G479" s="87"/>
      <c r="H479" s="104" t="s">
        <v>2585</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c r="I481" s="250"/>
      <c r="J481" s="250"/>
      <c r="K481" s="250"/>
      <c r="L481" s="250"/>
      <c r="M481" s="250"/>
      <c r="N481" s="250"/>
      <c r="O481" s="250"/>
      <c r="P481" s="251"/>
    </row>
    <row r="482" spans="2:16" ht="20.100000000000001" customHeight="1">
      <c r="B482" s="255"/>
      <c r="C482" s="85" t="s">
        <v>14</v>
      </c>
      <c r="D482" s="86"/>
      <c r="E482" s="86"/>
      <c r="F482" s="86"/>
      <c r="G482" s="87"/>
      <c r="H482" s="576"/>
      <c r="I482" s="115"/>
      <c r="J482" s="27" t="s">
        <v>469</v>
      </c>
      <c r="K482" s="605"/>
      <c r="L482" s="115"/>
      <c r="M482" s="27" t="s">
        <v>469</v>
      </c>
      <c r="N482" s="605"/>
      <c r="O482" s="115"/>
      <c r="P482" s="116"/>
    </row>
    <row r="483" spans="2:16" ht="20.100000000000001" customHeight="1">
      <c r="B483" s="255"/>
      <c r="C483" s="117" t="s">
        <v>280</v>
      </c>
      <c r="D483" s="95"/>
      <c r="E483" s="96"/>
      <c r="F483" s="120" t="s">
        <v>281</v>
      </c>
      <c r="G483" s="121"/>
      <c r="H483" s="20"/>
      <c r="I483" s="27" t="s">
        <v>486</v>
      </c>
      <c r="J483" s="21"/>
      <c r="K483" s="27" t="s">
        <v>487</v>
      </c>
      <c r="L483" s="48" t="s">
        <v>435</v>
      </c>
      <c r="M483" s="21"/>
      <c r="N483" s="27" t="s">
        <v>486</v>
      </c>
      <c r="O483" s="21"/>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c r="I488" s="250"/>
      <c r="J488" s="250"/>
      <c r="K488" s="250"/>
      <c r="L488" s="250"/>
      <c r="M488" s="250"/>
      <c r="N488" s="250"/>
      <c r="O488" s="250"/>
      <c r="P488" s="251"/>
    </row>
    <row r="489" spans="2:16" ht="20.100000000000001" customHeight="1">
      <c r="B489" s="255"/>
      <c r="C489" s="85" t="s">
        <v>14</v>
      </c>
      <c r="D489" s="86"/>
      <c r="E489" s="86"/>
      <c r="F489" s="86"/>
      <c r="G489" s="87"/>
      <c r="H489" s="576"/>
      <c r="I489" s="115"/>
      <c r="J489" s="27" t="s">
        <v>469</v>
      </c>
      <c r="K489" s="605"/>
      <c r="L489" s="115"/>
      <c r="M489" s="27" t="s">
        <v>469</v>
      </c>
      <c r="N489" s="605"/>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6"/>
      <c r="I496" s="115"/>
      <c r="J496" s="27" t="s">
        <v>469</v>
      </c>
      <c r="K496" s="605"/>
      <c r="L496" s="115"/>
      <c r="M496" s="27" t="s">
        <v>469</v>
      </c>
      <c r="N496" s="605"/>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2554</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2586</v>
      </c>
      <c r="M512" s="88"/>
      <c r="N512" s="88"/>
      <c r="O512" s="89"/>
      <c r="P512" s="90"/>
    </row>
    <row r="513" spans="2:20" ht="20.100000000000001" customHeight="1">
      <c r="B513" s="94" t="s">
        <v>287</v>
      </c>
      <c r="C513" s="95"/>
      <c r="D513" s="95"/>
      <c r="E513" s="95"/>
      <c r="F513" s="95"/>
      <c r="G513" s="96"/>
      <c r="H513" s="570" t="s">
        <v>2553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c r="M515" s="88"/>
      <c r="N515" s="88"/>
      <c r="O515" s="89"/>
      <c r="P515" s="90"/>
    </row>
    <row r="516" spans="2:20" ht="20.100000000000001" customHeight="1" thickBot="1">
      <c r="B516" s="220" t="s">
        <v>288</v>
      </c>
      <c r="C516" s="221"/>
      <c r="D516" s="221"/>
      <c r="E516" s="221"/>
      <c r="F516" s="221"/>
      <c r="G516" s="221"/>
      <c r="H516" s="597" t="s">
        <v>2554</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2554</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v>45627</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2554</v>
      </c>
      <c r="K522" s="91"/>
      <c r="L522" s="91"/>
      <c r="M522" s="91"/>
      <c r="N522" s="91"/>
      <c r="O522" s="92"/>
      <c r="P522" s="93"/>
      <c r="S522" s="12" t="str">
        <f>IF($F$519=MST!$I$6,IF(J522="","未記入",""),"")</f>
        <v/>
      </c>
    </row>
    <row r="523" spans="2:20" ht="20.100000000000001" customHeight="1">
      <c r="B523" s="94" t="s">
        <v>2514</v>
      </c>
      <c r="C523" s="95"/>
      <c r="D523" s="95"/>
      <c r="E523" s="96"/>
      <c r="F523" s="570" t="s">
        <v>2553</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2587</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2587</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2587</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2587</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2587</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2554</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2554</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2554</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2554</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2554</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2554</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2554</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2554</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2553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2554</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2554</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2554</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2554</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2553</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2553</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2554</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2553</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2554</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2588</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t="s">
        <v>2589</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2590</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t="s">
        <v>2591</v>
      </c>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c r="I4" s="470"/>
      <c r="J4" s="471"/>
      <c r="K4" s="472"/>
      <c r="L4" s="472"/>
      <c r="M4" s="471"/>
      <c r="N4" s="472"/>
      <c r="O4" s="472"/>
      <c r="P4" s="472"/>
      <c r="Q4" s="472"/>
      <c r="R4" s="610"/>
      <c r="S4" s="611"/>
      <c r="T4" s="11"/>
    </row>
    <row r="5" spans="1:23" ht="50.1" customHeight="1">
      <c r="B5" s="498"/>
      <c r="C5" s="477" t="s">
        <v>308</v>
      </c>
      <c r="D5" s="477"/>
      <c r="E5" s="477"/>
      <c r="F5" s="477"/>
      <c r="G5" s="477"/>
      <c r="H5" s="609"/>
      <c r="I5" s="470"/>
      <c r="J5" s="471"/>
      <c r="K5" s="472"/>
      <c r="L5" s="472"/>
      <c r="M5" s="471"/>
      <c r="N5" s="472"/>
      <c r="O5" s="472"/>
      <c r="P5" s="472"/>
      <c r="Q5" s="472"/>
      <c r="R5" s="610"/>
      <c r="S5" s="611"/>
    </row>
    <row r="6" spans="1:23" ht="50.1" customHeight="1">
      <c r="B6" s="498"/>
      <c r="C6" s="477" t="s">
        <v>309</v>
      </c>
      <c r="D6" s="477"/>
      <c r="E6" s="477"/>
      <c r="F6" s="477"/>
      <c r="G6" s="477"/>
      <c r="H6" s="609"/>
      <c r="I6" s="470"/>
      <c r="J6" s="471"/>
      <c r="K6" s="472"/>
      <c r="L6" s="472"/>
      <c r="M6" s="471"/>
      <c r="N6" s="472"/>
      <c r="O6" s="472"/>
      <c r="P6" s="472"/>
      <c r="Q6" s="472"/>
      <c r="R6" s="610"/>
      <c r="S6" s="611"/>
    </row>
    <row r="7" spans="1:23" ht="50.1" customHeight="1">
      <c r="B7" s="498"/>
      <c r="C7" s="477" t="s">
        <v>310</v>
      </c>
      <c r="D7" s="477"/>
      <c r="E7" s="477"/>
      <c r="F7" s="477"/>
      <c r="G7" s="477"/>
      <c r="H7" s="609"/>
      <c r="I7" s="470"/>
      <c r="J7" s="471"/>
      <c r="K7" s="472"/>
      <c r="L7" s="472"/>
      <c r="M7" s="471"/>
      <c r="N7" s="472"/>
      <c r="O7" s="472"/>
      <c r="P7" s="472"/>
      <c r="Q7" s="472"/>
      <c r="R7" s="610"/>
      <c r="S7" s="611"/>
    </row>
    <row r="8" spans="1:23" ht="50.1" customHeight="1">
      <c r="B8" s="498"/>
      <c r="C8" s="477" t="s">
        <v>311</v>
      </c>
      <c r="D8" s="477"/>
      <c r="E8" s="477"/>
      <c r="F8" s="477"/>
      <c r="G8" s="477"/>
      <c r="H8" s="609"/>
      <c r="I8" s="470"/>
      <c r="J8" s="471"/>
      <c r="K8" s="472"/>
      <c r="L8" s="472"/>
      <c r="M8" s="471"/>
      <c r="N8" s="472"/>
      <c r="O8" s="472"/>
      <c r="P8" s="472"/>
      <c r="Q8" s="472"/>
      <c r="R8" s="610"/>
      <c r="S8" s="611"/>
    </row>
    <row r="9" spans="1:23" ht="50.1" customHeight="1">
      <c r="B9" s="498"/>
      <c r="C9" s="477" t="s">
        <v>312</v>
      </c>
      <c r="D9" s="477"/>
      <c r="E9" s="477"/>
      <c r="F9" s="477"/>
      <c r="G9" s="477"/>
      <c r="H9" s="609"/>
      <c r="I9" s="470"/>
      <c r="J9" s="471"/>
      <c r="K9" s="472"/>
      <c r="L9" s="472"/>
      <c r="M9" s="471"/>
      <c r="N9" s="472"/>
      <c r="O9" s="472"/>
      <c r="P9" s="472"/>
      <c r="Q9" s="472"/>
      <c r="R9" s="610"/>
      <c r="S9" s="611"/>
    </row>
    <row r="10" spans="1:23" ht="50.1" customHeight="1">
      <c r="B10" s="498"/>
      <c r="C10" s="477" t="s">
        <v>313</v>
      </c>
      <c r="D10" s="477"/>
      <c r="E10" s="477"/>
      <c r="F10" s="477"/>
      <c r="G10" s="477"/>
      <c r="H10" s="609"/>
      <c r="I10" s="470"/>
      <c r="J10" s="471"/>
      <c r="K10" s="472"/>
      <c r="L10" s="472"/>
      <c r="M10" s="471"/>
      <c r="N10" s="472"/>
      <c r="O10" s="472"/>
      <c r="P10" s="472"/>
      <c r="Q10" s="472"/>
      <c r="R10" s="610"/>
      <c r="S10" s="611"/>
    </row>
    <row r="11" spans="1:23" ht="50.1" customHeight="1">
      <c r="B11" s="498"/>
      <c r="C11" s="477" t="s">
        <v>314</v>
      </c>
      <c r="D11" s="477"/>
      <c r="E11" s="477"/>
      <c r="F11" s="477"/>
      <c r="G11" s="477"/>
      <c r="H11" s="609"/>
      <c r="I11" s="470"/>
      <c r="J11" s="471"/>
      <c r="K11" s="472"/>
      <c r="L11" s="472"/>
      <c r="M11" s="471"/>
      <c r="N11" s="472"/>
      <c r="O11" s="472"/>
      <c r="P11" s="472"/>
      <c r="Q11" s="472"/>
      <c r="R11" s="610"/>
      <c r="S11" s="611"/>
    </row>
    <row r="12" spans="1:23" ht="50.1" customHeight="1">
      <c r="B12" s="498"/>
      <c r="C12" s="477" t="s">
        <v>315</v>
      </c>
      <c r="D12" s="477"/>
      <c r="E12" s="477"/>
      <c r="F12" s="477"/>
      <c r="G12" s="477"/>
      <c r="H12" s="609"/>
      <c r="I12" s="470"/>
      <c r="J12" s="471"/>
      <c r="K12" s="472"/>
      <c r="L12" s="472"/>
      <c r="M12" s="471"/>
      <c r="N12" s="472"/>
      <c r="O12" s="472"/>
      <c r="P12" s="472"/>
      <c r="Q12" s="472"/>
      <c r="R12" s="610"/>
      <c r="S12" s="611"/>
    </row>
    <row r="13" spans="1:23" ht="50.1" customHeight="1">
      <c r="B13" s="498"/>
      <c r="C13" s="477" t="s">
        <v>316</v>
      </c>
      <c r="D13" s="477"/>
      <c r="E13" s="477"/>
      <c r="F13" s="477"/>
      <c r="G13" s="477"/>
      <c r="H13" s="609"/>
      <c r="I13" s="470"/>
      <c r="J13" s="471"/>
      <c r="K13" s="472"/>
      <c r="L13" s="472"/>
      <c r="M13" s="471"/>
      <c r="N13" s="472"/>
      <c r="O13" s="472"/>
      <c r="P13" s="472"/>
      <c r="Q13" s="472"/>
      <c r="R13" s="610"/>
      <c r="S13" s="611"/>
    </row>
    <row r="14" spans="1:23" ht="50.1" customHeight="1">
      <c r="B14" s="498"/>
      <c r="C14" s="477" t="s">
        <v>317</v>
      </c>
      <c r="D14" s="477"/>
      <c r="E14" s="477"/>
      <c r="F14" s="477"/>
      <c r="G14" s="477"/>
      <c r="H14" s="609"/>
      <c r="I14" s="470"/>
      <c r="J14" s="471"/>
      <c r="K14" s="472"/>
      <c r="L14" s="472"/>
      <c r="M14" s="471"/>
      <c r="N14" s="472"/>
      <c r="O14" s="472"/>
      <c r="P14" s="472"/>
      <c r="Q14" s="472"/>
      <c r="R14" s="610"/>
      <c r="S14" s="611"/>
    </row>
    <row r="15" spans="1:23" ht="50.1" customHeight="1" thickBot="1">
      <c r="B15" s="499"/>
      <c r="C15" s="507" t="s">
        <v>318</v>
      </c>
      <c r="D15" s="507"/>
      <c r="E15" s="507"/>
      <c r="F15" s="507"/>
      <c r="G15" s="507"/>
      <c r="H15" s="612"/>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c r="I17" s="470"/>
      <c r="J17" s="471"/>
      <c r="K17" s="472"/>
      <c r="L17" s="472"/>
      <c r="M17" s="471"/>
      <c r="N17" s="472"/>
      <c r="O17" s="472"/>
      <c r="P17" s="472"/>
      <c r="Q17" s="472"/>
      <c r="R17" s="610"/>
      <c r="S17" s="611"/>
    </row>
    <row r="18" spans="2:19" ht="50.1" customHeight="1">
      <c r="B18" s="51"/>
      <c r="C18" s="477" t="s">
        <v>341</v>
      </c>
      <c r="D18" s="477"/>
      <c r="E18" s="477"/>
      <c r="F18" s="477"/>
      <c r="G18" s="477"/>
      <c r="H18" s="609"/>
      <c r="I18" s="470"/>
      <c r="J18" s="471"/>
      <c r="K18" s="472"/>
      <c r="L18" s="472"/>
      <c r="M18" s="471"/>
      <c r="N18" s="472"/>
      <c r="O18" s="472"/>
      <c r="P18" s="472"/>
      <c r="Q18" s="472"/>
      <c r="R18" s="610"/>
      <c r="S18" s="611"/>
    </row>
    <row r="19" spans="2:19" ht="50.1" customHeight="1">
      <c r="B19" s="51"/>
      <c r="C19" s="503" t="s">
        <v>406</v>
      </c>
      <c r="D19" s="504"/>
      <c r="E19" s="504"/>
      <c r="F19" s="504"/>
      <c r="G19" s="505"/>
      <c r="H19" s="609"/>
      <c r="I19" s="470"/>
      <c r="J19" s="471"/>
      <c r="K19" s="472"/>
      <c r="L19" s="472"/>
      <c r="M19" s="471"/>
      <c r="N19" s="472"/>
      <c r="O19" s="472"/>
      <c r="P19" s="472"/>
      <c r="Q19" s="472"/>
      <c r="R19" s="610"/>
      <c r="S19" s="611"/>
    </row>
    <row r="20" spans="2:19" ht="50.1" customHeight="1">
      <c r="B20" s="51"/>
      <c r="C20" s="477" t="s">
        <v>334</v>
      </c>
      <c r="D20" s="477"/>
      <c r="E20" s="477"/>
      <c r="F20" s="477"/>
      <c r="G20" s="477"/>
      <c r="H20" s="609"/>
      <c r="I20" s="470"/>
      <c r="J20" s="471"/>
      <c r="K20" s="472"/>
      <c r="L20" s="472"/>
      <c r="M20" s="471"/>
      <c r="N20" s="472"/>
      <c r="O20" s="472"/>
      <c r="P20" s="472"/>
      <c r="Q20" s="472"/>
      <c r="R20" s="610"/>
      <c r="S20" s="611"/>
    </row>
    <row r="21" spans="2:19" ht="50.1" customHeight="1">
      <c r="B21" s="51"/>
      <c r="C21" s="477" t="s">
        <v>338</v>
      </c>
      <c r="D21" s="477"/>
      <c r="E21" s="477"/>
      <c r="F21" s="477"/>
      <c r="G21" s="477"/>
      <c r="H21" s="609"/>
      <c r="I21" s="470"/>
      <c r="J21" s="471"/>
      <c r="K21" s="472"/>
      <c r="L21" s="472"/>
      <c r="M21" s="471"/>
      <c r="N21" s="472"/>
      <c r="O21" s="472"/>
      <c r="P21" s="472"/>
      <c r="Q21" s="472"/>
      <c r="R21" s="610"/>
      <c r="S21" s="611"/>
    </row>
    <row r="22" spans="2:19" ht="50.1" customHeight="1">
      <c r="B22" s="51"/>
      <c r="C22" s="477" t="s">
        <v>337</v>
      </c>
      <c r="D22" s="477"/>
      <c r="E22" s="477"/>
      <c r="F22" s="477"/>
      <c r="G22" s="477"/>
      <c r="H22" s="609"/>
      <c r="I22" s="470"/>
      <c r="J22" s="471"/>
      <c r="K22" s="472"/>
      <c r="L22" s="472"/>
      <c r="M22" s="471"/>
      <c r="N22" s="472"/>
      <c r="O22" s="472"/>
      <c r="P22" s="472"/>
      <c r="Q22" s="472"/>
      <c r="R22" s="610"/>
      <c r="S22" s="611"/>
    </row>
    <row r="23" spans="2:19" ht="50.1" customHeight="1">
      <c r="B23" s="51"/>
      <c r="C23" s="477" t="s">
        <v>342</v>
      </c>
      <c r="D23" s="477"/>
      <c r="E23" s="477"/>
      <c r="F23" s="477"/>
      <c r="G23" s="477"/>
      <c r="H23" s="609"/>
      <c r="I23" s="470"/>
      <c r="J23" s="471"/>
      <c r="K23" s="472"/>
      <c r="L23" s="472"/>
      <c r="M23" s="471"/>
      <c r="N23" s="472"/>
      <c r="O23" s="472"/>
      <c r="P23" s="472"/>
      <c r="Q23" s="472"/>
      <c r="R23" s="610"/>
      <c r="S23" s="611"/>
    </row>
    <row r="24" spans="2:19" ht="50.1" customHeight="1">
      <c r="B24" s="51"/>
      <c r="C24" s="477" t="s">
        <v>395</v>
      </c>
      <c r="D24" s="477"/>
      <c r="E24" s="477"/>
      <c r="F24" s="477"/>
      <c r="G24" s="477"/>
      <c r="H24" s="609"/>
      <c r="I24" s="470"/>
      <c r="J24" s="471"/>
      <c r="K24" s="472"/>
      <c r="L24" s="472"/>
      <c r="M24" s="471"/>
      <c r="N24" s="472"/>
      <c r="O24" s="472"/>
      <c r="P24" s="472"/>
      <c r="Q24" s="472"/>
      <c r="R24" s="610"/>
      <c r="S24" s="611"/>
    </row>
    <row r="25" spans="2:19" ht="50.1" customHeight="1" thickBot="1">
      <c r="B25" s="51"/>
      <c r="C25" s="489" t="s">
        <v>339</v>
      </c>
      <c r="D25" s="489"/>
      <c r="E25" s="489"/>
      <c r="F25" s="489"/>
      <c r="G25" s="489"/>
      <c r="H25" s="612"/>
      <c r="I25" s="473"/>
      <c r="J25" s="484"/>
      <c r="K25" s="485"/>
      <c r="L25" s="485"/>
      <c r="M25" s="484"/>
      <c r="N25" s="485"/>
      <c r="O25" s="485"/>
      <c r="P25" s="485"/>
      <c r="Q25" s="485"/>
      <c r="R25" s="613"/>
      <c r="S25" s="614"/>
    </row>
    <row r="26" spans="2:19" ht="50.1" customHeight="1" thickBot="1">
      <c r="B26" s="495" t="s">
        <v>320</v>
      </c>
      <c r="C26" s="496"/>
      <c r="D26" s="496"/>
      <c r="E26" s="496"/>
      <c r="F26" s="496"/>
      <c r="G26" s="496"/>
      <c r="H26" s="615"/>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c r="I28" s="470"/>
      <c r="J28" s="471"/>
      <c r="K28" s="472"/>
      <c r="L28" s="472"/>
      <c r="M28" s="471"/>
      <c r="N28" s="472"/>
      <c r="O28" s="472"/>
      <c r="P28" s="472"/>
      <c r="Q28" s="472"/>
      <c r="R28" s="610"/>
      <c r="S28" s="611"/>
    </row>
    <row r="29" spans="2:19" ht="50.1" customHeight="1">
      <c r="B29" s="51"/>
      <c r="C29" s="477" t="s">
        <v>323</v>
      </c>
      <c r="D29" s="477"/>
      <c r="E29" s="477"/>
      <c r="F29" s="477"/>
      <c r="G29" s="477"/>
      <c r="H29" s="609"/>
      <c r="I29" s="470"/>
      <c r="J29" s="471"/>
      <c r="K29" s="472"/>
      <c r="L29" s="472"/>
      <c r="M29" s="471"/>
      <c r="N29" s="472"/>
      <c r="O29" s="472"/>
      <c r="P29" s="472"/>
      <c r="Q29" s="472"/>
      <c r="R29" s="610"/>
      <c r="S29" s="611"/>
    </row>
    <row r="30" spans="2:19" ht="50.1" customHeight="1">
      <c r="B30" s="51"/>
      <c r="C30" s="477" t="s">
        <v>324</v>
      </c>
      <c r="D30" s="477"/>
      <c r="E30" s="477"/>
      <c r="F30" s="477"/>
      <c r="G30" s="477"/>
      <c r="H30" s="609"/>
      <c r="I30" s="470"/>
      <c r="J30" s="471"/>
      <c r="K30" s="472"/>
      <c r="L30" s="472"/>
      <c r="M30" s="471"/>
      <c r="N30" s="472"/>
      <c r="O30" s="472"/>
      <c r="P30" s="472"/>
      <c r="Q30" s="472"/>
      <c r="R30" s="610"/>
      <c r="S30" s="611"/>
    </row>
    <row r="31" spans="2:19" ht="50.1" customHeight="1">
      <c r="B31" s="51"/>
      <c r="C31" s="477" t="s">
        <v>325</v>
      </c>
      <c r="D31" s="477"/>
      <c r="E31" s="477"/>
      <c r="F31" s="477"/>
      <c r="G31" s="477"/>
      <c r="H31" s="609"/>
      <c r="I31" s="470"/>
      <c r="J31" s="471"/>
      <c r="K31" s="472"/>
      <c r="L31" s="472"/>
      <c r="M31" s="471"/>
      <c r="N31" s="472"/>
      <c r="O31" s="472"/>
      <c r="P31" s="472"/>
      <c r="Q31" s="472"/>
      <c r="R31" s="610"/>
      <c r="S31" s="611"/>
    </row>
    <row r="32" spans="2:19" ht="50.1" customHeight="1">
      <c r="B32" s="51"/>
      <c r="C32" s="477" t="s">
        <v>326</v>
      </c>
      <c r="D32" s="477"/>
      <c r="E32" s="477"/>
      <c r="F32" s="477"/>
      <c r="G32" s="477"/>
      <c r="H32" s="609"/>
      <c r="I32" s="470"/>
      <c r="J32" s="471"/>
      <c r="K32" s="472"/>
      <c r="L32" s="472"/>
      <c r="M32" s="471"/>
      <c r="N32" s="472"/>
      <c r="O32" s="472"/>
      <c r="P32" s="472"/>
      <c r="Q32" s="472"/>
      <c r="R32" s="610"/>
      <c r="S32" s="611"/>
    </row>
    <row r="33" spans="2:19" ht="50.1" customHeight="1">
      <c r="B33" s="51"/>
      <c r="C33" s="477" t="s">
        <v>327</v>
      </c>
      <c r="D33" s="477"/>
      <c r="E33" s="477"/>
      <c r="F33" s="477"/>
      <c r="G33" s="477"/>
      <c r="H33" s="609"/>
      <c r="I33" s="470"/>
      <c r="J33" s="471"/>
      <c r="K33" s="472"/>
      <c r="L33" s="472"/>
      <c r="M33" s="471"/>
      <c r="N33" s="472"/>
      <c r="O33" s="472"/>
      <c r="P33" s="472"/>
      <c r="Q33" s="472"/>
      <c r="R33" s="610"/>
      <c r="S33" s="611"/>
    </row>
    <row r="34" spans="2:19" ht="50.1" customHeight="1">
      <c r="B34" s="51"/>
      <c r="C34" s="477" t="s">
        <v>328</v>
      </c>
      <c r="D34" s="477"/>
      <c r="E34" s="477"/>
      <c r="F34" s="477"/>
      <c r="G34" s="477"/>
      <c r="H34" s="609"/>
      <c r="I34" s="470"/>
      <c r="J34" s="471"/>
      <c r="K34" s="472"/>
      <c r="L34" s="472"/>
      <c r="M34" s="471"/>
      <c r="N34" s="472"/>
      <c r="O34" s="472"/>
      <c r="P34" s="472"/>
      <c r="Q34" s="472"/>
      <c r="R34" s="610"/>
      <c r="S34" s="611"/>
    </row>
    <row r="35" spans="2:19" ht="50.1" customHeight="1">
      <c r="B35" s="51"/>
      <c r="C35" s="477" t="s">
        <v>329</v>
      </c>
      <c r="D35" s="477"/>
      <c r="E35" s="477"/>
      <c r="F35" s="477"/>
      <c r="G35" s="477"/>
      <c r="H35" s="609"/>
      <c r="I35" s="470"/>
      <c r="J35" s="471"/>
      <c r="K35" s="472"/>
      <c r="L35" s="472"/>
      <c r="M35" s="471"/>
      <c r="N35" s="472"/>
      <c r="O35" s="472"/>
      <c r="P35" s="472"/>
      <c r="Q35" s="472"/>
      <c r="R35" s="610"/>
      <c r="S35" s="611"/>
    </row>
    <row r="36" spans="2:19" ht="50.1" customHeight="1">
      <c r="B36" s="51"/>
      <c r="C36" s="477" t="s">
        <v>331</v>
      </c>
      <c r="D36" s="477"/>
      <c r="E36" s="477"/>
      <c r="F36" s="477"/>
      <c r="G36" s="477"/>
      <c r="H36" s="609"/>
      <c r="I36" s="470"/>
      <c r="J36" s="471"/>
      <c r="K36" s="472"/>
      <c r="L36" s="472"/>
      <c r="M36" s="471"/>
      <c r="N36" s="472"/>
      <c r="O36" s="472"/>
      <c r="P36" s="472"/>
      <c r="Q36" s="472"/>
      <c r="R36" s="610"/>
      <c r="S36" s="611"/>
    </row>
    <row r="37" spans="2:19" ht="50.1" customHeight="1" thickBot="1">
      <c r="B37" s="51"/>
      <c r="C37" s="489" t="s">
        <v>330</v>
      </c>
      <c r="D37" s="489"/>
      <c r="E37" s="489"/>
      <c r="F37" s="489"/>
      <c r="G37" s="489"/>
      <c r="H37" s="609"/>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c r="I39" s="470"/>
      <c r="J39" s="471"/>
      <c r="K39" s="472"/>
      <c r="L39" s="472"/>
      <c r="M39" s="471"/>
      <c r="N39" s="472"/>
      <c r="O39" s="472"/>
      <c r="P39" s="472"/>
      <c r="Q39" s="472"/>
      <c r="R39" s="610"/>
      <c r="S39" s="611"/>
    </row>
    <row r="40" spans="2:19" ht="50.1" customHeight="1">
      <c r="B40" s="475"/>
      <c r="C40" s="477" t="s">
        <v>335</v>
      </c>
      <c r="D40" s="477"/>
      <c r="E40" s="477"/>
      <c r="F40" s="477"/>
      <c r="G40" s="477"/>
      <c r="H40" s="609"/>
      <c r="I40" s="470"/>
      <c r="J40" s="471"/>
      <c r="K40" s="472"/>
      <c r="L40" s="472"/>
      <c r="M40" s="471"/>
      <c r="N40" s="472"/>
      <c r="O40" s="472"/>
      <c r="P40" s="472"/>
      <c r="Q40" s="472"/>
      <c r="R40" s="610"/>
      <c r="S40" s="611"/>
    </row>
    <row r="41" spans="2:19" ht="50.1" customHeight="1" thickBot="1">
      <c r="B41" s="475"/>
      <c r="C41" s="489" t="s">
        <v>336</v>
      </c>
      <c r="D41" s="489"/>
      <c r="E41" s="489"/>
      <c r="F41" s="489"/>
      <c r="G41" s="489"/>
      <c r="H41" s="612"/>
      <c r="I41" s="473"/>
      <c r="J41" s="484"/>
      <c r="K41" s="485"/>
      <c r="L41" s="485"/>
      <c r="M41" s="484"/>
      <c r="N41" s="485"/>
      <c r="O41" s="485"/>
      <c r="P41" s="485"/>
      <c r="Q41" s="485"/>
      <c r="R41" s="613"/>
      <c r="S41" s="614"/>
    </row>
    <row r="42" spans="2:19" ht="50.1" customHeight="1" thickBot="1">
      <c r="B42" s="490" t="s">
        <v>343</v>
      </c>
      <c r="C42" s="491"/>
      <c r="D42" s="491"/>
      <c r="E42" s="491"/>
      <c r="F42" s="491"/>
      <c r="G42" s="492"/>
      <c r="H42" s="615"/>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c r="I44" s="470"/>
      <c r="J44" s="471"/>
      <c r="K44" s="472"/>
      <c r="L44" s="472"/>
      <c r="M44" s="471"/>
      <c r="N44" s="472"/>
      <c r="O44" s="472"/>
      <c r="P44" s="472"/>
      <c r="Q44" s="472"/>
      <c r="R44" s="610"/>
      <c r="S44" s="611"/>
    </row>
    <row r="45" spans="2:19" ht="50.1" customHeight="1">
      <c r="B45" s="475"/>
      <c r="C45" s="477" t="s">
        <v>346</v>
      </c>
      <c r="D45" s="477"/>
      <c r="E45" s="477"/>
      <c r="F45" s="477"/>
      <c r="G45" s="477"/>
      <c r="H45" s="609"/>
      <c r="I45" s="470"/>
      <c r="J45" s="471"/>
      <c r="K45" s="472"/>
      <c r="L45" s="472"/>
      <c r="M45" s="471"/>
      <c r="N45" s="472"/>
      <c r="O45" s="472"/>
      <c r="P45" s="472"/>
      <c r="Q45" s="472"/>
      <c r="R45" s="610"/>
      <c r="S45" s="611"/>
    </row>
    <row r="46" spans="2:19" ht="50.1" customHeight="1" thickBot="1">
      <c r="B46" s="475"/>
      <c r="C46" s="486" t="s">
        <v>402</v>
      </c>
      <c r="D46" s="486"/>
      <c r="E46" s="486"/>
      <c r="F46" s="486"/>
      <c r="G46" s="486"/>
      <c r="H46" s="609"/>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c r="I48" s="470"/>
      <c r="J48" s="471"/>
      <c r="K48" s="472"/>
      <c r="L48" s="472"/>
      <c r="M48" s="471"/>
      <c r="N48" s="472"/>
      <c r="O48" s="472"/>
      <c r="P48" s="472"/>
      <c r="Q48" s="472"/>
      <c r="R48" s="610"/>
      <c r="S48" s="611"/>
    </row>
    <row r="49" spans="2:19" ht="50.1" customHeight="1">
      <c r="B49" s="475"/>
      <c r="C49" s="477" t="s">
        <v>409</v>
      </c>
      <c r="D49" s="477"/>
      <c r="E49" s="477"/>
      <c r="F49" s="477"/>
      <c r="G49" s="477"/>
      <c r="H49" s="609"/>
      <c r="I49" s="470"/>
      <c r="J49" s="471"/>
      <c r="K49" s="472"/>
      <c r="L49" s="472"/>
      <c r="M49" s="471"/>
      <c r="N49" s="472"/>
      <c r="O49" s="472"/>
      <c r="P49" s="472"/>
      <c r="Q49" s="472"/>
      <c r="R49" s="610"/>
      <c r="S49" s="611"/>
    </row>
    <row r="50" spans="2:19" ht="50.1" customHeight="1" thickBot="1">
      <c r="B50" s="476"/>
      <c r="C50" s="507" t="s">
        <v>410</v>
      </c>
      <c r="D50" s="507"/>
      <c r="E50" s="507"/>
      <c r="F50" s="507"/>
      <c r="G50" s="507"/>
      <c r="H50" s="612"/>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J1"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2553</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c r="K7" s="518"/>
      <c r="L7" s="518"/>
      <c r="M7" s="518"/>
      <c r="N7" s="518"/>
      <c r="O7" s="519"/>
      <c r="P7" s="619"/>
      <c r="Q7" s="518"/>
      <c r="R7" s="518"/>
      <c r="S7" s="518"/>
      <c r="T7" s="518"/>
      <c r="U7" s="519"/>
      <c r="V7" s="620"/>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c r="Q8" s="520"/>
      <c r="R8" s="520"/>
      <c r="S8" s="520"/>
      <c r="T8" s="520"/>
      <c r="U8" s="521"/>
      <c r="V8" s="622"/>
      <c r="W8" s="517"/>
      <c r="X8" s="517"/>
      <c r="Y8" s="622"/>
      <c r="Z8" s="517"/>
      <c r="AA8" s="517"/>
      <c r="AB8" s="524"/>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c r="Q9" s="520"/>
      <c r="R9" s="520"/>
      <c r="S9" s="520"/>
      <c r="T9" s="520"/>
      <c r="U9" s="521"/>
      <c r="V9" s="622"/>
      <c r="W9" s="517"/>
      <c r="X9" s="517"/>
      <c r="Y9" s="622"/>
      <c r="Z9" s="517"/>
      <c r="AA9" s="517"/>
      <c r="AB9" s="524"/>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c r="K10" s="520"/>
      <c r="L10" s="520"/>
      <c r="M10" s="520"/>
      <c r="N10" s="520"/>
      <c r="O10" s="521"/>
      <c r="P10" s="621"/>
      <c r="Q10" s="520"/>
      <c r="R10" s="520"/>
      <c r="S10" s="520"/>
      <c r="T10" s="520"/>
      <c r="U10" s="521"/>
      <c r="V10" s="622"/>
      <c r="W10" s="517"/>
      <c r="X10" s="517"/>
      <c r="Y10" s="622"/>
      <c r="Z10" s="517"/>
      <c r="AA10" s="517"/>
      <c r="AB10" s="524"/>
      <c r="AC10" s="525"/>
      <c r="AD10" s="525"/>
      <c r="AE10" s="524"/>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c r="K11" s="520"/>
      <c r="L11" s="520"/>
      <c r="M11" s="520"/>
      <c r="N11" s="520"/>
      <c r="O11" s="521"/>
      <c r="P11" s="621"/>
      <c r="Q11" s="520"/>
      <c r="R11" s="520"/>
      <c r="S11" s="520"/>
      <c r="T11" s="520"/>
      <c r="U11" s="521"/>
      <c r="V11" s="622"/>
      <c r="W11" s="517"/>
      <c r="X11" s="517"/>
      <c r="Y11" s="622"/>
      <c r="Z11" s="517"/>
      <c r="AA11" s="517"/>
      <c r="AB11" s="524"/>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c r="K12" s="520"/>
      <c r="L12" s="520"/>
      <c r="M12" s="520"/>
      <c r="N12" s="520"/>
      <c r="O12" s="521"/>
      <c r="P12" s="621"/>
      <c r="Q12" s="520"/>
      <c r="R12" s="520"/>
      <c r="S12" s="520"/>
      <c r="T12" s="520"/>
      <c r="U12" s="521"/>
      <c r="V12" s="622"/>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c r="K13" s="520"/>
      <c r="L13" s="520"/>
      <c r="M13" s="520"/>
      <c r="N13" s="520"/>
      <c r="O13" s="521"/>
      <c r="P13" s="621"/>
      <c r="Q13" s="520"/>
      <c r="R13" s="520"/>
      <c r="S13" s="520"/>
      <c r="T13" s="520"/>
      <c r="U13" s="521"/>
      <c r="V13" s="622"/>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c r="K14" s="520"/>
      <c r="L14" s="520"/>
      <c r="M14" s="520"/>
      <c r="N14" s="520"/>
      <c r="O14" s="521"/>
      <c r="P14" s="621"/>
      <c r="Q14" s="520"/>
      <c r="R14" s="520"/>
      <c r="S14" s="520"/>
      <c r="T14" s="520"/>
      <c r="U14" s="521"/>
      <c r="V14" s="622"/>
      <c r="W14" s="517"/>
      <c r="X14" s="517"/>
      <c r="Y14" s="622"/>
      <c r="Z14" s="517"/>
      <c r="AA14" s="517"/>
      <c r="AB14" s="524"/>
      <c r="AC14" s="525"/>
      <c r="AD14" s="525"/>
      <c r="AE14" s="524"/>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c r="K15" s="509"/>
      <c r="L15" s="509"/>
      <c r="M15" s="509"/>
      <c r="N15" s="509"/>
      <c r="O15" s="510"/>
      <c r="P15" s="623"/>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c r="K17" s="518"/>
      <c r="L17" s="518"/>
      <c r="M17" s="518"/>
      <c r="N17" s="518"/>
      <c r="O17" s="519"/>
      <c r="P17" s="619"/>
      <c r="Q17" s="518"/>
      <c r="R17" s="518"/>
      <c r="S17" s="518"/>
      <c r="T17" s="518"/>
      <c r="U17" s="519"/>
      <c r="V17" s="620"/>
      <c r="W17" s="557"/>
      <c r="X17" s="557"/>
      <c r="Y17" s="620"/>
      <c r="Z17" s="557"/>
      <c r="AA17" s="557"/>
      <c r="AB17" s="555"/>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c r="K18" s="520"/>
      <c r="L18" s="520"/>
      <c r="M18" s="520"/>
      <c r="N18" s="520"/>
      <c r="O18" s="521"/>
      <c r="P18" s="621"/>
      <c r="Q18" s="520"/>
      <c r="R18" s="520"/>
      <c r="S18" s="520"/>
      <c r="T18" s="520"/>
      <c r="U18" s="521"/>
      <c r="V18" s="622"/>
      <c r="W18" s="517"/>
      <c r="X18" s="517"/>
      <c r="Y18" s="622"/>
      <c r="Z18" s="517"/>
      <c r="AA18" s="517"/>
      <c r="AB18" s="524"/>
      <c r="AC18" s="525"/>
      <c r="AD18" s="525"/>
      <c r="AE18" s="524"/>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c r="K19" s="520"/>
      <c r="L19" s="520"/>
      <c r="M19" s="520"/>
      <c r="N19" s="520"/>
      <c r="O19" s="521"/>
      <c r="P19" s="621"/>
      <c r="Q19" s="520"/>
      <c r="R19" s="520"/>
      <c r="S19" s="520"/>
      <c r="T19" s="520"/>
      <c r="U19" s="521"/>
      <c r="V19" s="622"/>
      <c r="W19" s="517"/>
      <c r="X19" s="517"/>
      <c r="Y19" s="622"/>
      <c r="Z19" s="517"/>
      <c r="AA19" s="517"/>
      <c r="AB19" s="524"/>
      <c r="AC19" s="525"/>
      <c r="AD19" s="525"/>
      <c r="AE19" s="524"/>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c r="K20" s="520"/>
      <c r="L20" s="520"/>
      <c r="M20" s="520"/>
      <c r="N20" s="520"/>
      <c r="O20" s="521"/>
      <c r="P20" s="621"/>
      <c r="Q20" s="520"/>
      <c r="R20" s="520"/>
      <c r="S20" s="520"/>
      <c r="T20" s="520"/>
      <c r="U20" s="521"/>
      <c r="V20" s="622"/>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c r="Q23" s="520"/>
      <c r="R23" s="520"/>
      <c r="S23" s="520"/>
      <c r="T23" s="520"/>
      <c r="U23" s="521"/>
      <c r="V23" s="622"/>
      <c r="W23" s="517"/>
      <c r="X23" s="517"/>
      <c r="Y23" s="622"/>
      <c r="Z23" s="517"/>
      <c r="AA23" s="517"/>
      <c r="AB23" s="524"/>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c r="K24" s="520"/>
      <c r="L24" s="520"/>
      <c r="M24" s="520"/>
      <c r="N24" s="520"/>
      <c r="O24" s="521"/>
      <c r="P24" s="621"/>
      <c r="Q24" s="520"/>
      <c r="R24" s="520"/>
      <c r="S24" s="520"/>
      <c r="T24" s="520"/>
      <c r="U24" s="521"/>
      <c r="V24" s="622"/>
      <c r="W24" s="517"/>
      <c r="X24" s="517"/>
      <c r="Y24" s="622"/>
      <c r="Z24" s="517"/>
      <c r="AA24" s="517"/>
      <c r="AB24" s="524"/>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c r="K25" s="520"/>
      <c r="L25" s="520"/>
      <c r="M25" s="520"/>
      <c r="N25" s="520"/>
      <c r="O25" s="521"/>
      <c r="P25" s="621"/>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c r="Q28" s="518"/>
      <c r="R28" s="518"/>
      <c r="S28" s="518"/>
      <c r="T28" s="518"/>
      <c r="U28" s="519"/>
      <c r="V28" s="620"/>
      <c r="W28" s="557"/>
      <c r="X28" s="557"/>
      <c r="Y28" s="620"/>
      <c r="Z28" s="557"/>
      <c r="AA28" s="557"/>
      <c r="AB28" s="555"/>
      <c r="AC28" s="556"/>
      <c r="AD28" s="556"/>
      <c r="AE28" s="555"/>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c r="K29" s="520"/>
      <c r="L29" s="520"/>
      <c r="M29" s="520"/>
      <c r="N29" s="520"/>
      <c r="O29" s="521"/>
      <c r="P29" s="621"/>
      <c r="Q29" s="520"/>
      <c r="R29" s="520"/>
      <c r="S29" s="520"/>
      <c r="T29" s="520"/>
      <c r="U29" s="521"/>
      <c r="V29" s="622"/>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c r="K30" s="520"/>
      <c r="L30" s="520"/>
      <c r="M30" s="520"/>
      <c r="N30" s="520"/>
      <c r="O30" s="521"/>
      <c r="P30" s="621"/>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c r="K31" s="520"/>
      <c r="L31" s="520"/>
      <c r="M31" s="520"/>
      <c r="N31" s="520"/>
      <c r="O31" s="521"/>
      <c r="P31" s="621"/>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c r="K32" s="526"/>
      <c r="L32" s="526"/>
      <c r="M32" s="526"/>
      <c r="N32" s="526"/>
      <c r="O32" s="527"/>
      <c r="P32" s="625"/>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c r="K34" s="518"/>
      <c r="L34" s="518"/>
      <c r="M34" s="518"/>
      <c r="N34" s="518"/>
      <c r="O34" s="519"/>
      <c r="P34" s="619"/>
      <c r="Q34" s="518"/>
      <c r="R34" s="518"/>
      <c r="S34" s="518"/>
      <c r="T34" s="518"/>
      <c r="U34" s="519"/>
      <c r="V34" s="620"/>
      <c r="W34" s="557"/>
      <c r="X34" s="557"/>
      <c r="Y34" s="620"/>
      <c r="Z34" s="557"/>
      <c r="AA34" s="557"/>
      <c r="AB34" s="555"/>
      <c r="AC34" s="556"/>
      <c r="AD34" s="556"/>
      <c r="AE34" s="555"/>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c r="K35" s="520"/>
      <c r="L35" s="520"/>
      <c r="M35" s="520"/>
      <c r="N35" s="520"/>
      <c r="O35" s="521"/>
      <c r="P35" s="621"/>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c r="K36" s="526"/>
      <c r="L36" s="526"/>
      <c r="M36" s="526"/>
      <c r="N36" s="526"/>
      <c r="O36" s="527"/>
      <c r="P36" s="625"/>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2025-03-07T05:23:43Z</dcterms:modified>
</cp:coreProperties>
</file>