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fs\神奈川区\03総務課\統計選挙係（R3～）\200_統計・調査\201_事業概要・統計便覧\020_統計便覧（HP）\040_R6年度\020_WEB更新\02_戸籍・登録・税・保険年金\市税\"/>
    </mc:Choice>
  </mc:AlternateContent>
  <bookViews>
    <workbookView xWindow="1860" yWindow="0" windowWidth="20490" windowHeight="7530"/>
  </bookViews>
  <sheets>
    <sheet name="令和５年度 " sheetId="13" r:id="rId1"/>
    <sheet name="令和４年度" sheetId="12" r:id="rId2"/>
    <sheet name="令和３年度" sheetId="11" r:id="rId3"/>
    <sheet name="令和２年度" sheetId="10" r:id="rId4"/>
    <sheet name="令和元年度" sheetId="9" r:id="rId5"/>
    <sheet name="平成30年度" sheetId="1" r:id="rId6"/>
    <sheet name="平成29年度" sheetId="2" r:id="rId7"/>
    <sheet name="平成28年度" sheetId="3" r:id="rId8"/>
    <sheet name="平成27年度" sheetId="4" r:id="rId9"/>
    <sheet name="平成26年度" sheetId="5" r:id="rId10"/>
    <sheet name="平成25年度" sheetId="6" r:id="rId11"/>
    <sheet name="平成24年度" sheetId="7" r:id="rId12"/>
    <sheet name="平成23年度" sheetId="8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8" l="1"/>
  <c r="C11" i="7"/>
  <c r="C11" i="6"/>
  <c r="C11" i="5"/>
  <c r="C11" i="4"/>
  <c r="C11" i="3"/>
  <c r="C11" i="2" l="1"/>
</calcChain>
</file>

<file path=xl/sharedStrings.xml><?xml version="1.0" encoding="utf-8"?>
<sst xmlns="http://schemas.openxmlformats.org/spreadsheetml/2006/main" count="221" uniqueCount="26">
  <si>
    <t>金額</t>
    <rPh sb="0" eb="2">
      <t>キンガク</t>
    </rPh>
    <phoneticPr fontId="1"/>
  </si>
  <si>
    <t>横浜市</t>
    <rPh sb="0" eb="3">
      <t>ヨコハマシ</t>
    </rPh>
    <phoneticPr fontId="1"/>
  </si>
  <si>
    <t>神奈川区</t>
    <rPh sb="0" eb="4">
      <t>カナガワク</t>
    </rPh>
    <phoneticPr fontId="1"/>
  </si>
  <si>
    <t>市・区</t>
    <rPh sb="0" eb="1">
      <t>シ</t>
    </rPh>
    <rPh sb="2" eb="3">
      <t>ク</t>
    </rPh>
    <phoneticPr fontId="1"/>
  </si>
  <si>
    <t>市民税個人分</t>
    <rPh sb="0" eb="3">
      <t>シミンゼイ</t>
    </rPh>
    <rPh sb="3" eb="5">
      <t>コジン</t>
    </rPh>
    <rPh sb="5" eb="6">
      <t>ブン</t>
    </rPh>
    <phoneticPr fontId="1"/>
  </si>
  <si>
    <t>市民税法人分</t>
    <rPh sb="0" eb="3">
      <t>シミンゼイ</t>
    </rPh>
    <rPh sb="3" eb="5">
      <t>ホウジン</t>
    </rPh>
    <rPh sb="5" eb="6">
      <t>ブン</t>
    </rPh>
    <phoneticPr fontId="1"/>
  </si>
  <si>
    <t>固定資産税（土地家屋）</t>
    <rPh sb="0" eb="2">
      <t>コテイ</t>
    </rPh>
    <rPh sb="2" eb="5">
      <t>シサンゼイ</t>
    </rPh>
    <rPh sb="6" eb="8">
      <t>トチ</t>
    </rPh>
    <rPh sb="8" eb="10">
      <t>カオク</t>
    </rPh>
    <phoneticPr fontId="1"/>
  </si>
  <si>
    <t>都市計画税</t>
    <rPh sb="0" eb="2">
      <t>トシ</t>
    </rPh>
    <rPh sb="2" eb="4">
      <t>ケイカク</t>
    </rPh>
    <rPh sb="4" eb="5">
      <t>ゼイ</t>
    </rPh>
    <phoneticPr fontId="1"/>
  </si>
  <si>
    <t>事業所税</t>
    <rPh sb="0" eb="3">
      <t>ジギョウショ</t>
    </rPh>
    <rPh sb="3" eb="4">
      <t>ゼイ</t>
    </rPh>
    <phoneticPr fontId="1"/>
  </si>
  <si>
    <t>その他の税目</t>
    <rPh sb="2" eb="3">
      <t>ホカ</t>
    </rPh>
    <rPh sb="4" eb="6">
      <t>ゼイモク</t>
    </rPh>
    <phoneticPr fontId="1"/>
  </si>
  <si>
    <t>計</t>
    <rPh sb="0" eb="1">
      <t>ケイ</t>
    </rPh>
    <phoneticPr fontId="1"/>
  </si>
  <si>
    <t>資料：平成30年度市税決算額調</t>
    <rPh sb="0" eb="2">
      <t>シリョウ</t>
    </rPh>
    <rPh sb="3" eb="5">
      <t>ヘイセイ</t>
    </rPh>
    <rPh sb="7" eb="9">
      <t>ネンド</t>
    </rPh>
    <rPh sb="9" eb="11">
      <t>シゼイ</t>
    </rPh>
    <rPh sb="11" eb="13">
      <t>ケッサン</t>
    </rPh>
    <rPh sb="13" eb="14">
      <t>ガク</t>
    </rPh>
    <rPh sb="14" eb="15">
      <t>シラベ</t>
    </rPh>
    <phoneticPr fontId="1"/>
  </si>
  <si>
    <t>市税調定額（円）</t>
    <rPh sb="0" eb="2">
      <t>シゼイ</t>
    </rPh>
    <rPh sb="2" eb="5">
      <t>チョウテイガク</t>
    </rPh>
    <rPh sb="6" eb="7">
      <t>エン</t>
    </rPh>
    <phoneticPr fontId="1"/>
  </si>
  <si>
    <t>科目別市税収入額（円）</t>
    <rPh sb="0" eb="2">
      <t>カモク</t>
    </rPh>
    <rPh sb="2" eb="3">
      <t>ベツ</t>
    </rPh>
    <rPh sb="3" eb="5">
      <t>シゼイ</t>
    </rPh>
    <rPh sb="5" eb="7">
      <t>シュウニュウ</t>
    </rPh>
    <rPh sb="7" eb="8">
      <t>ガク</t>
    </rPh>
    <rPh sb="9" eb="10">
      <t>エン</t>
    </rPh>
    <phoneticPr fontId="1"/>
  </si>
  <si>
    <t>資料：平成29年度市税決算額調</t>
    <rPh sb="0" eb="2">
      <t>シリョウ</t>
    </rPh>
    <rPh sb="3" eb="5">
      <t>ヘイセイ</t>
    </rPh>
    <rPh sb="7" eb="9">
      <t>ネンド</t>
    </rPh>
    <rPh sb="9" eb="11">
      <t>シゼイ</t>
    </rPh>
    <rPh sb="11" eb="13">
      <t>ケッサン</t>
    </rPh>
    <rPh sb="13" eb="14">
      <t>ガク</t>
    </rPh>
    <rPh sb="14" eb="15">
      <t>シラベ</t>
    </rPh>
    <phoneticPr fontId="1"/>
  </si>
  <si>
    <t>資料：平成28年度市税決算額調</t>
    <rPh sb="0" eb="2">
      <t>シリョウ</t>
    </rPh>
    <rPh sb="3" eb="5">
      <t>ヘイセイ</t>
    </rPh>
    <rPh sb="7" eb="9">
      <t>ネンド</t>
    </rPh>
    <rPh sb="9" eb="11">
      <t>シゼイ</t>
    </rPh>
    <rPh sb="11" eb="13">
      <t>ケッサン</t>
    </rPh>
    <rPh sb="13" eb="14">
      <t>ガク</t>
    </rPh>
    <rPh sb="14" eb="15">
      <t>シラベ</t>
    </rPh>
    <phoneticPr fontId="1"/>
  </si>
  <si>
    <t>資料：平成27年度市税決算額調</t>
    <rPh sb="0" eb="2">
      <t>シリョウ</t>
    </rPh>
    <rPh sb="3" eb="5">
      <t>ヘイセイ</t>
    </rPh>
    <rPh sb="7" eb="9">
      <t>ネンド</t>
    </rPh>
    <rPh sb="9" eb="11">
      <t>シゼイ</t>
    </rPh>
    <rPh sb="11" eb="13">
      <t>ケッサン</t>
    </rPh>
    <rPh sb="13" eb="14">
      <t>ガク</t>
    </rPh>
    <rPh sb="14" eb="15">
      <t>シラベ</t>
    </rPh>
    <phoneticPr fontId="1"/>
  </si>
  <si>
    <t>資料：平成26年度市税決算額調</t>
    <rPh sb="0" eb="2">
      <t>シリョウ</t>
    </rPh>
    <rPh sb="3" eb="5">
      <t>ヘイセイ</t>
    </rPh>
    <rPh sb="7" eb="9">
      <t>ネンド</t>
    </rPh>
    <rPh sb="9" eb="11">
      <t>シゼイ</t>
    </rPh>
    <rPh sb="11" eb="13">
      <t>ケッサン</t>
    </rPh>
    <rPh sb="13" eb="14">
      <t>ガク</t>
    </rPh>
    <rPh sb="14" eb="15">
      <t>シラベ</t>
    </rPh>
    <phoneticPr fontId="1"/>
  </si>
  <si>
    <t>資料：平成25年度市税決算額調</t>
    <rPh sb="0" eb="2">
      <t>シリョウ</t>
    </rPh>
    <rPh sb="3" eb="5">
      <t>ヘイセイ</t>
    </rPh>
    <rPh sb="7" eb="9">
      <t>ネンド</t>
    </rPh>
    <rPh sb="9" eb="11">
      <t>シゼイ</t>
    </rPh>
    <rPh sb="11" eb="13">
      <t>ケッサン</t>
    </rPh>
    <rPh sb="13" eb="14">
      <t>ガク</t>
    </rPh>
    <rPh sb="14" eb="15">
      <t>シラベ</t>
    </rPh>
    <phoneticPr fontId="1"/>
  </si>
  <si>
    <t>資料：平成24年度市税決算額調</t>
    <rPh sb="0" eb="2">
      <t>シリョウ</t>
    </rPh>
    <rPh sb="3" eb="5">
      <t>ヘイセイ</t>
    </rPh>
    <rPh sb="7" eb="9">
      <t>ネンド</t>
    </rPh>
    <rPh sb="9" eb="11">
      <t>シゼイ</t>
    </rPh>
    <rPh sb="11" eb="13">
      <t>ケッサン</t>
    </rPh>
    <rPh sb="13" eb="14">
      <t>ガク</t>
    </rPh>
    <rPh sb="14" eb="15">
      <t>シラベ</t>
    </rPh>
    <phoneticPr fontId="1"/>
  </si>
  <si>
    <t>資料：平成23年度市税決算額調</t>
    <rPh sb="0" eb="2">
      <t>シリョウ</t>
    </rPh>
    <rPh sb="3" eb="5">
      <t>ヘイセイ</t>
    </rPh>
    <rPh sb="7" eb="9">
      <t>ネンド</t>
    </rPh>
    <rPh sb="9" eb="11">
      <t>シゼイ</t>
    </rPh>
    <rPh sb="11" eb="13">
      <t>ケッサン</t>
    </rPh>
    <rPh sb="13" eb="14">
      <t>ガク</t>
    </rPh>
    <rPh sb="14" eb="15">
      <t>シラベ</t>
    </rPh>
    <phoneticPr fontId="1"/>
  </si>
  <si>
    <t>資料：令和元年度市税決算額調</t>
    <rPh sb="0" eb="2">
      <t>シリョウ</t>
    </rPh>
    <rPh sb="3" eb="5">
      <t>レイワ</t>
    </rPh>
    <rPh sb="5" eb="6">
      <t>ガン</t>
    </rPh>
    <rPh sb="6" eb="8">
      <t>ネンド</t>
    </rPh>
    <rPh sb="8" eb="10">
      <t>シゼイ</t>
    </rPh>
    <rPh sb="10" eb="12">
      <t>ケッサン</t>
    </rPh>
    <rPh sb="12" eb="13">
      <t>ガク</t>
    </rPh>
    <rPh sb="13" eb="14">
      <t>シラベ</t>
    </rPh>
    <phoneticPr fontId="1"/>
  </si>
  <si>
    <t>資料：令和２年度市税決算額調</t>
    <rPh sb="0" eb="2">
      <t>シリョウ</t>
    </rPh>
    <rPh sb="3" eb="5">
      <t>レイワ</t>
    </rPh>
    <rPh sb="6" eb="8">
      <t>ネンド</t>
    </rPh>
    <rPh sb="8" eb="10">
      <t>シゼイ</t>
    </rPh>
    <rPh sb="10" eb="12">
      <t>ケッサン</t>
    </rPh>
    <rPh sb="12" eb="13">
      <t>ガク</t>
    </rPh>
    <rPh sb="13" eb="14">
      <t>シラベ</t>
    </rPh>
    <phoneticPr fontId="1"/>
  </si>
  <si>
    <t>資料：令和３年度市税決算額調</t>
    <rPh sb="0" eb="2">
      <t>シリョウ</t>
    </rPh>
    <rPh sb="3" eb="5">
      <t>レイワ</t>
    </rPh>
    <rPh sb="6" eb="8">
      <t>ネンド</t>
    </rPh>
    <rPh sb="8" eb="10">
      <t>シゼイ</t>
    </rPh>
    <rPh sb="10" eb="12">
      <t>ケッサン</t>
    </rPh>
    <rPh sb="12" eb="13">
      <t>ガク</t>
    </rPh>
    <rPh sb="13" eb="14">
      <t>シラベ</t>
    </rPh>
    <phoneticPr fontId="1"/>
  </si>
  <si>
    <t>資料：令和４年度市税決算額調</t>
    <rPh sb="0" eb="2">
      <t>シリョウ</t>
    </rPh>
    <rPh sb="3" eb="5">
      <t>レイワ</t>
    </rPh>
    <rPh sb="6" eb="8">
      <t>ネンド</t>
    </rPh>
    <rPh sb="8" eb="10">
      <t>シゼイ</t>
    </rPh>
    <rPh sb="10" eb="12">
      <t>ケッサン</t>
    </rPh>
    <rPh sb="12" eb="13">
      <t>ガク</t>
    </rPh>
    <rPh sb="13" eb="14">
      <t>シラベ</t>
    </rPh>
    <phoneticPr fontId="1"/>
  </si>
  <si>
    <t>資料：令和５年度市税決算額調</t>
    <rPh sb="0" eb="2">
      <t>シリョウ</t>
    </rPh>
    <rPh sb="3" eb="5">
      <t>レイワ</t>
    </rPh>
    <rPh sb="6" eb="8">
      <t>ネンド</t>
    </rPh>
    <rPh sb="8" eb="10">
      <t>シゼイ</t>
    </rPh>
    <rPh sb="10" eb="12">
      <t>ケッサン</t>
    </rPh>
    <rPh sb="12" eb="13">
      <t>ガク</t>
    </rPh>
    <rPh sb="13" eb="14">
      <t>シラベ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</si>
</sst>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3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D17"/>
  <sheetViews>
    <sheetView tabSelected="1" workbookViewId="0">
      <selection activeCell="D8" sqref="D8"/>
    </sheetView>
  </sheetViews>
  <sheetFormatPr defaultRowHeight="22.5" customHeight="1" x14ac:dyDescent="0.4"/>
  <cols>
    <col min="1" max="1" width="2.625" customWidth="1"/>
    <col min="2" max="4" width="21.25" customWidth="1"/>
  </cols>
  <sheetData>
    <row r="1" spans="2:4" ht="22.5" customHeight="1" x14ac:dyDescent="0.4">
      <c r="B1" s="1" t="s">
        <v>12</v>
      </c>
    </row>
    <row r="2" spans="2:4" ht="9" customHeight="1" x14ac:dyDescent="0.4"/>
    <row r="3" spans="2:4" ht="22.5" customHeight="1" x14ac:dyDescent="0.4">
      <c r="B3" s="3" t="s">
        <v>3</v>
      </c>
      <c r="C3" s="3" t="s">
        <v>1</v>
      </c>
      <c r="D3" s="3" t="s">
        <v>2</v>
      </c>
    </row>
    <row r="4" spans="2:4" ht="22.5" customHeight="1" x14ac:dyDescent="0.4">
      <c r="B4" s="3" t="s">
        <v>0</v>
      </c>
      <c r="C4" s="4">
        <v>892000034524</v>
      </c>
      <c r="D4" s="4">
        <v>119391276660</v>
      </c>
    </row>
    <row r="6" spans="2:4" ht="22.5" customHeight="1" x14ac:dyDescent="0.4">
      <c r="B6" s="1" t="s">
        <v>13</v>
      </c>
    </row>
    <row r="7" spans="2:4" ht="9" customHeight="1" x14ac:dyDescent="0.4"/>
    <row r="8" spans="2:4" ht="22.5" customHeight="1" x14ac:dyDescent="0.4">
      <c r="B8" s="3" t="s">
        <v>3</v>
      </c>
      <c r="C8" s="3" t="s">
        <v>1</v>
      </c>
      <c r="D8" s="3" t="s">
        <v>2</v>
      </c>
    </row>
    <row r="9" spans="2:4" ht="22.5" customHeight="1" x14ac:dyDescent="0.4">
      <c r="B9" s="3" t="s">
        <v>4</v>
      </c>
      <c r="C9" s="4">
        <v>431872637993</v>
      </c>
      <c r="D9" s="4">
        <v>88497857356</v>
      </c>
    </row>
    <row r="10" spans="2:4" ht="22.5" customHeight="1" x14ac:dyDescent="0.4">
      <c r="B10" s="3" t="s">
        <v>5</v>
      </c>
      <c r="C10" s="4">
        <v>52207157712</v>
      </c>
      <c r="D10" s="4">
        <v>5588648941</v>
      </c>
    </row>
    <row r="11" spans="2:4" ht="22.5" customHeight="1" x14ac:dyDescent="0.4">
      <c r="B11" s="3" t="s">
        <v>6</v>
      </c>
      <c r="C11" s="4">
        <v>251692183800</v>
      </c>
      <c r="D11" s="4">
        <v>16672797400</v>
      </c>
    </row>
    <row r="12" spans="2:4" ht="22.5" customHeight="1" x14ac:dyDescent="0.4">
      <c r="B12" s="3" t="s">
        <v>7</v>
      </c>
      <c r="C12" s="4">
        <v>62960273654</v>
      </c>
      <c r="D12" s="4">
        <v>4133870256</v>
      </c>
    </row>
    <row r="13" spans="2:4" ht="22.5" customHeight="1" x14ac:dyDescent="0.4">
      <c r="B13" s="3" t="s">
        <v>8</v>
      </c>
      <c r="C13" s="4">
        <v>19212970540</v>
      </c>
      <c r="D13" s="4">
        <v>2065043500</v>
      </c>
    </row>
    <row r="14" spans="2:4" ht="22.5" customHeight="1" x14ac:dyDescent="0.4">
      <c r="B14" s="3" t="s">
        <v>9</v>
      </c>
      <c r="C14" s="4">
        <v>68358327760</v>
      </c>
      <c r="D14" s="4">
        <v>2073213511</v>
      </c>
    </row>
    <row r="15" spans="2:4" ht="22.5" customHeight="1" x14ac:dyDescent="0.4">
      <c r="B15" s="3" t="s">
        <v>10</v>
      </c>
      <c r="C15" s="4">
        <v>886303551459</v>
      </c>
      <c r="D15" s="4">
        <v>119031430964</v>
      </c>
    </row>
    <row r="16" spans="2:4" ht="9" customHeight="1" x14ac:dyDescent="0.4"/>
    <row r="17" spans="2:2" ht="22.5" customHeight="1" x14ac:dyDescent="0.4">
      <c r="B17" s="5" t="s">
        <v>25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/>
  </sheetViews>
  <sheetFormatPr defaultRowHeight="18.75" x14ac:dyDescent="0.4"/>
  <cols>
    <col min="1" max="1" width="2.625" customWidth="1"/>
    <col min="2" max="4" width="21.25" customWidth="1"/>
    <col min="6" max="6" width="15.5" bestFit="1" customWidth="1"/>
    <col min="7" max="7" width="14.375" bestFit="1" customWidth="1"/>
  </cols>
  <sheetData>
    <row r="1" spans="2:7" ht="22.5" customHeight="1" x14ac:dyDescent="0.4">
      <c r="B1" s="1" t="s">
        <v>12</v>
      </c>
    </row>
    <row r="2" spans="2:7" ht="9" customHeight="1" x14ac:dyDescent="0.4"/>
    <row r="3" spans="2:7" ht="22.5" customHeight="1" x14ac:dyDescent="0.4">
      <c r="B3" s="3" t="s">
        <v>3</v>
      </c>
      <c r="C3" s="3" t="s">
        <v>1</v>
      </c>
      <c r="D3" s="3" t="s">
        <v>2</v>
      </c>
    </row>
    <row r="4" spans="2:7" ht="22.5" customHeight="1" x14ac:dyDescent="0.4">
      <c r="B4" s="3" t="s">
        <v>0</v>
      </c>
      <c r="C4" s="4">
        <v>729429571161</v>
      </c>
      <c r="D4" s="4">
        <v>84773860146</v>
      </c>
    </row>
    <row r="6" spans="2:7" ht="22.5" customHeight="1" x14ac:dyDescent="0.4">
      <c r="B6" s="1" t="s">
        <v>13</v>
      </c>
    </row>
    <row r="7" spans="2:7" ht="9" customHeight="1" x14ac:dyDescent="0.4"/>
    <row r="8" spans="2:7" ht="22.5" customHeight="1" x14ac:dyDescent="0.4">
      <c r="B8" s="3" t="s">
        <v>3</v>
      </c>
      <c r="C8" s="3" t="s">
        <v>1</v>
      </c>
      <c r="D8" s="3" t="s">
        <v>2</v>
      </c>
    </row>
    <row r="9" spans="2:7" ht="22.5" customHeight="1" x14ac:dyDescent="0.4">
      <c r="B9" s="3" t="s">
        <v>4</v>
      </c>
      <c r="C9" s="4">
        <v>291071664840</v>
      </c>
      <c r="D9" s="4">
        <v>57491738192</v>
      </c>
      <c r="F9" s="2"/>
      <c r="G9" s="2"/>
    </row>
    <row r="10" spans="2:7" ht="22.5" customHeight="1" x14ac:dyDescent="0.4">
      <c r="B10" s="3" t="s">
        <v>5</v>
      </c>
      <c r="C10" s="4">
        <v>64609809491</v>
      </c>
      <c r="D10" s="4">
        <v>5243923678</v>
      </c>
      <c r="F10" s="2"/>
    </row>
    <row r="11" spans="2:7" ht="22.5" customHeight="1" x14ac:dyDescent="0.4">
      <c r="B11" s="3" t="s">
        <v>6</v>
      </c>
      <c r="C11" s="4">
        <f>224765632700+19728100+1193093600</f>
        <v>225978454400</v>
      </c>
      <c r="D11" s="4">
        <v>14321285700</v>
      </c>
      <c r="F11" s="2"/>
      <c r="G11" s="2"/>
    </row>
    <row r="12" spans="2:7" ht="22.5" customHeight="1" x14ac:dyDescent="0.4">
      <c r="B12" s="3" t="s">
        <v>7</v>
      </c>
      <c r="C12" s="4">
        <v>55903996054</v>
      </c>
      <c r="D12" s="4">
        <v>3491215741</v>
      </c>
      <c r="F12" s="2"/>
    </row>
    <row r="13" spans="2:7" ht="22.5" customHeight="1" x14ac:dyDescent="0.4">
      <c r="B13" s="3" t="s">
        <v>8</v>
      </c>
      <c r="C13" s="4">
        <v>17711449874</v>
      </c>
      <c r="D13" s="4">
        <v>1780427700</v>
      </c>
      <c r="F13" s="2"/>
    </row>
    <row r="14" spans="2:7" ht="22.5" customHeight="1" x14ac:dyDescent="0.4">
      <c r="B14" s="3" t="s">
        <v>9</v>
      </c>
      <c r="C14" s="4">
        <v>64696260916</v>
      </c>
      <c r="D14" s="4">
        <v>2038242244</v>
      </c>
      <c r="F14" s="2"/>
    </row>
    <row r="15" spans="2:7" ht="22.5" customHeight="1" x14ac:dyDescent="0.4">
      <c r="B15" s="3" t="s">
        <v>10</v>
      </c>
      <c r="C15" s="4">
        <v>719971635575</v>
      </c>
      <c r="D15" s="4">
        <v>84366833255</v>
      </c>
      <c r="F15" s="2"/>
    </row>
    <row r="16" spans="2:7" ht="9" customHeight="1" x14ac:dyDescent="0.4"/>
    <row r="17" spans="2:2" ht="22.5" customHeight="1" x14ac:dyDescent="0.4">
      <c r="B17" s="5" t="s">
        <v>17</v>
      </c>
    </row>
  </sheetData>
  <phoneticPr fontId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/>
  </sheetViews>
  <sheetFormatPr defaultRowHeight="18.75" x14ac:dyDescent="0.4"/>
  <cols>
    <col min="1" max="1" width="2.625" customWidth="1"/>
    <col min="2" max="4" width="21.25" customWidth="1"/>
    <col min="6" max="6" width="15.5" bestFit="1" customWidth="1"/>
    <col min="7" max="7" width="14.375" bestFit="1" customWidth="1"/>
  </cols>
  <sheetData>
    <row r="1" spans="2:7" ht="22.5" customHeight="1" x14ac:dyDescent="0.4">
      <c r="B1" s="1" t="s">
        <v>12</v>
      </c>
    </row>
    <row r="2" spans="2:7" ht="9" customHeight="1" x14ac:dyDescent="0.4"/>
    <row r="3" spans="2:7" ht="22.5" customHeight="1" x14ac:dyDescent="0.4">
      <c r="B3" s="3" t="s">
        <v>3</v>
      </c>
      <c r="C3" s="3" t="s">
        <v>1</v>
      </c>
      <c r="D3" s="3" t="s">
        <v>2</v>
      </c>
    </row>
    <row r="4" spans="2:7" ht="22.5" customHeight="1" x14ac:dyDescent="0.4">
      <c r="B4" s="3" t="s">
        <v>0</v>
      </c>
      <c r="C4" s="4">
        <v>718250732272</v>
      </c>
      <c r="D4" s="4">
        <v>83540258981</v>
      </c>
    </row>
    <row r="6" spans="2:7" ht="22.5" customHeight="1" x14ac:dyDescent="0.4">
      <c r="B6" s="1" t="s">
        <v>13</v>
      </c>
    </row>
    <row r="7" spans="2:7" ht="9" customHeight="1" x14ac:dyDescent="0.4"/>
    <row r="8" spans="2:7" ht="22.5" customHeight="1" x14ac:dyDescent="0.4">
      <c r="B8" s="3" t="s">
        <v>3</v>
      </c>
      <c r="C8" s="3" t="s">
        <v>1</v>
      </c>
      <c r="D8" s="3" t="s">
        <v>2</v>
      </c>
    </row>
    <row r="9" spans="2:7" ht="22.5" customHeight="1" x14ac:dyDescent="0.4">
      <c r="B9" s="3" t="s">
        <v>4</v>
      </c>
      <c r="C9" s="4">
        <v>288227564107</v>
      </c>
      <c r="D9" s="4">
        <v>56697723700</v>
      </c>
      <c r="F9" s="2"/>
      <c r="G9" s="2"/>
    </row>
    <row r="10" spans="2:7" ht="22.5" customHeight="1" x14ac:dyDescent="0.4">
      <c r="B10" s="3" t="s">
        <v>5</v>
      </c>
      <c r="C10" s="4">
        <v>58207082944</v>
      </c>
      <c r="D10" s="4">
        <v>4999738308</v>
      </c>
      <c r="F10" s="2"/>
    </row>
    <row r="11" spans="2:7" ht="22.5" customHeight="1" x14ac:dyDescent="0.4">
      <c r="B11" s="3" t="s">
        <v>6</v>
      </c>
      <c r="C11" s="4">
        <f>221258851600+25489300+1490193100</f>
        <v>222774534000</v>
      </c>
      <c r="D11" s="4">
        <v>14131132900</v>
      </c>
      <c r="F11" s="2"/>
      <c r="G11" s="2"/>
    </row>
    <row r="12" spans="2:7" ht="22.5" customHeight="1" x14ac:dyDescent="0.4">
      <c r="B12" s="3" t="s">
        <v>7</v>
      </c>
      <c r="C12" s="4">
        <v>55052428516</v>
      </c>
      <c r="D12" s="4">
        <v>3438359793</v>
      </c>
      <c r="F12" s="2"/>
    </row>
    <row r="13" spans="2:7" ht="22.5" customHeight="1" x14ac:dyDescent="0.4">
      <c r="B13" s="3" t="s">
        <v>8</v>
      </c>
      <c r="C13" s="4">
        <v>17347713015</v>
      </c>
      <c r="D13" s="4">
        <v>1680840100</v>
      </c>
      <c r="F13" s="2"/>
    </row>
    <row r="14" spans="2:7" ht="22.5" customHeight="1" x14ac:dyDescent="0.4">
      <c r="B14" s="3" t="s">
        <v>9</v>
      </c>
      <c r="C14" s="4">
        <v>65752971790</v>
      </c>
      <c r="D14" s="4">
        <v>2154351744</v>
      </c>
      <c r="F14" s="2"/>
    </row>
    <row r="15" spans="2:7" ht="22.5" customHeight="1" x14ac:dyDescent="0.4">
      <c r="B15" s="3" t="s">
        <v>10</v>
      </c>
      <c r="C15" s="4">
        <v>707362294372</v>
      </c>
      <c r="D15" s="4">
        <v>83102146545</v>
      </c>
      <c r="F15" s="2"/>
    </row>
    <row r="16" spans="2:7" ht="9" customHeight="1" x14ac:dyDescent="0.4"/>
    <row r="17" spans="2:2" ht="22.5" customHeight="1" x14ac:dyDescent="0.4">
      <c r="B17" s="5" t="s">
        <v>18</v>
      </c>
    </row>
  </sheetData>
  <phoneticPr fontId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/>
  </sheetViews>
  <sheetFormatPr defaultRowHeight="18.75" x14ac:dyDescent="0.4"/>
  <cols>
    <col min="1" max="1" width="2.625" customWidth="1"/>
    <col min="2" max="4" width="21.25" customWidth="1"/>
    <col min="6" max="6" width="15.5" bestFit="1" customWidth="1"/>
    <col min="7" max="7" width="14.375" bestFit="1" customWidth="1"/>
  </cols>
  <sheetData>
    <row r="1" spans="2:7" ht="22.5" customHeight="1" x14ac:dyDescent="0.4">
      <c r="B1" s="1" t="s">
        <v>12</v>
      </c>
    </row>
    <row r="2" spans="2:7" ht="9" customHeight="1" x14ac:dyDescent="0.4"/>
    <row r="3" spans="2:7" ht="22.5" customHeight="1" x14ac:dyDescent="0.4">
      <c r="B3" s="3" t="s">
        <v>3</v>
      </c>
      <c r="C3" s="3" t="s">
        <v>1</v>
      </c>
      <c r="D3" s="3" t="s">
        <v>2</v>
      </c>
    </row>
    <row r="4" spans="2:7" ht="22.5" customHeight="1" x14ac:dyDescent="0.4">
      <c r="B4" s="3" t="s">
        <v>0</v>
      </c>
      <c r="C4" s="4">
        <v>714231793316</v>
      </c>
      <c r="D4" s="4">
        <v>82291244681</v>
      </c>
    </row>
    <row r="6" spans="2:7" ht="22.5" customHeight="1" x14ac:dyDescent="0.4">
      <c r="B6" s="1" t="s">
        <v>13</v>
      </c>
    </row>
    <row r="7" spans="2:7" ht="9" customHeight="1" x14ac:dyDescent="0.4"/>
    <row r="8" spans="2:7" ht="22.5" customHeight="1" x14ac:dyDescent="0.4">
      <c r="B8" s="3" t="s">
        <v>3</v>
      </c>
      <c r="C8" s="3" t="s">
        <v>1</v>
      </c>
      <c r="D8" s="3" t="s">
        <v>2</v>
      </c>
    </row>
    <row r="9" spans="2:7" ht="22.5" customHeight="1" x14ac:dyDescent="0.4">
      <c r="B9" s="3" t="s">
        <v>4</v>
      </c>
      <c r="C9" s="4">
        <v>287172287460</v>
      </c>
      <c r="D9" s="4">
        <v>56600195618</v>
      </c>
      <c r="F9" s="2"/>
      <c r="G9" s="2"/>
    </row>
    <row r="10" spans="2:7" ht="22.5" customHeight="1" x14ac:dyDescent="0.4">
      <c r="B10" s="3" t="s">
        <v>5</v>
      </c>
      <c r="C10" s="4">
        <v>58200728103</v>
      </c>
      <c r="D10" s="4">
        <v>4434253937</v>
      </c>
      <c r="F10" s="2"/>
    </row>
    <row r="11" spans="2:7" ht="22.5" customHeight="1" x14ac:dyDescent="0.4">
      <c r="B11" s="3" t="s">
        <v>6</v>
      </c>
      <c r="C11" s="4">
        <f>218474174500+41812200+1720129300</f>
        <v>220236116000</v>
      </c>
      <c r="D11" s="4">
        <v>13788115800</v>
      </c>
      <c r="F11" s="2"/>
      <c r="G11" s="2"/>
    </row>
    <row r="12" spans="2:7" ht="22.5" customHeight="1" x14ac:dyDescent="0.4">
      <c r="B12" s="3" t="s">
        <v>7</v>
      </c>
      <c r="C12" s="4">
        <v>54409011437</v>
      </c>
      <c r="D12" s="4">
        <v>3352721650</v>
      </c>
      <c r="F12" s="2"/>
    </row>
    <row r="13" spans="2:7" ht="22.5" customHeight="1" x14ac:dyDescent="0.4">
      <c r="B13" s="3" t="s">
        <v>8</v>
      </c>
      <c r="C13" s="4">
        <v>17313701152</v>
      </c>
      <c r="D13" s="4">
        <v>1605153100</v>
      </c>
      <c r="F13" s="2"/>
    </row>
    <row r="14" spans="2:7" ht="22.5" customHeight="1" x14ac:dyDescent="0.4">
      <c r="B14" s="3" t="s">
        <v>9</v>
      </c>
      <c r="C14" s="4">
        <v>63894518881</v>
      </c>
      <c r="D14" s="4">
        <v>1962017409</v>
      </c>
      <c r="F14" s="2"/>
    </row>
    <row r="15" spans="2:7" ht="22.5" customHeight="1" x14ac:dyDescent="0.4">
      <c r="B15" s="3" t="s">
        <v>10</v>
      </c>
      <c r="C15" s="4">
        <v>701226363033</v>
      </c>
      <c r="D15" s="4">
        <v>81742457514</v>
      </c>
      <c r="F15" s="2"/>
    </row>
    <row r="16" spans="2:7" ht="9" customHeight="1" x14ac:dyDescent="0.4"/>
    <row r="17" spans="2:2" ht="22.5" customHeight="1" x14ac:dyDescent="0.4">
      <c r="B17" s="5" t="s">
        <v>19</v>
      </c>
    </row>
  </sheetData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/>
  </sheetViews>
  <sheetFormatPr defaultRowHeight="18.75" x14ac:dyDescent="0.4"/>
  <cols>
    <col min="1" max="1" width="2.625" customWidth="1"/>
    <col min="2" max="4" width="21.25" customWidth="1"/>
    <col min="6" max="6" width="15.5" bestFit="1" customWidth="1"/>
    <col min="7" max="7" width="14.375" bestFit="1" customWidth="1"/>
  </cols>
  <sheetData>
    <row r="1" spans="2:7" ht="22.5" customHeight="1" x14ac:dyDescent="0.4">
      <c r="B1" s="1" t="s">
        <v>12</v>
      </c>
    </row>
    <row r="2" spans="2:7" ht="9" customHeight="1" x14ac:dyDescent="0.4"/>
    <row r="3" spans="2:7" ht="22.5" customHeight="1" x14ac:dyDescent="0.4">
      <c r="B3" s="3" t="s">
        <v>3</v>
      </c>
      <c r="C3" s="3" t="s">
        <v>1</v>
      </c>
      <c r="D3" s="3" t="s">
        <v>2</v>
      </c>
    </row>
    <row r="4" spans="2:7" ht="22.5" customHeight="1" x14ac:dyDescent="0.4">
      <c r="B4" s="3" t="s">
        <v>0</v>
      </c>
      <c r="C4" s="4">
        <v>720756464692</v>
      </c>
      <c r="D4" s="4">
        <v>81446460461</v>
      </c>
    </row>
    <row r="6" spans="2:7" ht="22.5" customHeight="1" x14ac:dyDescent="0.4">
      <c r="B6" s="1" t="s">
        <v>13</v>
      </c>
    </row>
    <row r="7" spans="2:7" ht="9" customHeight="1" x14ac:dyDescent="0.4"/>
    <row r="8" spans="2:7" ht="22.5" customHeight="1" x14ac:dyDescent="0.4">
      <c r="B8" s="3" t="s">
        <v>3</v>
      </c>
      <c r="C8" s="3" t="s">
        <v>1</v>
      </c>
      <c r="D8" s="3" t="s">
        <v>2</v>
      </c>
    </row>
    <row r="9" spans="2:7" ht="22.5" customHeight="1" x14ac:dyDescent="0.4">
      <c r="B9" s="3" t="s">
        <v>4</v>
      </c>
      <c r="C9" s="4">
        <v>279309920654</v>
      </c>
      <c r="D9" s="4">
        <v>54787722324</v>
      </c>
      <c r="F9" s="2"/>
      <c r="G9" s="2"/>
    </row>
    <row r="10" spans="2:7" ht="22.5" customHeight="1" x14ac:dyDescent="0.4">
      <c r="B10" s="3" t="s">
        <v>5</v>
      </c>
      <c r="C10" s="4">
        <v>56188233605</v>
      </c>
      <c r="D10" s="4">
        <v>4162997861</v>
      </c>
      <c r="F10" s="2"/>
    </row>
    <row r="11" spans="2:7" ht="22.5" customHeight="1" x14ac:dyDescent="0.4">
      <c r="B11" s="3" t="s">
        <v>6</v>
      </c>
      <c r="C11" s="4">
        <f>229032517300+53637700+1975516200</f>
        <v>231061671200</v>
      </c>
      <c r="D11" s="4">
        <v>14485580900</v>
      </c>
      <c r="F11" s="2"/>
      <c r="G11" s="2"/>
    </row>
    <row r="12" spans="2:7" ht="22.5" customHeight="1" x14ac:dyDescent="0.4">
      <c r="B12" s="3" t="s">
        <v>7</v>
      </c>
      <c r="C12" s="4">
        <v>56747841436</v>
      </c>
      <c r="D12" s="4">
        <v>3502347695</v>
      </c>
      <c r="F12" s="2"/>
    </row>
    <row r="13" spans="2:7" ht="22.5" customHeight="1" x14ac:dyDescent="0.4">
      <c r="B13" s="3" t="s">
        <v>8</v>
      </c>
      <c r="C13" s="4">
        <v>17125460330</v>
      </c>
      <c r="D13" s="4">
        <v>1674070240</v>
      </c>
      <c r="F13" s="2"/>
    </row>
    <row r="14" spans="2:7" ht="22.5" customHeight="1" x14ac:dyDescent="0.4">
      <c r="B14" s="3" t="s">
        <v>9</v>
      </c>
      <c r="C14" s="4">
        <v>65036074103</v>
      </c>
      <c r="D14" s="4">
        <v>2032497445</v>
      </c>
      <c r="F14" s="2"/>
    </row>
    <row r="15" spans="2:7" ht="22.5" customHeight="1" x14ac:dyDescent="0.4">
      <c r="B15" s="3" t="s">
        <v>10</v>
      </c>
      <c r="C15" s="4">
        <v>705469201328</v>
      </c>
      <c r="D15" s="4">
        <v>80645216465</v>
      </c>
      <c r="F15" s="2"/>
    </row>
    <row r="16" spans="2:7" ht="9" customHeight="1" x14ac:dyDescent="0.4"/>
    <row r="17" spans="2:2" ht="22.5" customHeight="1" x14ac:dyDescent="0.4">
      <c r="B17" s="5" t="s">
        <v>20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/>
  </sheetViews>
  <sheetFormatPr defaultRowHeight="22.5" customHeight="1" x14ac:dyDescent="0.4"/>
  <cols>
    <col min="1" max="1" width="2.625" customWidth="1"/>
    <col min="2" max="4" width="21.25" customWidth="1"/>
  </cols>
  <sheetData>
    <row r="1" spans="2:4" ht="22.5" customHeight="1" x14ac:dyDescent="0.4">
      <c r="B1" s="1" t="s">
        <v>12</v>
      </c>
    </row>
    <row r="2" spans="2:4" ht="9" customHeight="1" x14ac:dyDescent="0.4"/>
    <row r="3" spans="2:4" ht="22.5" customHeight="1" x14ac:dyDescent="0.4">
      <c r="B3" s="3" t="s">
        <v>3</v>
      </c>
      <c r="C3" s="3" t="s">
        <v>1</v>
      </c>
      <c r="D3" s="3" t="s">
        <v>2</v>
      </c>
    </row>
    <row r="4" spans="2:4" ht="22.5" customHeight="1" x14ac:dyDescent="0.4">
      <c r="B4" s="3" t="s">
        <v>0</v>
      </c>
      <c r="C4" s="4">
        <v>873139050506</v>
      </c>
      <c r="D4" s="4">
        <v>114855360744</v>
      </c>
    </row>
    <row r="6" spans="2:4" ht="22.5" customHeight="1" x14ac:dyDescent="0.4">
      <c r="B6" s="1" t="s">
        <v>13</v>
      </c>
    </row>
    <row r="7" spans="2:4" ht="9" customHeight="1" x14ac:dyDescent="0.4"/>
    <row r="8" spans="2:4" ht="22.5" customHeight="1" x14ac:dyDescent="0.4">
      <c r="B8" s="3" t="s">
        <v>3</v>
      </c>
      <c r="C8" s="3" t="s">
        <v>1</v>
      </c>
      <c r="D8" s="3" t="s">
        <v>2</v>
      </c>
    </row>
    <row r="9" spans="2:4" ht="22.5" customHeight="1" x14ac:dyDescent="0.4">
      <c r="B9" s="3" t="s">
        <v>4</v>
      </c>
      <c r="C9" s="4">
        <v>422899692989</v>
      </c>
      <c r="D9" s="4">
        <v>85657234741</v>
      </c>
    </row>
    <row r="10" spans="2:4" ht="22.5" customHeight="1" x14ac:dyDescent="0.4">
      <c r="B10" s="3" t="s">
        <v>5</v>
      </c>
      <c r="C10" s="4">
        <v>50341819324</v>
      </c>
      <c r="D10" s="4">
        <v>4470969038</v>
      </c>
    </row>
    <row r="11" spans="2:4" ht="22.5" customHeight="1" x14ac:dyDescent="0.4">
      <c r="B11" s="3" t="s">
        <v>6</v>
      </c>
      <c r="C11" s="4">
        <v>245958448100</v>
      </c>
      <c r="D11" s="4">
        <v>16191787100</v>
      </c>
    </row>
    <row r="12" spans="2:4" ht="22.5" customHeight="1" x14ac:dyDescent="0.4">
      <c r="B12" s="3" t="s">
        <v>7</v>
      </c>
      <c r="C12" s="4">
        <v>61613628059</v>
      </c>
      <c r="D12" s="4">
        <v>4010082406</v>
      </c>
    </row>
    <row r="13" spans="2:4" ht="22.5" customHeight="1" x14ac:dyDescent="0.4">
      <c r="B13" s="3" t="s">
        <v>8</v>
      </c>
      <c r="C13" s="4">
        <v>18905358711</v>
      </c>
      <c r="D13" s="4">
        <v>2095045200</v>
      </c>
    </row>
    <row r="14" spans="2:4" ht="22.5" customHeight="1" x14ac:dyDescent="0.4">
      <c r="B14" s="3" t="s">
        <v>9</v>
      </c>
      <c r="C14" s="4">
        <v>67557537164</v>
      </c>
      <c r="D14" s="4">
        <v>2061006205</v>
      </c>
    </row>
    <row r="15" spans="2:4" ht="22.5" customHeight="1" x14ac:dyDescent="0.4">
      <c r="B15" s="3" t="s">
        <v>10</v>
      </c>
      <c r="C15" s="4">
        <v>867276484347</v>
      </c>
      <c r="D15" s="4">
        <v>114486124690</v>
      </c>
    </row>
    <row r="16" spans="2:4" ht="9" customHeight="1" x14ac:dyDescent="0.4"/>
    <row r="17" spans="2:2" ht="22.5" customHeight="1" x14ac:dyDescent="0.4">
      <c r="B17" s="5" t="s">
        <v>24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/>
  </sheetViews>
  <sheetFormatPr defaultRowHeight="22.5" customHeight="1" x14ac:dyDescent="0.4"/>
  <cols>
    <col min="1" max="1" width="2.625" customWidth="1"/>
    <col min="2" max="4" width="21.25" customWidth="1"/>
  </cols>
  <sheetData>
    <row r="1" spans="2:4" ht="22.5" customHeight="1" x14ac:dyDescent="0.4">
      <c r="B1" s="1" t="s">
        <v>12</v>
      </c>
    </row>
    <row r="2" spans="2:4" ht="9" customHeight="1" x14ac:dyDescent="0.4"/>
    <row r="3" spans="2:4" ht="22.5" customHeight="1" x14ac:dyDescent="0.4">
      <c r="B3" s="3" t="s">
        <v>3</v>
      </c>
      <c r="C3" s="3" t="s">
        <v>1</v>
      </c>
      <c r="D3" s="3" t="s">
        <v>2</v>
      </c>
    </row>
    <row r="4" spans="2:4" ht="22.5" customHeight="1" x14ac:dyDescent="0.4">
      <c r="B4" s="3" t="s">
        <v>0</v>
      </c>
      <c r="C4" s="4">
        <v>844987953676</v>
      </c>
      <c r="D4" s="4">
        <v>111576445717</v>
      </c>
    </row>
    <row r="6" spans="2:4" ht="22.5" customHeight="1" x14ac:dyDescent="0.4">
      <c r="B6" s="1" t="s">
        <v>13</v>
      </c>
    </row>
    <row r="7" spans="2:4" ht="9" customHeight="1" x14ac:dyDescent="0.4"/>
    <row r="8" spans="2:4" ht="22.5" customHeight="1" x14ac:dyDescent="0.4">
      <c r="B8" s="3" t="s">
        <v>3</v>
      </c>
      <c r="C8" s="3" t="s">
        <v>1</v>
      </c>
      <c r="D8" s="3" t="s">
        <v>2</v>
      </c>
    </row>
    <row r="9" spans="2:4" ht="22.5" customHeight="1" x14ac:dyDescent="0.4">
      <c r="B9" s="3" t="s">
        <v>4</v>
      </c>
      <c r="C9" s="4">
        <v>411280001259</v>
      </c>
      <c r="D9" s="4">
        <v>83688415793</v>
      </c>
    </row>
    <row r="10" spans="2:4" ht="22.5" customHeight="1" x14ac:dyDescent="0.4">
      <c r="B10" s="3" t="s">
        <v>5</v>
      </c>
      <c r="C10" s="4">
        <v>45427510481</v>
      </c>
      <c r="D10" s="4">
        <v>3864017021</v>
      </c>
    </row>
    <row r="11" spans="2:4" ht="22.5" customHeight="1" x14ac:dyDescent="0.4">
      <c r="B11" s="3" t="s">
        <v>6</v>
      </c>
      <c r="C11" s="4">
        <v>238482603900</v>
      </c>
      <c r="D11" s="4">
        <v>15615842700</v>
      </c>
    </row>
    <row r="12" spans="2:4" ht="22.5" customHeight="1" x14ac:dyDescent="0.4">
      <c r="B12" s="3" t="s">
        <v>7</v>
      </c>
      <c r="C12" s="4">
        <v>59761986482</v>
      </c>
      <c r="D12" s="4">
        <v>3860055494</v>
      </c>
    </row>
    <row r="13" spans="2:4" ht="22.5" customHeight="1" x14ac:dyDescent="0.4">
      <c r="B13" s="3" t="s">
        <v>8</v>
      </c>
      <c r="C13" s="4">
        <v>18788128874</v>
      </c>
      <c r="D13" s="4">
        <v>1940534400</v>
      </c>
    </row>
    <row r="14" spans="2:4" ht="22.5" customHeight="1" x14ac:dyDescent="0.4">
      <c r="B14" s="3" t="s">
        <v>9</v>
      </c>
      <c r="C14" s="4">
        <v>65161501354</v>
      </c>
      <c r="D14" s="4">
        <v>2214498913</v>
      </c>
    </row>
    <row r="15" spans="2:4" ht="22.5" customHeight="1" x14ac:dyDescent="0.4">
      <c r="B15" s="3" t="s">
        <v>10</v>
      </c>
      <c r="C15" s="4">
        <v>838901732350</v>
      </c>
      <c r="D15" s="4">
        <v>111183364321</v>
      </c>
    </row>
    <row r="16" spans="2:4" ht="9" customHeight="1" x14ac:dyDescent="0.4"/>
    <row r="17" spans="2:2" ht="22.5" customHeight="1" x14ac:dyDescent="0.4">
      <c r="B17" s="5" t="s">
        <v>23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>
      <selection activeCell="B17" sqref="B17"/>
    </sheetView>
  </sheetViews>
  <sheetFormatPr defaultRowHeight="22.5" customHeight="1" x14ac:dyDescent="0.4"/>
  <cols>
    <col min="1" max="1" width="2.625" customWidth="1"/>
    <col min="2" max="4" width="21.25" customWidth="1"/>
  </cols>
  <sheetData>
    <row r="1" spans="2:4" ht="22.5" customHeight="1" x14ac:dyDescent="0.4">
      <c r="B1" s="1" t="s">
        <v>12</v>
      </c>
    </row>
    <row r="2" spans="2:4" ht="9" customHeight="1" x14ac:dyDescent="0.4"/>
    <row r="3" spans="2:4" ht="22.5" customHeight="1" x14ac:dyDescent="0.4">
      <c r="B3" s="3" t="s">
        <v>3</v>
      </c>
      <c r="C3" s="3" t="s">
        <v>1</v>
      </c>
      <c r="D3" s="3" t="s">
        <v>2</v>
      </c>
    </row>
    <row r="4" spans="2:4" ht="22.5" customHeight="1" x14ac:dyDescent="0.4">
      <c r="B4" s="3" t="s">
        <v>0</v>
      </c>
      <c r="C4" s="4">
        <v>852464429065</v>
      </c>
      <c r="D4" s="4">
        <v>112014596804</v>
      </c>
    </row>
    <row r="6" spans="2:4" ht="22.5" customHeight="1" x14ac:dyDescent="0.4">
      <c r="B6" s="1" t="s">
        <v>13</v>
      </c>
    </row>
    <row r="7" spans="2:4" ht="9" customHeight="1" x14ac:dyDescent="0.4"/>
    <row r="8" spans="2:4" ht="22.5" customHeight="1" x14ac:dyDescent="0.4">
      <c r="B8" s="3" t="s">
        <v>3</v>
      </c>
      <c r="C8" s="3" t="s">
        <v>1</v>
      </c>
      <c r="D8" s="3" t="s">
        <v>2</v>
      </c>
    </row>
    <row r="9" spans="2:4" ht="22.5" customHeight="1" x14ac:dyDescent="0.4">
      <c r="B9" s="3" t="s">
        <v>4</v>
      </c>
      <c r="C9" s="4">
        <v>413550769453</v>
      </c>
      <c r="D9" s="4">
        <v>83825199329</v>
      </c>
    </row>
    <row r="10" spans="2:4" ht="22.5" customHeight="1" x14ac:dyDescent="0.4">
      <c r="B10" s="3" t="s">
        <v>5</v>
      </c>
      <c r="C10" s="4">
        <v>48269207869</v>
      </c>
      <c r="D10" s="4">
        <v>4209029420</v>
      </c>
    </row>
    <row r="11" spans="2:4" ht="22.5" customHeight="1" x14ac:dyDescent="0.4">
      <c r="B11" s="3" t="s">
        <v>6</v>
      </c>
      <c r="C11" s="4">
        <v>239897161000</v>
      </c>
      <c r="D11" s="4">
        <v>15586141700</v>
      </c>
    </row>
    <row r="12" spans="2:4" ht="22.5" customHeight="1" x14ac:dyDescent="0.4">
      <c r="B12" s="3" t="s">
        <v>7</v>
      </c>
      <c r="C12" s="4">
        <v>60103262127</v>
      </c>
      <c r="D12" s="4">
        <v>3857658089</v>
      </c>
    </row>
    <row r="13" spans="2:4" ht="22.5" customHeight="1" x14ac:dyDescent="0.4">
      <c r="B13" s="3" t="s">
        <v>8</v>
      </c>
      <c r="C13" s="4">
        <v>18262607980</v>
      </c>
      <c r="D13" s="4">
        <v>1887532800</v>
      </c>
    </row>
    <row r="14" spans="2:4" ht="22.5" customHeight="1" x14ac:dyDescent="0.4">
      <c r="B14" s="3" t="s">
        <v>9</v>
      </c>
      <c r="C14" s="4">
        <v>63786804095</v>
      </c>
      <c r="D14" s="4">
        <v>2138013038</v>
      </c>
    </row>
    <row r="15" spans="2:4" ht="22.5" customHeight="1" x14ac:dyDescent="0.4">
      <c r="B15" s="3" t="s">
        <v>10</v>
      </c>
      <c r="C15" s="4">
        <v>843869812524</v>
      </c>
      <c r="D15" s="4">
        <v>111503574376</v>
      </c>
    </row>
    <row r="16" spans="2:4" ht="9" customHeight="1" x14ac:dyDescent="0.4"/>
    <row r="17" spans="2:2" ht="22.5" customHeight="1" x14ac:dyDescent="0.4">
      <c r="B17" s="5" t="s">
        <v>22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/>
  </sheetViews>
  <sheetFormatPr defaultRowHeight="22.5" customHeight="1" x14ac:dyDescent="0.4"/>
  <cols>
    <col min="1" max="1" width="2.625" customWidth="1"/>
    <col min="2" max="4" width="21.25" customWidth="1"/>
  </cols>
  <sheetData>
    <row r="1" spans="2:4" ht="22.5" customHeight="1" x14ac:dyDescent="0.4">
      <c r="B1" s="1" t="s">
        <v>12</v>
      </c>
    </row>
    <row r="2" spans="2:4" ht="9" customHeight="1" x14ac:dyDescent="0.4"/>
    <row r="3" spans="2:4" ht="22.5" customHeight="1" x14ac:dyDescent="0.4">
      <c r="B3" s="3" t="s">
        <v>3</v>
      </c>
      <c r="C3" s="3" t="s">
        <v>1</v>
      </c>
      <c r="D3" s="3" t="s">
        <v>2</v>
      </c>
    </row>
    <row r="4" spans="2:4" ht="22.5" customHeight="1" x14ac:dyDescent="0.4">
      <c r="B4" s="3" t="s">
        <v>0</v>
      </c>
      <c r="C4" s="4">
        <v>853666671776</v>
      </c>
      <c r="D4" s="4">
        <v>111088590996</v>
      </c>
    </row>
    <row r="6" spans="2:4" ht="22.5" customHeight="1" x14ac:dyDescent="0.4">
      <c r="B6" s="1" t="s">
        <v>13</v>
      </c>
    </row>
    <row r="7" spans="2:4" ht="9" customHeight="1" x14ac:dyDescent="0.4"/>
    <row r="8" spans="2:4" ht="22.5" customHeight="1" x14ac:dyDescent="0.4">
      <c r="B8" s="3" t="s">
        <v>3</v>
      </c>
      <c r="C8" s="3" t="s">
        <v>1</v>
      </c>
      <c r="D8" s="3" t="s">
        <v>2</v>
      </c>
    </row>
    <row r="9" spans="2:4" ht="22.5" customHeight="1" x14ac:dyDescent="0.4">
      <c r="B9" s="3" t="s">
        <v>4</v>
      </c>
      <c r="C9" s="4">
        <v>409323187348</v>
      </c>
      <c r="D9" s="4">
        <v>82011166916</v>
      </c>
    </row>
    <row r="10" spans="2:4" ht="22.5" customHeight="1" x14ac:dyDescent="0.4">
      <c r="B10" s="3" t="s">
        <v>5</v>
      </c>
      <c r="C10" s="4">
        <v>58637466344</v>
      </c>
      <c r="D10" s="4">
        <v>5483755461</v>
      </c>
    </row>
    <row r="11" spans="2:4" ht="22.5" customHeight="1" x14ac:dyDescent="0.4">
      <c r="B11" s="3" t="s">
        <v>6</v>
      </c>
      <c r="C11" s="4">
        <v>236809423700</v>
      </c>
      <c r="D11" s="4">
        <v>15322385000</v>
      </c>
    </row>
    <row r="12" spans="2:4" ht="22.5" customHeight="1" x14ac:dyDescent="0.4">
      <c r="B12" s="3" t="s">
        <v>7</v>
      </c>
      <c r="C12" s="4">
        <v>59439607248</v>
      </c>
      <c r="D12" s="4">
        <v>3799511088</v>
      </c>
    </row>
    <row r="13" spans="2:4" ht="22.5" customHeight="1" x14ac:dyDescent="0.4">
      <c r="B13" s="3" t="s">
        <v>8</v>
      </c>
      <c r="C13" s="4">
        <v>18543865498</v>
      </c>
      <c r="D13" s="4">
        <v>1934655600</v>
      </c>
    </row>
    <row r="14" spans="2:4" ht="22.5" customHeight="1" x14ac:dyDescent="0.4">
      <c r="B14" s="3" t="s">
        <v>9</v>
      </c>
      <c r="C14" s="4">
        <v>63702455647</v>
      </c>
      <c r="D14" s="4">
        <v>2112448280</v>
      </c>
    </row>
    <row r="15" spans="2:4" ht="22.5" customHeight="1" x14ac:dyDescent="0.4">
      <c r="B15" s="3" t="s">
        <v>10</v>
      </c>
      <c r="C15" s="4">
        <v>846456005785</v>
      </c>
      <c r="D15" s="4">
        <v>110663922345</v>
      </c>
    </row>
    <row r="16" spans="2:4" ht="9" customHeight="1" x14ac:dyDescent="0.4"/>
    <row r="17" spans="2:2" ht="22.5" customHeight="1" x14ac:dyDescent="0.4">
      <c r="B17" s="5" t="s">
        <v>21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17"/>
  <sheetViews>
    <sheetView workbookViewId="0"/>
  </sheetViews>
  <sheetFormatPr defaultRowHeight="22.5" customHeight="1" x14ac:dyDescent="0.4"/>
  <cols>
    <col min="1" max="1" width="2.625" customWidth="1"/>
    <col min="2" max="4" width="21.25" customWidth="1"/>
  </cols>
  <sheetData>
    <row r="1" spans="2:4" ht="22.5" customHeight="1" x14ac:dyDescent="0.4">
      <c r="B1" s="1" t="s">
        <v>12</v>
      </c>
    </row>
    <row r="2" spans="2:4" ht="9" customHeight="1" x14ac:dyDescent="0.4"/>
    <row r="3" spans="2:4" ht="22.5" customHeight="1" x14ac:dyDescent="0.4">
      <c r="B3" s="3" t="s">
        <v>3</v>
      </c>
      <c r="C3" s="3" t="s">
        <v>1</v>
      </c>
      <c r="D3" s="3" t="s">
        <v>2</v>
      </c>
    </row>
    <row r="4" spans="2:4" ht="22.5" customHeight="1" x14ac:dyDescent="0.4">
      <c r="B4" s="3" t="s">
        <v>0</v>
      </c>
      <c r="C4" s="4">
        <v>830112511741</v>
      </c>
      <c r="D4" s="4">
        <v>106613786622</v>
      </c>
    </row>
    <row r="6" spans="2:4" ht="22.5" customHeight="1" x14ac:dyDescent="0.4">
      <c r="B6" s="1" t="s">
        <v>13</v>
      </c>
    </row>
    <row r="7" spans="2:4" ht="9" customHeight="1" x14ac:dyDescent="0.4"/>
    <row r="8" spans="2:4" ht="22.5" customHeight="1" x14ac:dyDescent="0.4">
      <c r="B8" s="3" t="s">
        <v>3</v>
      </c>
      <c r="C8" s="3" t="s">
        <v>1</v>
      </c>
      <c r="D8" s="3" t="s">
        <v>2</v>
      </c>
    </row>
    <row r="9" spans="2:4" ht="22.5" customHeight="1" x14ac:dyDescent="0.4">
      <c r="B9" s="3" t="s">
        <v>4</v>
      </c>
      <c r="C9" s="4">
        <v>388789991032</v>
      </c>
      <c r="D9" s="4">
        <v>77779386339</v>
      </c>
    </row>
    <row r="10" spans="2:4" ht="22.5" customHeight="1" x14ac:dyDescent="0.4">
      <c r="B10" s="3" t="s">
        <v>5</v>
      </c>
      <c r="C10" s="4">
        <v>62042107147</v>
      </c>
      <c r="D10" s="4">
        <v>5930957414</v>
      </c>
    </row>
    <row r="11" spans="2:4" ht="22.5" customHeight="1" x14ac:dyDescent="0.4">
      <c r="B11" s="3" t="s">
        <v>6</v>
      </c>
      <c r="C11" s="4">
        <v>233377213500</v>
      </c>
      <c r="D11" s="4">
        <v>15057428400</v>
      </c>
    </row>
    <row r="12" spans="2:4" ht="22.5" customHeight="1" x14ac:dyDescent="0.4">
      <c r="B12" s="3" t="s">
        <v>7</v>
      </c>
      <c r="C12" s="4">
        <v>58207209184</v>
      </c>
      <c r="D12" s="4">
        <v>3712693255</v>
      </c>
    </row>
    <row r="13" spans="2:4" ht="22.5" customHeight="1" x14ac:dyDescent="0.4">
      <c r="B13" s="3" t="s">
        <v>8</v>
      </c>
      <c r="C13" s="4">
        <v>18118732200</v>
      </c>
      <c r="D13" s="4">
        <v>1747676900</v>
      </c>
    </row>
    <row r="14" spans="2:4" ht="22.5" customHeight="1" x14ac:dyDescent="0.4">
      <c r="B14" s="3" t="s">
        <v>9</v>
      </c>
      <c r="C14" s="4">
        <v>63184436659</v>
      </c>
      <c r="D14" s="4">
        <v>2109875471</v>
      </c>
    </row>
    <row r="15" spans="2:4" ht="22.5" customHeight="1" x14ac:dyDescent="0.4">
      <c r="B15" s="3" t="s">
        <v>10</v>
      </c>
      <c r="C15" s="4">
        <v>823719689722</v>
      </c>
      <c r="D15" s="4">
        <v>106338017779</v>
      </c>
    </row>
    <row r="16" spans="2:4" ht="9" customHeight="1" x14ac:dyDescent="0.4"/>
    <row r="17" spans="2:2" ht="22.5" customHeight="1" x14ac:dyDescent="0.4">
      <c r="B17" s="5" t="s">
        <v>11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22.5" customHeight="1" x14ac:dyDescent="0.4"/>
  <cols>
    <col min="1" max="1" width="2.625" customWidth="1"/>
    <col min="2" max="4" width="21.25" customWidth="1"/>
    <col min="6" max="6" width="15.5" bestFit="1" customWidth="1"/>
  </cols>
  <sheetData>
    <row r="1" spans="2:6" ht="22.5" customHeight="1" x14ac:dyDescent="0.4">
      <c r="B1" s="1" t="s">
        <v>12</v>
      </c>
    </row>
    <row r="2" spans="2:6" ht="9" customHeight="1" x14ac:dyDescent="0.4"/>
    <row r="3" spans="2:6" ht="22.5" customHeight="1" x14ac:dyDescent="0.4">
      <c r="B3" s="3" t="s">
        <v>3</v>
      </c>
      <c r="C3" s="3" t="s">
        <v>1</v>
      </c>
      <c r="D3" s="3" t="s">
        <v>2</v>
      </c>
    </row>
    <row r="4" spans="2:6" ht="22.5" customHeight="1" x14ac:dyDescent="0.4">
      <c r="B4" s="3" t="s">
        <v>0</v>
      </c>
      <c r="C4" s="4">
        <v>733227815703</v>
      </c>
      <c r="D4" s="4">
        <v>90256918058</v>
      </c>
    </row>
    <row r="6" spans="2:6" ht="22.5" customHeight="1" x14ac:dyDescent="0.4">
      <c r="B6" s="1" t="s">
        <v>13</v>
      </c>
    </row>
    <row r="7" spans="2:6" ht="9" customHeight="1" x14ac:dyDescent="0.4"/>
    <row r="8" spans="2:6" ht="22.5" customHeight="1" x14ac:dyDescent="0.4">
      <c r="B8" s="3" t="s">
        <v>3</v>
      </c>
      <c r="C8" s="3" t="s">
        <v>1</v>
      </c>
      <c r="D8" s="3" t="s">
        <v>2</v>
      </c>
    </row>
    <row r="9" spans="2:6" ht="22.5" customHeight="1" x14ac:dyDescent="0.4">
      <c r="B9" s="3" t="s">
        <v>4</v>
      </c>
      <c r="C9" s="4">
        <v>300242943754</v>
      </c>
      <c r="D9" s="4">
        <v>59796310111</v>
      </c>
    </row>
    <row r="10" spans="2:6" ht="22.5" customHeight="1" x14ac:dyDescent="0.4">
      <c r="B10" s="3" t="s">
        <v>5</v>
      </c>
      <c r="C10" s="4">
        <v>57025691693</v>
      </c>
      <c r="D10" s="4">
        <v>7967688668</v>
      </c>
    </row>
    <row r="11" spans="2:6" ht="22.5" customHeight="1" x14ac:dyDescent="0.4">
      <c r="B11" s="3" t="s">
        <v>6</v>
      </c>
      <c r="C11" s="4">
        <f>230427751800+783059900+53805800</f>
        <v>231264617500</v>
      </c>
      <c r="D11" s="4">
        <v>14886220700</v>
      </c>
      <c r="F11" s="2"/>
    </row>
    <row r="12" spans="2:6" ht="22.5" customHeight="1" x14ac:dyDescent="0.4">
      <c r="B12" s="3" t="s">
        <v>7</v>
      </c>
      <c r="C12" s="4">
        <v>57480477328</v>
      </c>
      <c r="D12" s="4">
        <v>3654000131</v>
      </c>
      <c r="F12" s="2"/>
    </row>
    <row r="13" spans="2:6" ht="22.5" customHeight="1" x14ac:dyDescent="0.4">
      <c r="B13" s="3" t="s">
        <v>8</v>
      </c>
      <c r="C13" s="4">
        <v>17931237512</v>
      </c>
      <c r="D13" s="4">
        <v>1700664800</v>
      </c>
      <c r="F13" s="2"/>
    </row>
    <row r="14" spans="2:6" ht="22.5" customHeight="1" x14ac:dyDescent="0.4">
      <c r="B14" s="3" t="s">
        <v>9</v>
      </c>
      <c r="C14" s="4">
        <v>63196107633</v>
      </c>
      <c r="D14" s="4">
        <v>2029768690</v>
      </c>
      <c r="F14" s="2"/>
    </row>
    <row r="15" spans="2:6" ht="22.5" customHeight="1" x14ac:dyDescent="0.4">
      <c r="B15" s="3" t="s">
        <v>10</v>
      </c>
      <c r="C15" s="4">
        <v>727141075420</v>
      </c>
      <c r="D15" s="4">
        <v>90034653100</v>
      </c>
    </row>
    <row r="16" spans="2:6" ht="9" customHeight="1" x14ac:dyDescent="0.4"/>
    <row r="17" spans="2:2" ht="22.5" customHeight="1" x14ac:dyDescent="0.4">
      <c r="B17" s="5" t="s">
        <v>14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workbookViewId="0"/>
  </sheetViews>
  <sheetFormatPr defaultRowHeight="22.5" customHeight="1" x14ac:dyDescent="0.4"/>
  <cols>
    <col min="1" max="1" width="2.625" customWidth="1"/>
    <col min="2" max="4" width="21.25" customWidth="1"/>
    <col min="6" max="6" width="15.5" bestFit="1" customWidth="1"/>
  </cols>
  <sheetData>
    <row r="1" spans="2:6" ht="22.5" customHeight="1" x14ac:dyDescent="0.4">
      <c r="B1" s="1" t="s">
        <v>12</v>
      </c>
    </row>
    <row r="2" spans="2:6" ht="9" customHeight="1" x14ac:dyDescent="0.4"/>
    <row r="3" spans="2:6" ht="22.5" customHeight="1" x14ac:dyDescent="0.4">
      <c r="B3" s="3" t="s">
        <v>3</v>
      </c>
      <c r="C3" s="3" t="s">
        <v>1</v>
      </c>
      <c r="D3" s="3" t="s">
        <v>2</v>
      </c>
    </row>
    <row r="4" spans="2:6" ht="22.5" customHeight="1" x14ac:dyDescent="0.4">
      <c r="B4" s="3" t="s">
        <v>0</v>
      </c>
      <c r="C4" s="4">
        <v>727693178040</v>
      </c>
      <c r="D4" s="4">
        <v>86437611585</v>
      </c>
    </row>
    <row r="6" spans="2:6" ht="22.5" customHeight="1" x14ac:dyDescent="0.4">
      <c r="B6" s="1" t="s">
        <v>13</v>
      </c>
    </row>
    <row r="7" spans="2:6" ht="9" customHeight="1" x14ac:dyDescent="0.4"/>
    <row r="8" spans="2:6" ht="22.5" customHeight="1" x14ac:dyDescent="0.4">
      <c r="B8" s="3" t="s">
        <v>3</v>
      </c>
      <c r="C8" s="3" t="s">
        <v>1</v>
      </c>
      <c r="D8" s="3" t="s">
        <v>2</v>
      </c>
    </row>
    <row r="9" spans="2:6" ht="22.5" customHeight="1" x14ac:dyDescent="0.4">
      <c r="B9" s="3" t="s">
        <v>4</v>
      </c>
      <c r="C9" s="4">
        <v>298043544234</v>
      </c>
      <c r="D9" s="4">
        <v>59306107361</v>
      </c>
    </row>
    <row r="10" spans="2:6" ht="22.5" customHeight="1" x14ac:dyDescent="0.4">
      <c r="B10" s="3" t="s">
        <v>5</v>
      </c>
      <c r="C10" s="4">
        <v>54604141841</v>
      </c>
      <c r="D10" s="4">
        <v>4680324865</v>
      </c>
      <c r="F10" s="2"/>
    </row>
    <row r="11" spans="2:6" ht="22.5" customHeight="1" x14ac:dyDescent="0.4">
      <c r="B11" s="3" t="s">
        <v>6</v>
      </c>
      <c r="C11" s="4">
        <f>227990538100+79808700+952254900</f>
        <v>229022601700</v>
      </c>
      <c r="D11" s="4">
        <v>14723366400</v>
      </c>
      <c r="F11" s="2"/>
    </row>
    <row r="12" spans="2:6" ht="22.5" customHeight="1" x14ac:dyDescent="0.4">
      <c r="B12" s="3" t="s">
        <v>7</v>
      </c>
      <c r="C12" s="4">
        <v>56962432148</v>
      </c>
      <c r="D12" s="4">
        <v>3615751630</v>
      </c>
      <c r="F12" s="2"/>
    </row>
    <row r="13" spans="2:6" ht="22.5" customHeight="1" x14ac:dyDescent="0.4">
      <c r="B13" s="3" t="s">
        <v>8</v>
      </c>
      <c r="C13" s="4">
        <v>18079981576</v>
      </c>
      <c r="D13" s="4">
        <v>1783767900</v>
      </c>
      <c r="F13" s="2"/>
    </row>
    <row r="14" spans="2:6" ht="22.5" customHeight="1" x14ac:dyDescent="0.4">
      <c r="B14" s="3" t="s">
        <v>9</v>
      </c>
      <c r="C14" s="4">
        <v>64047239393</v>
      </c>
      <c r="D14" s="4">
        <v>2068273319</v>
      </c>
      <c r="F14" s="2"/>
    </row>
    <row r="15" spans="2:6" ht="22.5" customHeight="1" x14ac:dyDescent="0.4">
      <c r="B15" s="3" t="s">
        <v>10</v>
      </c>
      <c r="C15" s="4">
        <v>720759940892</v>
      </c>
      <c r="D15" s="4">
        <v>86177591475</v>
      </c>
      <c r="F15" s="2"/>
    </row>
    <row r="16" spans="2:6" ht="9" customHeight="1" x14ac:dyDescent="0.4"/>
    <row r="17" spans="2:2" ht="22.5" customHeight="1" x14ac:dyDescent="0.4">
      <c r="B17" s="5" t="s">
        <v>15</v>
      </c>
    </row>
  </sheetData>
  <phoneticPr fontId="1"/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7"/>
  <sheetViews>
    <sheetView workbookViewId="0"/>
  </sheetViews>
  <sheetFormatPr defaultRowHeight="18.75" x14ac:dyDescent="0.4"/>
  <cols>
    <col min="1" max="1" width="2.625" customWidth="1"/>
    <col min="2" max="4" width="21.25" customWidth="1"/>
    <col min="6" max="6" width="15.5" bestFit="1" customWidth="1"/>
    <col min="7" max="7" width="14.375" bestFit="1" customWidth="1"/>
  </cols>
  <sheetData>
    <row r="1" spans="2:7" ht="22.5" customHeight="1" x14ac:dyDescent="0.4">
      <c r="B1" s="1" t="s">
        <v>12</v>
      </c>
    </row>
    <row r="2" spans="2:7" ht="9" customHeight="1" x14ac:dyDescent="0.4"/>
    <row r="3" spans="2:7" ht="22.5" customHeight="1" x14ac:dyDescent="0.4">
      <c r="B3" s="3" t="s">
        <v>3</v>
      </c>
      <c r="C3" s="3" t="s">
        <v>1</v>
      </c>
      <c r="D3" s="3" t="s">
        <v>2</v>
      </c>
    </row>
    <row r="4" spans="2:7" ht="22.5" customHeight="1" x14ac:dyDescent="0.4">
      <c r="B4" s="3" t="s">
        <v>0</v>
      </c>
      <c r="C4" s="4">
        <v>727172696747</v>
      </c>
      <c r="D4" s="4">
        <v>88262509898</v>
      </c>
    </row>
    <row r="6" spans="2:7" ht="22.5" customHeight="1" x14ac:dyDescent="0.4">
      <c r="B6" s="1" t="s">
        <v>13</v>
      </c>
    </row>
    <row r="7" spans="2:7" ht="9" customHeight="1" x14ac:dyDescent="0.4"/>
    <row r="8" spans="2:7" ht="22.5" customHeight="1" x14ac:dyDescent="0.4">
      <c r="B8" s="3" t="s">
        <v>3</v>
      </c>
      <c r="C8" s="3" t="s">
        <v>1</v>
      </c>
      <c r="D8" s="3" t="s">
        <v>2</v>
      </c>
    </row>
    <row r="9" spans="2:7" ht="22.5" customHeight="1" x14ac:dyDescent="0.4">
      <c r="B9" s="3" t="s">
        <v>4</v>
      </c>
      <c r="C9" s="4">
        <v>294548883116</v>
      </c>
      <c r="D9" s="4">
        <v>58852636586</v>
      </c>
      <c r="F9" s="2"/>
      <c r="G9" s="2"/>
    </row>
    <row r="10" spans="2:7" ht="22.5" customHeight="1" x14ac:dyDescent="0.4">
      <c r="B10" s="3" t="s">
        <v>5</v>
      </c>
      <c r="C10" s="4">
        <v>60464190959</v>
      </c>
      <c r="D10" s="4">
        <v>7267568102</v>
      </c>
      <c r="F10" s="2"/>
    </row>
    <row r="11" spans="2:7" ht="22.5" customHeight="1" x14ac:dyDescent="0.4">
      <c r="B11" s="3" t="s">
        <v>6</v>
      </c>
      <c r="C11" s="4">
        <f>224820004000+29595300+1094989700</f>
        <v>225944589000</v>
      </c>
      <c r="D11" s="4">
        <v>14478575600</v>
      </c>
      <c r="F11" s="2"/>
      <c r="G11" s="2"/>
    </row>
    <row r="12" spans="2:7" ht="22.5" customHeight="1" x14ac:dyDescent="0.4">
      <c r="B12" s="3" t="s">
        <v>7</v>
      </c>
      <c r="C12" s="4">
        <v>56241892307</v>
      </c>
      <c r="D12" s="4">
        <v>3551930118</v>
      </c>
      <c r="F12" s="2"/>
    </row>
    <row r="13" spans="2:7" ht="22.5" customHeight="1" x14ac:dyDescent="0.4">
      <c r="B13" s="3" t="s">
        <v>8</v>
      </c>
      <c r="C13" s="4">
        <v>17791701577</v>
      </c>
      <c r="D13" s="4">
        <v>1780150100</v>
      </c>
      <c r="F13" s="2"/>
    </row>
    <row r="14" spans="2:7" ht="22.5" customHeight="1" x14ac:dyDescent="0.4">
      <c r="B14" s="3" t="s">
        <v>9</v>
      </c>
      <c r="C14" s="4">
        <v>63971600206</v>
      </c>
      <c r="D14" s="4">
        <v>2009059369</v>
      </c>
      <c r="F14" s="2"/>
    </row>
    <row r="15" spans="2:7" ht="22.5" customHeight="1" x14ac:dyDescent="0.4">
      <c r="B15" s="3" t="s">
        <v>10</v>
      </c>
      <c r="C15" s="4">
        <v>718962857165</v>
      </c>
      <c r="D15" s="4">
        <v>87939919875</v>
      </c>
      <c r="F15" s="2"/>
    </row>
    <row r="16" spans="2:7" ht="9" customHeight="1" x14ac:dyDescent="0.4"/>
    <row r="17" spans="2:2" ht="22.5" customHeight="1" x14ac:dyDescent="0.4">
      <c r="B17" s="5" t="s">
        <v>16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13</vt:i4>
      </vt:variant>
    </vt:vector>
  </HeadingPairs>
  <TitlesOfParts>
    <vt:vector size="13" baseType="lpstr">
      <vt:lpstr>令和５年度 </vt:lpstr>
      <vt:lpstr>令和４年度</vt:lpstr>
      <vt:lpstr>令和３年度</vt:lpstr>
      <vt:lpstr>令和２年度</vt:lpstr>
      <vt:lpstr>令和元年度</vt:lpstr>
      <vt:lpstr>平成30年度</vt:lpstr>
      <vt:lpstr>平成29年度</vt:lpstr>
      <vt:lpstr>平成28年度</vt:lpstr>
      <vt:lpstr>平成27年度</vt:lpstr>
      <vt:lpstr>平成26年度</vt:lpstr>
      <vt:lpstr>平成25年度</vt:lpstr>
      <vt:lpstr>平成24年度</vt:lpstr>
      <vt:lpstr>平成23年度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神奈川区総務課統計選挙係</dc:creator>
  <cp:lastModifiedBy>Administrator</cp:lastModifiedBy>
  <dcterms:created xsi:type="dcterms:W3CDTF">2020-04-07T06:55:12Z</dcterms:created>
  <dcterms:modified xsi:type="dcterms:W3CDTF">2025-01-27T00:30:47Z</dcterms:modified>
</cp:coreProperties>
</file>