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wfs\神奈川区\03総務課\統計選挙係（R3～）\200_統計・調査\201_事業概要・統計便覧\020_統計便覧（HP）\050_R7年度\020_WEB更新\300_福祉保健\002_福祉全般（敬老特別乗車証交付数、相談件数、相談者割合）\"/>
    </mc:Choice>
  </mc:AlternateContent>
  <xr:revisionPtr revIDLastSave="0" documentId="14_{2744EFF8-85C0-4EF7-89C5-5EB808446BAF}" xr6:coauthVersionLast="47" xr6:coauthVersionMax="47" xr10:uidLastSave="{00000000-0000-0000-0000-000000000000}"/>
  <bookViews>
    <workbookView xWindow="-120" yWindow="-120" windowWidth="20730" windowHeight="11040" xr2:uid="{00000000-000D-0000-FFFF-FFFF00000000}"/>
  </bookViews>
  <sheets>
    <sheet name="令和６年度" sheetId="9" r:id="rId1"/>
    <sheet name="令和５年度 " sheetId="8" r:id="rId2"/>
    <sheet name="令和４年度" sheetId="7" r:id="rId3"/>
    <sheet name="令和３年度" sheetId="6" r:id="rId4"/>
    <sheet name="令和２年度" sheetId="5" r:id="rId5"/>
    <sheet name="令和元年度" sheetId="4" r:id="rId6"/>
    <sheet name="平成30年度" sheetId="1" r:id="rId7"/>
    <sheet name="平成29年度" sheetId="3" r:id="rId8"/>
    <sheet name="平成28年度" sheetId="2" r:id="rId9"/>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7" l="1"/>
  <c r="D6" i="7" s="1"/>
  <c r="D7" i="7" l="1"/>
  <c r="D4" i="7"/>
  <c r="D5" i="7"/>
  <c r="C8" i="6"/>
  <c r="D8" i="6" s="1"/>
  <c r="D5" i="6" l="1"/>
  <c r="D6" i="6"/>
  <c r="D7" i="6"/>
  <c r="D4" i="6"/>
  <c r="D5" i="4"/>
  <c r="D6" i="4"/>
  <c r="D8" i="4"/>
  <c r="D4" i="4"/>
  <c r="D5" i="5"/>
  <c r="D6" i="5"/>
  <c r="D8" i="5"/>
  <c r="D4" i="5"/>
  <c r="C7" i="5"/>
  <c r="D7" i="5" s="1"/>
  <c r="C7" i="4"/>
  <c r="D7" i="4" s="1"/>
</calcChain>
</file>

<file path=xl/sharedStrings.xml><?xml version="1.0" encoding="utf-8"?>
<sst xmlns="http://schemas.openxmlformats.org/spreadsheetml/2006/main" count="81" uniqueCount="18">
  <si>
    <t>神奈川区の対象者別相談割合（平成30年度）</t>
    <rPh sb="0" eb="4">
      <t>カナガワク</t>
    </rPh>
    <rPh sb="5" eb="8">
      <t>タイショウシャ</t>
    </rPh>
    <rPh sb="8" eb="9">
      <t>ベツ</t>
    </rPh>
    <rPh sb="9" eb="11">
      <t>ソウダン</t>
    </rPh>
    <rPh sb="11" eb="13">
      <t>ワリアイ</t>
    </rPh>
    <rPh sb="14" eb="16">
      <t>ヘイセイ</t>
    </rPh>
    <rPh sb="18" eb="20">
      <t>ネンド</t>
    </rPh>
    <phoneticPr fontId="1"/>
  </si>
  <si>
    <t>対象者</t>
    <rPh sb="0" eb="3">
      <t>タイショウシャ</t>
    </rPh>
    <phoneticPr fontId="1"/>
  </si>
  <si>
    <t>相談件数</t>
    <rPh sb="0" eb="2">
      <t>ソウダン</t>
    </rPh>
    <rPh sb="2" eb="4">
      <t>ケンスウ</t>
    </rPh>
    <phoneticPr fontId="1"/>
  </si>
  <si>
    <t>割合</t>
    <rPh sb="0" eb="2">
      <t>ワリアイ</t>
    </rPh>
    <phoneticPr fontId="1"/>
  </si>
  <si>
    <t>高齢者</t>
    <rPh sb="0" eb="3">
      <t>コウレイシャ</t>
    </rPh>
    <phoneticPr fontId="1"/>
  </si>
  <si>
    <t>障害者</t>
    <rPh sb="0" eb="3">
      <t>ショウガイシャ</t>
    </rPh>
    <phoneticPr fontId="1"/>
  </si>
  <si>
    <t>こども・母子・女性相談等</t>
    <rPh sb="4" eb="6">
      <t>ボシ</t>
    </rPh>
    <rPh sb="7" eb="9">
      <t>ジョセイ</t>
    </rPh>
    <rPh sb="9" eb="11">
      <t>ソウダン</t>
    </rPh>
    <rPh sb="11" eb="12">
      <t>トウ</t>
    </rPh>
    <phoneticPr fontId="1"/>
  </si>
  <si>
    <t>その他</t>
    <rPh sb="2" eb="3">
      <t>ホカ</t>
    </rPh>
    <phoneticPr fontId="1"/>
  </si>
  <si>
    <t>計</t>
    <rPh sb="0" eb="1">
      <t>ケイ</t>
    </rPh>
    <phoneticPr fontId="1"/>
  </si>
  <si>
    <t>神奈川区の対象者別相談割合（平成28年度）</t>
    <rPh sb="0" eb="4">
      <t>カナガワク</t>
    </rPh>
    <rPh sb="5" eb="8">
      <t>タイショウシャ</t>
    </rPh>
    <rPh sb="8" eb="9">
      <t>ベツ</t>
    </rPh>
    <rPh sb="9" eb="11">
      <t>ソウダン</t>
    </rPh>
    <rPh sb="11" eb="13">
      <t>ワリアイ</t>
    </rPh>
    <rPh sb="14" eb="16">
      <t>ヘイセイ</t>
    </rPh>
    <rPh sb="18" eb="20">
      <t>ネンド</t>
    </rPh>
    <phoneticPr fontId="1"/>
  </si>
  <si>
    <t>神奈川区の対象者別相談割合（平成29年度）</t>
    <rPh sb="0" eb="4">
      <t>カナガワク</t>
    </rPh>
    <rPh sb="5" eb="8">
      <t>タイショウシャ</t>
    </rPh>
    <rPh sb="8" eb="9">
      <t>ベツ</t>
    </rPh>
    <rPh sb="9" eb="11">
      <t>ソウダン</t>
    </rPh>
    <rPh sb="11" eb="13">
      <t>ワリアイ</t>
    </rPh>
    <rPh sb="14" eb="16">
      <t>ヘイセイ</t>
    </rPh>
    <rPh sb="18" eb="20">
      <t>ネンド</t>
    </rPh>
    <phoneticPr fontId="1"/>
  </si>
  <si>
    <t>神奈川区の対象者別相談割合（令和２年度）</t>
    <rPh sb="0" eb="4">
      <t>カナガワク</t>
    </rPh>
    <rPh sb="5" eb="8">
      <t>タイショウシャ</t>
    </rPh>
    <rPh sb="8" eb="9">
      <t>ベツ</t>
    </rPh>
    <rPh sb="9" eb="11">
      <t>ソウダン</t>
    </rPh>
    <rPh sb="11" eb="13">
      <t>ワリアイ</t>
    </rPh>
    <rPh sb="17" eb="19">
      <t>ネンド</t>
    </rPh>
    <phoneticPr fontId="1"/>
  </si>
  <si>
    <t>神奈川区の対象者別相談割合（令和元年度）</t>
    <rPh sb="0" eb="4">
      <t>カナガワク</t>
    </rPh>
    <rPh sb="5" eb="8">
      <t>タイショウシャ</t>
    </rPh>
    <rPh sb="8" eb="9">
      <t>ベツ</t>
    </rPh>
    <rPh sb="9" eb="11">
      <t>ソウダン</t>
    </rPh>
    <rPh sb="11" eb="13">
      <t>ワリアイ</t>
    </rPh>
    <rPh sb="16" eb="17">
      <t>モト</t>
    </rPh>
    <rPh sb="17" eb="19">
      <t>ネンド</t>
    </rPh>
    <phoneticPr fontId="1"/>
  </si>
  <si>
    <t>神奈川区の対象者別相談割合（令和3年度）</t>
    <rPh sb="0" eb="4">
      <t>カナガワク</t>
    </rPh>
    <rPh sb="5" eb="8">
      <t>タイショウシャ</t>
    </rPh>
    <rPh sb="8" eb="9">
      <t>ベツ</t>
    </rPh>
    <rPh sb="9" eb="11">
      <t>ソウダン</t>
    </rPh>
    <rPh sb="11" eb="13">
      <t>ワリアイ</t>
    </rPh>
    <rPh sb="17" eb="19">
      <t>ネンド</t>
    </rPh>
    <phoneticPr fontId="1"/>
  </si>
  <si>
    <r>
      <t>神奈川区の対象者別相談割合（</t>
    </r>
    <r>
      <rPr>
        <sz val="12"/>
        <rFont val="游ゴシック"/>
        <family val="3"/>
        <charset val="128"/>
        <scheme val="minor"/>
      </rPr>
      <t>令和４年度）</t>
    </r>
    <rPh sb="0" eb="4">
      <t>カナガワク</t>
    </rPh>
    <rPh sb="5" eb="8">
      <t>タイショウシャ</t>
    </rPh>
    <rPh sb="8" eb="9">
      <t>ベツ</t>
    </rPh>
    <rPh sb="9" eb="11">
      <t>ソウダン</t>
    </rPh>
    <rPh sb="11" eb="13">
      <t>ワリアイ</t>
    </rPh>
    <rPh sb="17" eb="19">
      <t>ネンド</t>
    </rPh>
    <phoneticPr fontId="1"/>
  </si>
  <si>
    <r>
      <t>神奈川区の対象者別相談割合（</t>
    </r>
    <r>
      <rPr>
        <sz val="12"/>
        <color rgb="FFFF0000"/>
        <rFont val="游ゴシック"/>
        <family val="3"/>
        <charset val="128"/>
        <scheme val="minor"/>
      </rPr>
      <t>令和６年度</t>
    </r>
    <r>
      <rPr>
        <sz val="12"/>
        <color theme="1"/>
        <rFont val="游ゴシック"/>
        <family val="2"/>
        <charset val="128"/>
        <scheme val="minor"/>
      </rPr>
      <t>）</t>
    </r>
    <rPh sb="0" eb="4">
      <t>カナガワク</t>
    </rPh>
    <rPh sb="5" eb="8">
      <t>タイショウシャ</t>
    </rPh>
    <rPh sb="8" eb="9">
      <t>ベツ</t>
    </rPh>
    <rPh sb="9" eb="11">
      <t>ソウダン</t>
    </rPh>
    <rPh sb="11" eb="13">
      <t>ワリアイ</t>
    </rPh>
    <rPh sb="17" eb="19">
      <t>ネンド</t>
    </rPh>
    <phoneticPr fontId="1"/>
  </si>
  <si>
    <t>神奈川区の対象者別相談割合（令和５年度）</t>
    <rPh sb="1" eb="3">
      <t>レイワ</t>
    </rPh>
    <rPh sb="4" eb="6">
      <t>ネンド</t>
    </rPh>
    <rPh sb="8" eb="12">
      <t>カナガワク</t>
    </rPh>
    <rPh sb="13" eb="15">
      <t>タイショウ</t>
    </rPh>
    <rPh sb="15" eb="16">
      <t>シャ</t>
    </rPh>
    <rPh sb="16" eb="18">
      <t>ソウダン</t>
    </rPh>
    <rPh sb="18" eb="20">
      <t>ワリアイボシジョセイソウダントウカテイシエンカヘンコウジョウキスウチフク</t>
    </rPh>
    <phoneticPr fontId="1"/>
  </si>
  <si>
    <t>※令和4年度より神奈川区の対象者相談割合のこども・母子・女性相談等がこども家庭支援課に変更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</si>
</sst>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8"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1"/>
      <color rgb="FFFF0000"/>
      <name val="游ゴシック"/>
      <family val="2"/>
      <charset val="128"/>
      <scheme val="minor"/>
    </font>
    <font>
      <sz val="11"/>
      <color theme="1"/>
      <name val="游ゴシック"/>
      <family val="2"/>
      <charset val="128"/>
      <scheme val="minor"/>
    </font>
    <font>
      <sz val="12"/>
      <color rgb="FFFF0000"/>
      <name val="游ゴシック"/>
      <family val="3"/>
      <charset val="128"/>
      <scheme val="minor"/>
    </font>
    <font>
      <sz val="12"/>
      <name val="游ゴシック"/>
      <family val="2"/>
      <charset val="128"/>
      <scheme val="minor"/>
    </font>
    <font>
      <sz val="12"/>
      <name val="游ゴシック"/>
      <family val="3"/>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9" fontId="4" fillId="0" borderId="0" applyFont="0" applyFill="0" applyBorder="0" applyAlignment="0" applyProtection="0">
      <alignment vertical="center"/>
    </xf>
  </cellStyleXfs>
  <cellXfs count="10">
    <xf numFmtId="0" fontId="0" fillId="0" borderId="0" xfId="0">
      <alignment vertical="center"/>
    </xf>
    <xf numFmtId="0" fontId="2" fillId="0" borderId="0" xfId="0" applyFont="1">
      <alignment vertical="center"/>
    </xf>
    <xf numFmtId="0" fontId="0" fillId="0" borderId="1" xfId="0" applyBorder="1" applyAlignment="1">
      <alignment horizontal="center" vertical="center"/>
    </xf>
    <xf numFmtId="3" fontId="0" fillId="0" borderId="1" xfId="0" applyNumberFormat="1" applyBorder="1" applyAlignment="1">
      <alignment horizontal="center" vertical="center"/>
    </xf>
    <xf numFmtId="10" fontId="0" fillId="0" borderId="1" xfId="0" applyNumberFormat="1" applyBorder="1" applyAlignment="1">
      <alignment horizontal="center" vertical="center"/>
    </xf>
    <xf numFmtId="176" fontId="0" fillId="0" borderId="1" xfId="0" applyNumberFormat="1" applyBorder="1" applyAlignment="1">
      <alignment horizontal="center" vertical="center"/>
    </xf>
    <xf numFmtId="3" fontId="3" fillId="0" borderId="1" xfId="0" applyNumberFormat="1" applyFont="1" applyBorder="1" applyAlignment="1">
      <alignment horizontal="center" vertical="center"/>
    </xf>
    <xf numFmtId="10" fontId="0" fillId="0" borderId="1" xfId="1" applyNumberFormat="1" applyFont="1" applyFill="1" applyBorder="1" applyAlignment="1">
      <alignment horizontal="center" vertical="center"/>
    </xf>
    <xf numFmtId="0" fontId="6" fillId="0" borderId="0" xfId="0" applyFont="1">
      <alignment vertical="center"/>
    </xf>
    <xf numFmtId="0" fontId="7" fillId="0" borderId="0" xfId="0" applyFont="1">
      <alignmen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F988-BE28-4479-ADB0-2E905E70E5FC}">
  <sheetPr>
    <tabColor rgb="FFFF0000"/>
  </sheetPr>
  <dimension ref="B1:D9"/>
  <sheetViews>
    <sheetView tabSelected="1" zoomScaleNormal="100" workbookViewId="0">
      <selection activeCell="K9" sqref="K9"/>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15</v>
      </c>
    </row>
    <row r="2" spans="2:4" ht="9" customHeight="1" x14ac:dyDescent="0.4"/>
    <row r="3" spans="2:4" ht="23.25" customHeight="1" x14ac:dyDescent="0.4">
      <c r="B3" s="2" t="s">
        <v>1</v>
      </c>
      <c r="C3" s="2" t="s">
        <v>2</v>
      </c>
      <c r="D3" s="2" t="s">
        <v>3</v>
      </c>
    </row>
    <row r="4" spans="2:4" ht="23.25" customHeight="1" x14ac:dyDescent="0.4">
      <c r="B4" s="2" t="s">
        <v>4</v>
      </c>
      <c r="C4" s="3">
        <v>2015</v>
      </c>
      <c r="D4" s="4">
        <v>0.11939325709545535</v>
      </c>
    </row>
    <row r="5" spans="2:4" ht="23.25" customHeight="1" x14ac:dyDescent="0.4">
      <c r="B5" s="2" t="s">
        <v>5</v>
      </c>
      <c r="C5" s="3">
        <v>3100</v>
      </c>
      <c r="D5" s="4">
        <v>0.18368193399300822</v>
      </c>
    </row>
    <row r="6" spans="2:4" ht="23.25" customHeight="1" x14ac:dyDescent="0.4">
      <c r="B6" s="2" t="s">
        <v>7</v>
      </c>
      <c r="C6" s="3">
        <v>11762</v>
      </c>
      <c r="D6" s="4">
        <v>0.69692480891153641</v>
      </c>
    </row>
    <row r="7" spans="2:4" ht="23.25" customHeight="1" x14ac:dyDescent="0.4">
      <c r="B7" s="2" t="s">
        <v>8</v>
      </c>
      <c r="C7" s="3">
        <v>16877</v>
      </c>
      <c r="D7" s="4">
        <v>1</v>
      </c>
    </row>
    <row r="8" spans="2:4" ht="8.25" customHeight="1" x14ac:dyDescent="0.4"/>
    <row r="9" spans="2:4" x14ac:dyDescent="0.4">
      <c r="B9" t="s">
        <v>17</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9"/>
  <sheetViews>
    <sheetView zoomScaleNormal="100" workbookViewId="0">
      <selection activeCell="F13" sqref="F13"/>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9" t="s">
        <v>16</v>
      </c>
    </row>
    <row r="2" spans="2:4" ht="9" customHeight="1" x14ac:dyDescent="0.4"/>
    <row r="3" spans="2:4" ht="23.25" customHeight="1" x14ac:dyDescent="0.4">
      <c r="B3" s="2" t="s">
        <v>1</v>
      </c>
      <c r="C3" s="2" t="s">
        <v>2</v>
      </c>
      <c r="D3" s="2" t="s">
        <v>3</v>
      </c>
    </row>
    <row r="4" spans="2:4" ht="23.25" customHeight="1" x14ac:dyDescent="0.4">
      <c r="B4" s="2" t="s">
        <v>4</v>
      </c>
      <c r="C4" s="3">
        <v>1934</v>
      </c>
      <c r="D4" s="4">
        <v>0.11731165837680456</v>
      </c>
    </row>
    <row r="5" spans="2:4" ht="23.25" customHeight="1" x14ac:dyDescent="0.4">
      <c r="B5" s="2" t="s">
        <v>5</v>
      </c>
      <c r="C5" s="3">
        <v>2711</v>
      </c>
      <c r="D5" s="4">
        <v>0.16444255732136359</v>
      </c>
    </row>
    <row r="6" spans="2:4" ht="23.25" customHeight="1" x14ac:dyDescent="0.4">
      <c r="B6" s="2" t="s">
        <v>7</v>
      </c>
      <c r="C6" s="3">
        <v>11841</v>
      </c>
      <c r="D6" s="4">
        <v>0.71824578430183184</v>
      </c>
    </row>
    <row r="7" spans="2:4" ht="23.25" customHeight="1" x14ac:dyDescent="0.4">
      <c r="B7" s="2" t="s">
        <v>8</v>
      </c>
      <c r="C7" s="3">
        <v>16486</v>
      </c>
      <c r="D7" s="4">
        <v>1</v>
      </c>
    </row>
    <row r="8" spans="2:4" ht="8.25" customHeight="1" x14ac:dyDescent="0.4"/>
    <row r="9" spans="2:4" x14ac:dyDescent="0.4">
      <c r="B9" t="s">
        <v>17</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9"/>
  <sheetViews>
    <sheetView zoomScaleNormal="100" workbookViewId="0">
      <selection activeCell="K11" sqref="K11"/>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8" t="s">
        <v>14</v>
      </c>
    </row>
    <row r="2" spans="2:4" ht="9" customHeight="1" x14ac:dyDescent="0.4"/>
    <row r="3" spans="2:4" ht="23.25" customHeight="1" x14ac:dyDescent="0.4">
      <c r="B3" s="2" t="s">
        <v>1</v>
      </c>
      <c r="C3" s="2" t="s">
        <v>2</v>
      </c>
      <c r="D3" s="2" t="s">
        <v>3</v>
      </c>
    </row>
    <row r="4" spans="2:4" ht="23.25" customHeight="1" x14ac:dyDescent="0.4">
      <c r="B4" s="2" t="s">
        <v>4</v>
      </c>
      <c r="C4" s="3">
        <v>2271</v>
      </c>
      <c r="D4" s="4">
        <f>C4/$C$7</f>
        <v>0.1410734252702199</v>
      </c>
    </row>
    <row r="5" spans="2:4" ht="23.25" customHeight="1" x14ac:dyDescent="0.4">
      <c r="B5" s="2" t="s">
        <v>5</v>
      </c>
      <c r="C5" s="3">
        <v>2568</v>
      </c>
      <c r="D5" s="4">
        <f>C5/$C$7</f>
        <v>0.15952292210212449</v>
      </c>
    </row>
    <row r="6" spans="2:4" ht="23.25" customHeight="1" x14ac:dyDescent="0.4">
      <c r="B6" s="2" t="s">
        <v>7</v>
      </c>
      <c r="C6" s="3">
        <v>11259</v>
      </c>
      <c r="D6" s="4">
        <f>C6/$C$7</f>
        <v>0.69940365262765558</v>
      </c>
    </row>
    <row r="7" spans="2:4" ht="23.25" customHeight="1" x14ac:dyDescent="0.4">
      <c r="B7" s="2" t="s">
        <v>8</v>
      </c>
      <c r="C7" s="3">
        <f>SUM(C4:C6)</f>
        <v>16098</v>
      </c>
      <c r="D7" s="4">
        <f>C7/$C$7</f>
        <v>1</v>
      </c>
    </row>
    <row r="8" spans="2:4" ht="8.25" customHeight="1" x14ac:dyDescent="0.4"/>
    <row r="9" spans="2:4" x14ac:dyDescent="0.4">
      <c r="B9" t="s">
        <v>17</v>
      </c>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D8"/>
  <sheetViews>
    <sheetView workbookViewId="0">
      <selection activeCell="C6" sqref="C6"/>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13</v>
      </c>
    </row>
    <row r="2" spans="2:4" ht="9" customHeight="1" x14ac:dyDescent="0.4"/>
    <row r="3" spans="2:4" ht="23.25" customHeight="1" x14ac:dyDescent="0.4">
      <c r="B3" s="2" t="s">
        <v>1</v>
      </c>
      <c r="C3" s="2" t="s">
        <v>2</v>
      </c>
      <c r="D3" s="2" t="s">
        <v>3</v>
      </c>
    </row>
    <row r="4" spans="2:4" ht="23.25" customHeight="1" x14ac:dyDescent="0.4">
      <c r="B4" s="2" t="s">
        <v>4</v>
      </c>
      <c r="C4" s="3">
        <v>2243</v>
      </c>
      <c r="D4" s="4">
        <f>C4/$C$8</f>
        <v>0.14322201647404381</v>
      </c>
    </row>
    <row r="5" spans="2:4" ht="23.25" customHeight="1" x14ac:dyDescent="0.4">
      <c r="B5" s="2" t="s">
        <v>5</v>
      </c>
      <c r="C5" s="3">
        <v>2340</v>
      </c>
      <c r="D5" s="4">
        <f t="shared" ref="D5:D8" si="0">C5/$C$8</f>
        <v>0.14941574612093736</v>
      </c>
    </row>
    <row r="6" spans="2:4" ht="23.25" customHeight="1" x14ac:dyDescent="0.4">
      <c r="B6" s="2" t="s">
        <v>6</v>
      </c>
      <c r="C6" s="3">
        <v>241</v>
      </c>
      <c r="D6" s="4">
        <f t="shared" si="0"/>
        <v>1.5388544792797394E-2</v>
      </c>
    </row>
    <row r="7" spans="2:4" ht="23.25" customHeight="1" x14ac:dyDescent="0.4">
      <c r="B7" s="2" t="s">
        <v>7</v>
      </c>
      <c r="C7" s="3">
        <v>10837</v>
      </c>
      <c r="D7" s="4">
        <f t="shared" si="0"/>
        <v>0.69197369261222141</v>
      </c>
    </row>
    <row r="8" spans="2:4" ht="23.25" customHeight="1" x14ac:dyDescent="0.4">
      <c r="B8" s="2" t="s">
        <v>8</v>
      </c>
      <c r="C8" s="3">
        <f>SUM(C4:C7)</f>
        <v>15661</v>
      </c>
      <c r="D8" s="4">
        <f t="shared" si="0"/>
        <v>1</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8"/>
  <sheetViews>
    <sheetView workbookViewId="0">
      <selection activeCell="H3" sqref="H3"/>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11</v>
      </c>
    </row>
    <row r="2" spans="2:4" ht="9" customHeight="1" x14ac:dyDescent="0.4"/>
    <row r="3" spans="2:4" ht="23.25" customHeight="1" x14ac:dyDescent="0.4">
      <c r="B3" s="2" t="s">
        <v>1</v>
      </c>
      <c r="C3" s="2" t="s">
        <v>2</v>
      </c>
      <c r="D3" s="2" t="s">
        <v>3</v>
      </c>
    </row>
    <row r="4" spans="2:4" ht="23.25" customHeight="1" x14ac:dyDescent="0.4">
      <c r="B4" s="2" t="s">
        <v>4</v>
      </c>
      <c r="C4" s="3">
        <v>2172</v>
      </c>
      <c r="D4" s="4">
        <f>C4/$C$8</f>
        <v>0.14483862363296879</v>
      </c>
    </row>
    <row r="5" spans="2:4" ht="23.25" customHeight="1" x14ac:dyDescent="0.4">
      <c r="B5" s="2" t="s">
        <v>5</v>
      </c>
      <c r="C5" s="3">
        <v>1795</v>
      </c>
      <c r="D5" s="4">
        <f t="shared" ref="D5:D8" si="0">C5/$C$8</f>
        <v>0.11969858628967725</v>
      </c>
    </row>
    <row r="6" spans="2:4" ht="23.25" customHeight="1" x14ac:dyDescent="0.4">
      <c r="B6" s="2" t="s">
        <v>6</v>
      </c>
      <c r="C6" s="3">
        <v>2169</v>
      </c>
      <c r="D6" s="4">
        <f t="shared" si="0"/>
        <v>0.14463857028540944</v>
      </c>
    </row>
    <row r="7" spans="2:4" ht="23.25" customHeight="1" x14ac:dyDescent="0.4">
      <c r="B7" s="2" t="s">
        <v>7</v>
      </c>
      <c r="C7" s="3">
        <f>C8-C6-C5-C4</f>
        <v>8860</v>
      </c>
      <c r="D7" s="4">
        <f t="shared" si="0"/>
        <v>0.59082421979194455</v>
      </c>
    </row>
    <row r="8" spans="2:4" ht="23.25" customHeight="1" x14ac:dyDescent="0.4">
      <c r="B8" s="2" t="s">
        <v>8</v>
      </c>
      <c r="C8" s="3">
        <v>14996</v>
      </c>
      <c r="D8" s="4">
        <f t="shared" si="0"/>
        <v>1</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8"/>
  <sheetViews>
    <sheetView workbookViewId="0">
      <selection activeCell="C10" sqref="C10"/>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12</v>
      </c>
    </row>
    <row r="2" spans="2:4" ht="9" customHeight="1" x14ac:dyDescent="0.4"/>
    <row r="3" spans="2:4" ht="23.25" customHeight="1" x14ac:dyDescent="0.4">
      <c r="B3" s="2" t="s">
        <v>1</v>
      </c>
      <c r="C3" s="2" t="s">
        <v>2</v>
      </c>
      <c r="D3" s="2" t="s">
        <v>3</v>
      </c>
    </row>
    <row r="4" spans="2:4" ht="23.25" customHeight="1" x14ac:dyDescent="0.4">
      <c r="B4" s="2" t="s">
        <v>4</v>
      </c>
      <c r="C4" s="3">
        <v>2301</v>
      </c>
      <c r="D4" s="7">
        <f>C4/$C$8</f>
        <v>0.11563976279023018</v>
      </c>
    </row>
    <row r="5" spans="2:4" ht="23.25" customHeight="1" x14ac:dyDescent="0.4">
      <c r="B5" s="2" t="s">
        <v>5</v>
      </c>
      <c r="C5" s="3">
        <v>2611</v>
      </c>
      <c r="D5" s="7">
        <f t="shared" ref="D5:D8" si="0">C5/$C$8</f>
        <v>0.13121921801186048</v>
      </c>
    </row>
    <row r="6" spans="2:4" ht="23.25" customHeight="1" x14ac:dyDescent="0.4">
      <c r="B6" s="2" t="s">
        <v>6</v>
      </c>
      <c r="C6" s="3">
        <v>2509</v>
      </c>
      <c r="D6" s="7">
        <f t="shared" si="0"/>
        <v>0.12609307468087244</v>
      </c>
    </row>
    <row r="7" spans="2:4" ht="23.25" customHeight="1" x14ac:dyDescent="0.4">
      <c r="B7" s="2" t="s">
        <v>7</v>
      </c>
      <c r="C7" s="3">
        <f>C8-(C6+C5+C4)</f>
        <v>12477</v>
      </c>
      <c r="D7" s="7">
        <f t="shared" si="0"/>
        <v>0.62704794451703694</v>
      </c>
    </row>
    <row r="8" spans="2:4" ht="23.25" customHeight="1" x14ac:dyDescent="0.4">
      <c r="B8" s="2" t="s">
        <v>8</v>
      </c>
      <c r="C8" s="3">
        <v>19898</v>
      </c>
      <c r="D8" s="7">
        <f t="shared" si="0"/>
        <v>1</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D8"/>
  <sheetViews>
    <sheetView workbookViewId="0">
      <selection activeCell="D5" sqref="D5"/>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0</v>
      </c>
    </row>
    <row r="2" spans="2:4" ht="9" customHeight="1" x14ac:dyDescent="0.4"/>
    <row r="3" spans="2:4" ht="23.25" customHeight="1" x14ac:dyDescent="0.4">
      <c r="B3" s="2" t="s">
        <v>1</v>
      </c>
      <c r="C3" s="2" t="s">
        <v>2</v>
      </c>
      <c r="D3" s="2" t="s">
        <v>3</v>
      </c>
    </row>
    <row r="4" spans="2:4" ht="23.25" customHeight="1" x14ac:dyDescent="0.4">
      <c r="B4" s="2" t="s">
        <v>4</v>
      </c>
      <c r="C4" s="3">
        <v>2047</v>
      </c>
      <c r="D4" s="4">
        <v>9.7000000000000003E-2</v>
      </c>
    </row>
    <row r="5" spans="2:4" ht="23.25" customHeight="1" x14ac:dyDescent="0.4">
      <c r="B5" s="2" t="s">
        <v>5</v>
      </c>
      <c r="C5" s="3">
        <v>2882</v>
      </c>
      <c r="D5" s="4">
        <v>0.13600000000000001</v>
      </c>
    </row>
    <row r="6" spans="2:4" ht="23.25" customHeight="1" x14ac:dyDescent="0.4">
      <c r="B6" s="2" t="s">
        <v>6</v>
      </c>
      <c r="C6" s="3">
        <v>2586</v>
      </c>
      <c r="D6" s="4">
        <v>0.122</v>
      </c>
    </row>
    <row r="7" spans="2:4" ht="23.25" customHeight="1" x14ac:dyDescent="0.4">
      <c r="B7" s="2" t="s">
        <v>7</v>
      </c>
      <c r="C7" s="3">
        <v>13650</v>
      </c>
      <c r="D7" s="4">
        <v>0.64500000000000002</v>
      </c>
    </row>
    <row r="8" spans="2:4" ht="23.25" customHeight="1" x14ac:dyDescent="0.4">
      <c r="B8" s="2" t="s">
        <v>8</v>
      </c>
      <c r="C8" s="6">
        <v>21165</v>
      </c>
      <c r="D8" s="4">
        <v>1</v>
      </c>
    </row>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D8"/>
  <sheetViews>
    <sheetView workbookViewId="0">
      <selection activeCell="J10" sqref="J10"/>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10</v>
      </c>
    </row>
    <row r="2" spans="2:4" ht="9" customHeight="1" x14ac:dyDescent="0.4"/>
    <row r="3" spans="2:4" ht="23.25" customHeight="1" x14ac:dyDescent="0.4">
      <c r="B3" s="2" t="s">
        <v>1</v>
      </c>
      <c r="C3" s="2" t="s">
        <v>2</v>
      </c>
      <c r="D3" s="2" t="s">
        <v>3</v>
      </c>
    </row>
    <row r="4" spans="2:4" ht="23.25" customHeight="1" x14ac:dyDescent="0.4">
      <c r="B4" s="2" t="s">
        <v>4</v>
      </c>
      <c r="C4" s="3">
        <v>3158</v>
      </c>
      <c r="D4" s="5">
        <v>0.14599999999999999</v>
      </c>
    </row>
    <row r="5" spans="2:4" ht="23.25" customHeight="1" x14ac:dyDescent="0.4">
      <c r="B5" s="2" t="s">
        <v>5</v>
      </c>
      <c r="C5" s="3">
        <v>2706</v>
      </c>
      <c r="D5" s="5">
        <v>0.124</v>
      </c>
    </row>
    <row r="6" spans="2:4" ht="23.25" customHeight="1" x14ac:dyDescent="0.4">
      <c r="B6" s="2" t="s">
        <v>6</v>
      </c>
      <c r="C6" s="3">
        <v>3003</v>
      </c>
      <c r="D6" s="5">
        <v>0.13900000000000001</v>
      </c>
    </row>
    <row r="7" spans="2:4" ht="23.25" customHeight="1" x14ac:dyDescent="0.4">
      <c r="B7" s="2" t="s">
        <v>7</v>
      </c>
      <c r="C7" s="3">
        <v>12788</v>
      </c>
      <c r="D7" s="5">
        <v>0.59099999999999997</v>
      </c>
    </row>
    <row r="8" spans="2:4" ht="23.25" customHeight="1" x14ac:dyDescent="0.4">
      <c r="B8" s="2" t="s">
        <v>8</v>
      </c>
      <c r="C8" s="3">
        <v>21655</v>
      </c>
      <c r="D8" s="5">
        <v>1</v>
      </c>
    </row>
  </sheetData>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D8"/>
  <sheetViews>
    <sheetView workbookViewId="0">
      <selection activeCell="I9" sqref="I9"/>
    </sheetView>
  </sheetViews>
  <sheetFormatPr defaultRowHeight="18.75" x14ac:dyDescent="0.4"/>
  <cols>
    <col min="1" max="1" width="1.75" customWidth="1"/>
    <col min="2" max="2" width="29.625" customWidth="1"/>
    <col min="3" max="3" width="15.625" customWidth="1"/>
    <col min="4" max="4" width="13.875" customWidth="1"/>
  </cols>
  <sheetData>
    <row r="1" spans="2:4" ht="23.25" customHeight="1" x14ac:dyDescent="0.4">
      <c r="B1" s="1" t="s">
        <v>9</v>
      </c>
    </row>
    <row r="2" spans="2:4" ht="9" customHeight="1" x14ac:dyDescent="0.4"/>
    <row r="3" spans="2:4" ht="23.25" customHeight="1" x14ac:dyDescent="0.4">
      <c r="B3" s="2" t="s">
        <v>1</v>
      </c>
      <c r="C3" s="2" t="s">
        <v>2</v>
      </c>
      <c r="D3" s="2" t="s">
        <v>3</v>
      </c>
    </row>
    <row r="4" spans="2:4" ht="23.25" customHeight="1" x14ac:dyDescent="0.4">
      <c r="B4" s="2" t="s">
        <v>4</v>
      </c>
      <c r="C4" s="3">
        <v>2739</v>
      </c>
      <c r="D4" s="5">
        <v>0.122</v>
      </c>
    </row>
    <row r="5" spans="2:4" ht="23.25" customHeight="1" x14ac:dyDescent="0.4">
      <c r="B5" s="2" t="s">
        <v>5</v>
      </c>
      <c r="C5" s="3">
        <v>4060</v>
      </c>
      <c r="D5" s="5">
        <v>0.18099999999999999</v>
      </c>
    </row>
    <row r="6" spans="2:4" ht="23.25" customHeight="1" x14ac:dyDescent="0.4">
      <c r="B6" s="2" t="s">
        <v>6</v>
      </c>
      <c r="C6" s="3">
        <v>2712</v>
      </c>
      <c r="D6" s="5">
        <v>0.121</v>
      </c>
    </row>
    <row r="7" spans="2:4" ht="23.25" customHeight="1" x14ac:dyDescent="0.4">
      <c r="B7" s="2" t="s">
        <v>7</v>
      </c>
      <c r="C7" s="3">
        <v>12798</v>
      </c>
      <c r="D7" s="5">
        <v>0.57599999999999996</v>
      </c>
    </row>
    <row r="8" spans="2:4" ht="23.25" customHeight="1" x14ac:dyDescent="0.4">
      <c r="B8" s="2" t="s">
        <v>8</v>
      </c>
      <c r="C8" s="3">
        <v>22309</v>
      </c>
      <c r="D8" s="5">
        <v>1</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令和６年度</vt:lpstr>
      <vt:lpstr>令和５年度 </vt:lpstr>
      <vt:lpstr>令和４年度</vt:lpstr>
      <vt:lpstr>令和３年度</vt:lpstr>
      <vt:lpstr>令和２年度</vt:lpstr>
      <vt:lpstr>令和元年度</vt:lpstr>
      <vt:lpstr>平成30年度</vt:lpstr>
      <vt:lpstr>平成29年度</vt:lpstr>
      <vt:lpstr>平成28年度</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2021-12-02T08:47:06Z</cp:lastPrinted>
  <dcterms:created xsi:type="dcterms:W3CDTF">2020-05-07T06:11:39Z</dcterms:created>
  <dcterms:modified xsi:type="dcterms:W3CDTF">2026-03-17T05:00:27Z</dcterms:modified>
</cp:coreProperties>
</file>