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3_福祉保健\福祉全般（敬老特別乗車証交付数、相談件数、相談者割合）\"/>
    </mc:Choice>
  </mc:AlternateContent>
  <bookViews>
    <workbookView xWindow="810" yWindow="-120" windowWidth="20730" windowHeight="11040"/>
  </bookViews>
  <sheets>
    <sheet name="令和５年度 " sheetId="8" r:id="rId1"/>
    <sheet name="令和４年度" sheetId="7" r:id="rId2"/>
    <sheet name="令和３年度" sheetId="6" r:id="rId3"/>
    <sheet name="令和２年度" sheetId="5" r:id="rId4"/>
    <sheet name="令和元年度" sheetId="4" r:id="rId5"/>
    <sheet name="平成30年度" sheetId="1" r:id="rId6"/>
    <sheet name="平成29年度" sheetId="3" r:id="rId7"/>
    <sheet name="平成28年度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D6" i="7" s="1"/>
  <c r="D7" i="7" l="1"/>
  <c r="D4" i="7"/>
  <c r="D5" i="7"/>
  <c r="C8" i="6"/>
  <c r="D8" i="6" s="1"/>
  <c r="D5" i="6" l="1"/>
  <c r="D6" i="6"/>
  <c r="D7" i="6"/>
  <c r="D4" i="6"/>
  <c r="D5" i="4"/>
  <c r="D6" i="4"/>
  <c r="D8" i="4"/>
  <c r="D4" i="4"/>
  <c r="D5" i="5"/>
  <c r="D6" i="5"/>
  <c r="D8" i="5"/>
  <c r="D4" i="5"/>
  <c r="C7" i="5"/>
  <c r="D7" i="5" s="1"/>
  <c r="C7" i="4"/>
  <c r="D7" i="4" s="1"/>
</calcChain>
</file>

<file path=xl/sharedStrings.xml><?xml version="1.0" encoding="utf-8"?>
<sst xmlns="http://schemas.openxmlformats.org/spreadsheetml/2006/main" count="72" uniqueCount="17">
  <si>
    <t>神奈川区の対象者別相談割合（平成30年度）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4" eb="16">
      <t>ヘイセイ</t>
    </rPh>
    <rPh sb="18" eb="20">
      <t>ネンド</t>
    </rPh>
    <phoneticPr fontId="1"/>
  </si>
  <si>
    <t>対象者</t>
    <rPh sb="0" eb="3">
      <t>タイショウシャ</t>
    </rPh>
    <phoneticPr fontId="1"/>
  </si>
  <si>
    <t>相談件数</t>
    <rPh sb="0" eb="2">
      <t>ソウダン</t>
    </rPh>
    <rPh sb="2" eb="4">
      <t>ケンスウ</t>
    </rPh>
    <phoneticPr fontId="1"/>
  </si>
  <si>
    <t>割合</t>
    <rPh sb="0" eb="2">
      <t>ワリアイ</t>
    </rPh>
    <phoneticPr fontId="1"/>
  </si>
  <si>
    <t>高齢者</t>
    <rPh sb="0" eb="3">
      <t>コウレイシャ</t>
    </rPh>
    <phoneticPr fontId="1"/>
  </si>
  <si>
    <t>障害者</t>
    <rPh sb="0" eb="3">
      <t>ショウガイシャ</t>
    </rPh>
    <phoneticPr fontId="1"/>
  </si>
  <si>
    <t>こども・母子・女性相談等</t>
    <rPh sb="4" eb="6">
      <t>ボシ</t>
    </rPh>
    <rPh sb="7" eb="9">
      <t>ジョセイ</t>
    </rPh>
    <rPh sb="9" eb="11">
      <t>ソウダン</t>
    </rPh>
    <rPh sb="11" eb="12">
      <t>トウ</t>
    </rPh>
    <phoneticPr fontId="1"/>
  </si>
  <si>
    <t>その他</t>
    <rPh sb="2" eb="3">
      <t>ホカ</t>
    </rPh>
    <phoneticPr fontId="1"/>
  </si>
  <si>
    <t>計</t>
    <rPh sb="0" eb="1">
      <t>ケイ</t>
    </rPh>
    <phoneticPr fontId="1"/>
  </si>
  <si>
    <t>神奈川区の対象者別相談割合（平成28年度）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4" eb="16">
      <t>ヘイセイ</t>
    </rPh>
    <rPh sb="18" eb="20">
      <t>ネンド</t>
    </rPh>
    <phoneticPr fontId="1"/>
  </si>
  <si>
    <t>神奈川区の対象者別相談割合（平成29年度）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4" eb="16">
      <t>ヘイセイ</t>
    </rPh>
    <rPh sb="18" eb="20">
      <t>ネンド</t>
    </rPh>
    <phoneticPr fontId="1"/>
  </si>
  <si>
    <t>神奈川区の対象者別相談割合（令和２年度）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7" eb="19">
      <t>ネンド</t>
    </rPh>
    <phoneticPr fontId="1"/>
  </si>
  <si>
    <t>神奈川区の対象者別相談割合（令和元年度）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6" eb="17">
      <t>モト</t>
    </rPh>
    <rPh sb="17" eb="19">
      <t>ネンド</t>
    </rPh>
    <phoneticPr fontId="1"/>
  </si>
  <si>
    <t>神奈川区の対象者別相談割合（令和3年度）</t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7" eb="19">
      <t>ネンド</t>
    </rPh>
    <phoneticPr fontId="1"/>
  </si>
  <si>
    <t>※令和4年度より神奈川区の対象者相談割合のこども・母子・女性相談等がこども家庭支援課に変更</t>
    <phoneticPr fontId="1"/>
  </si>
  <si>
    <r>
      <t>神奈川区の対象者別相談割合（</t>
    </r>
    <r>
      <rPr>
        <sz val="12"/>
        <rFont val="游ゴシック"/>
        <family val="3"/>
        <charset val="128"/>
        <scheme val="minor"/>
      </rPr>
      <t>令和４年度）</t>
    </r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7" eb="19">
      <t>ネンド</t>
    </rPh>
    <phoneticPr fontId="1"/>
  </si>
  <si>
    <r>
      <t>神奈川区の対象者別相談割合（</t>
    </r>
    <r>
      <rPr>
        <sz val="12"/>
        <color rgb="FFFF0000"/>
        <rFont val="游ゴシック"/>
        <family val="3"/>
        <charset val="128"/>
        <scheme val="minor"/>
      </rPr>
      <t>令和５年度</t>
    </r>
    <r>
      <rPr>
        <sz val="12"/>
        <color theme="1"/>
        <rFont val="游ゴシック"/>
        <family val="2"/>
        <charset val="128"/>
        <scheme val="minor"/>
      </rPr>
      <t>）</t>
    </r>
    <rPh sb="0" eb="4">
      <t>カナガワク</t>
    </rPh>
    <rPh sb="5" eb="8">
      <t>タイショウシャ</t>
    </rPh>
    <rPh sb="8" eb="9">
      <t>ベツ</t>
    </rPh>
    <rPh sb="9" eb="11">
      <t>ソウダン</t>
    </rPh>
    <rPh sb="11" eb="13">
      <t>ワリアイ</t>
    </rPh>
    <rPh sb="17" eb="1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</si>
</sst>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9"/>
  <sheetViews>
    <sheetView tabSelected="1" zoomScaleNormal="100" workbookViewId="0">
      <selection activeCell="C13" sqref="C13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5" ht="23.25" customHeight="1" x14ac:dyDescent="0.4">
      <c r="B1" s="1" t="s">
        <v>16</v>
      </c>
    </row>
    <row r="2" spans="2:5" ht="9" customHeight="1" x14ac:dyDescent="0.4"/>
    <row r="3" spans="2:5" ht="23.25" customHeight="1" x14ac:dyDescent="0.4">
      <c r="B3" s="2" t="s">
        <v>1</v>
      </c>
      <c r="C3" s="2" t="s">
        <v>2</v>
      </c>
      <c r="D3" s="2" t="s">
        <v>3</v>
      </c>
    </row>
    <row r="4" spans="2:5" ht="23.25" customHeight="1" x14ac:dyDescent="0.4">
      <c r="B4" s="2" t="s">
        <v>4</v>
      </c>
      <c r="C4" s="7">
        <v>1934</v>
      </c>
      <c r="D4" s="9">
        <v>0.11731165837680456</v>
      </c>
    </row>
    <row r="5" spans="2:5" ht="23.25" customHeight="1" x14ac:dyDescent="0.4">
      <c r="B5" s="2" t="s">
        <v>5</v>
      </c>
      <c r="C5" s="7">
        <v>2711</v>
      </c>
      <c r="D5" s="9">
        <v>0.16444255732136359</v>
      </c>
    </row>
    <row r="6" spans="2:5" ht="23.25" customHeight="1" x14ac:dyDescent="0.4">
      <c r="B6" s="2" t="s">
        <v>7</v>
      </c>
      <c r="C6" s="7">
        <v>11841</v>
      </c>
      <c r="D6" s="9">
        <v>0.71824578430183184</v>
      </c>
    </row>
    <row r="7" spans="2:5" ht="23.25" customHeight="1" x14ac:dyDescent="0.4">
      <c r="B7" s="2" t="s">
        <v>8</v>
      </c>
      <c r="C7" s="7">
        <v>16486</v>
      </c>
      <c r="D7" s="9">
        <v>1</v>
      </c>
    </row>
    <row r="8" spans="2:5" ht="8.25" customHeight="1" x14ac:dyDescent="0.4"/>
    <row r="9" spans="2:5" x14ac:dyDescent="0.4">
      <c r="B9" s="10" t="s">
        <v>14</v>
      </c>
      <c r="C9" s="10"/>
      <c r="D9" s="10"/>
      <c r="E9" s="10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zoomScaleNormal="100" workbookViewId="0">
      <selection activeCell="B1" sqref="B1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5" ht="23.25" customHeight="1" x14ac:dyDescent="0.4">
      <c r="B1" s="11" t="s">
        <v>15</v>
      </c>
    </row>
    <row r="2" spans="2:5" ht="9" customHeight="1" x14ac:dyDescent="0.4"/>
    <row r="3" spans="2:5" ht="23.25" customHeight="1" x14ac:dyDescent="0.4">
      <c r="B3" s="2" t="s">
        <v>1</v>
      </c>
      <c r="C3" s="2" t="s">
        <v>2</v>
      </c>
      <c r="D3" s="2" t="s">
        <v>3</v>
      </c>
    </row>
    <row r="4" spans="2:5" ht="23.25" customHeight="1" x14ac:dyDescent="0.4">
      <c r="B4" s="2" t="s">
        <v>4</v>
      </c>
      <c r="C4" s="7">
        <v>2271</v>
      </c>
      <c r="D4" s="9">
        <f>C4/$C$7</f>
        <v>0.1410734252702199</v>
      </c>
    </row>
    <row r="5" spans="2:5" ht="23.25" customHeight="1" x14ac:dyDescent="0.4">
      <c r="B5" s="2" t="s">
        <v>5</v>
      </c>
      <c r="C5" s="7">
        <v>2568</v>
      </c>
      <c r="D5" s="9">
        <f>C5/$C$7</f>
        <v>0.15952292210212449</v>
      </c>
    </row>
    <row r="6" spans="2:5" ht="23.25" customHeight="1" x14ac:dyDescent="0.4">
      <c r="B6" s="2" t="s">
        <v>7</v>
      </c>
      <c r="C6" s="7">
        <v>11259</v>
      </c>
      <c r="D6" s="9">
        <f>C6/$C$7</f>
        <v>0.69940365262765558</v>
      </c>
    </row>
    <row r="7" spans="2:5" ht="23.25" customHeight="1" x14ac:dyDescent="0.4">
      <c r="B7" s="2" t="s">
        <v>8</v>
      </c>
      <c r="C7" s="7">
        <f>SUM(C4:C6)</f>
        <v>16098</v>
      </c>
      <c r="D7" s="9">
        <f>C7/$C$7</f>
        <v>1</v>
      </c>
    </row>
    <row r="8" spans="2:5" ht="8.25" customHeight="1" x14ac:dyDescent="0.4"/>
    <row r="9" spans="2:5" x14ac:dyDescent="0.4">
      <c r="B9" s="10" t="s">
        <v>14</v>
      </c>
      <c r="C9" s="10"/>
      <c r="D9" s="10"/>
      <c r="E9" s="10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C6" sqref="C6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13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7">
        <v>2243</v>
      </c>
      <c r="D4" s="9">
        <f>C4/$C$8</f>
        <v>0.14322201647404381</v>
      </c>
    </row>
    <row r="5" spans="2:4" ht="23.25" customHeight="1" x14ac:dyDescent="0.4">
      <c r="B5" s="2" t="s">
        <v>5</v>
      </c>
      <c r="C5" s="7">
        <v>2340</v>
      </c>
      <c r="D5" s="9">
        <f t="shared" ref="D5:D8" si="0">C5/$C$8</f>
        <v>0.14941574612093736</v>
      </c>
    </row>
    <row r="6" spans="2:4" ht="23.25" customHeight="1" x14ac:dyDescent="0.4">
      <c r="B6" s="2" t="s">
        <v>6</v>
      </c>
      <c r="C6" s="7">
        <v>241</v>
      </c>
      <c r="D6" s="9">
        <f t="shared" si="0"/>
        <v>1.5388544792797394E-2</v>
      </c>
    </row>
    <row r="7" spans="2:4" ht="23.25" customHeight="1" x14ac:dyDescent="0.4">
      <c r="B7" s="2" t="s">
        <v>7</v>
      </c>
      <c r="C7" s="7">
        <v>10837</v>
      </c>
      <c r="D7" s="9">
        <f t="shared" si="0"/>
        <v>0.69197369261222141</v>
      </c>
    </row>
    <row r="8" spans="2:4" ht="23.25" customHeight="1" x14ac:dyDescent="0.4">
      <c r="B8" s="2" t="s">
        <v>8</v>
      </c>
      <c r="C8" s="7">
        <f>SUM(C4:C7)</f>
        <v>15661</v>
      </c>
      <c r="D8" s="9">
        <f t="shared" si="0"/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H3" sqref="H3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11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7">
        <v>2172</v>
      </c>
      <c r="D4" s="9">
        <f>C4/$C$8</f>
        <v>0.14483862363296879</v>
      </c>
    </row>
    <row r="5" spans="2:4" ht="23.25" customHeight="1" x14ac:dyDescent="0.4">
      <c r="B5" s="2" t="s">
        <v>5</v>
      </c>
      <c r="C5" s="7">
        <v>1795</v>
      </c>
      <c r="D5" s="9">
        <f t="shared" ref="D5:D8" si="0">C5/$C$8</f>
        <v>0.11969858628967725</v>
      </c>
    </row>
    <row r="6" spans="2:4" ht="23.25" customHeight="1" x14ac:dyDescent="0.4">
      <c r="B6" s="2" t="s">
        <v>6</v>
      </c>
      <c r="C6" s="7">
        <v>2169</v>
      </c>
      <c r="D6" s="9">
        <f t="shared" si="0"/>
        <v>0.14463857028540944</v>
      </c>
    </row>
    <row r="7" spans="2:4" ht="23.25" customHeight="1" x14ac:dyDescent="0.4">
      <c r="B7" s="2" t="s">
        <v>7</v>
      </c>
      <c r="C7" s="7">
        <f>C8-C6-C5-C4</f>
        <v>8860</v>
      </c>
      <c r="D7" s="9">
        <f t="shared" si="0"/>
        <v>0.59082421979194455</v>
      </c>
    </row>
    <row r="8" spans="2:4" ht="23.25" customHeight="1" x14ac:dyDescent="0.4">
      <c r="B8" s="2" t="s">
        <v>8</v>
      </c>
      <c r="C8" s="7">
        <v>14996</v>
      </c>
      <c r="D8" s="9">
        <f t="shared" si="0"/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C10" sqref="C10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12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7">
        <v>2301</v>
      </c>
      <c r="D4" s="8">
        <f>C4/$C$8</f>
        <v>0.11563976279023018</v>
      </c>
    </row>
    <row r="5" spans="2:4" ht="23.25" customHeight="1" x14ac:dyDescent="0.4">
      <c r="B5" s="2" t="s">
        <v>5</v>
      </c>
      <c r="C5" s="7">
        <v>2611</v>
      </c>
      <c r="D5" s="8">
        <f t="shared" ref="D5:D8" si="0">C5/$C$8</f>
        <v>0.13121921801186048</v>
      </c>
    </row>
    <row r="6" spans="2:4" ht="23.25" customHeight="1" x14ac:dyDescent="0.4">
      <c r="B6" s="2" t="s">
        <v>6</v>
      </c>
      <c r="C6" s="7">
        <v>2509</v>
      </c>
      <c r="D6" s="8">
        <f t="shared" si="0"/>
        <v>0.12609307468087244</v>
      </c>
    </row>
    <row r="7" spans="2:4" ht="23.25" customHeight="1" x14ac:dyDescent="0.4">
      <c r="B7" s="2" t="s">
        <v>7</v>
      </c>
      <c r="C7" s="7">
        <f>C8-(C6+C5+C4)</f>
        <v>12477</v>
      </c>
      <c r="D7" s="8">
        <f t="shared" si="0"/>
        <v>0.62704794451703694</v>
      </c>
    </row>
    <row r="8" spans="2:4" ht="23.25" customHeight="1" x14ac:dyDescent="0.4">
      <c r="B8" s="2" t="s">
        <v>8</v>
      </c>
      <c r="C8" s="7">
        <v>19898</v>
      </c>
      <c r="D8" s="8">
        <f t="shared" si="0"/>
        <v>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D5" sqref="D5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0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3">
        <v>2047</v>
      </c>
      <c r="D4" s="4">
        <v>9.7000000000000003E-2</v>
      </c>
    </row>
    <row r="5" spans="2:4" ht="23.25" customHeight="1" x14ac:dyDescent="0.4">
      <c r="B5" s="2" t="s">
        <v>5</v>
      </c>
      <c r="C5" s="3">
        <v>2882</v>
      </c>
      <c r="D5" s="4">
        <v>0.13600000000000001</v>
      </c>
    </row>
    <row r="6" spans="2:4" ht="23.25" customHeight="1" x14ac:dyDescent="0.4">
      <c r="B6" s="2" t="s">
        <v>6</v>
      </c>
      <c r="C6" s="3">
        <v>2586</v>
      </c>
      <c r="D6" s="4">
        <v>0.122</v>
      </c>
    </row>
    <row r="7" spans="2:4" ht="23.25" customHeight="1" x14ac:dyDescent="0.4">
      <c r="B7" s="2" t="s">
        <v>7</v>
      </c>
      <c r="C7" s="3">
        <v>13650</v>
      </c>
      <c r="D7" s="4">
        <v>0.64500000000000002</v>
      </c>
    </row>
    <row r="8" spans="2:4" ht="23.25" customHeight="1" x14ac:dyDescent="0.4">
      <c r="B8" s="2" t="s">
        <v>8</v>
      </c>
      <c r="C8" s="6">
        <v>21165</v>
      </c>
      <c r="D8" s="4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J10" sqref="J10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10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3">
        <v>3158</v>
      </c>
      <c r="D4" s="5">
        <v>0.14599999999999999</v>
      </c>
    </row>
    <row r="5" spans="2:4" ht="23.25" customHeight="1" x14ac:dyDescent="0.4">
      <c r="B5" s="2" t="s">
        <v>5</v>
      </c>
      <c r="C5" s="3">
        <v>2706</v>
      </c>
      <c r="D5" s="5">
        <v>0.124</v>
      </c>
    </row>
    <row r="6" spans="2:4" ht="23.25" customHeight="1" x14ac:dyDescent="0.4">
      <c r="B6" s="2" t="s">
        <v>6</v>
      </c>
      <c r="C6" s="3">
        <v>3003</v>
      </c>
      <c r="D6" s="5">
        <v>0.13900000000000001</v>
      </c>
    </row>
    <row r="7" spans="2:4" ht="23.25" customHeight="1" x14ac:dyDescent="0.4">
      <c r="B7" s="2" t="s">
        <v>7</v>
      </c>
      <c r="C7" s="3">
        <v>12788</v>
      </c>
      <c r="D7" s="5">
        <v>0.59099999999999997</v>
      </c>
    </row>
    <row r="8" spans="2:4" ht="23.25" customHeight="1" x14ac:dyDescent="0.4">
      <c r="B8" s="2" t="s">
        <v>8</v>
      </c>
      <c r="C8" s="3">
        <v>21655</v>
      </c>
      <c r="D8" s="5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I9" sqref="I9"/>
    </sheetView>
  </sheetViews>
  <sheetFormatPr defaultRowHeight="18.75" x14ac:dyDescent="0.4"/>
  <cols>
    <col min="1" max="1" width="1.75" customWidth="1"/>
    <col min="2" max="2" width="29.625" customWidth="1"/>
    <col min="3" max="3" width="15.625" customWidth="1"/>
    <col min="4" max="4" width="13.875" customWidth="1"/>
  </cols>
  <sheetData>
    <row r="1" spans="2:4" ht="23.25" customHeight="1" x14ac:dyDescent="0.4">
      <c r="B1" s="1" t="s">
        <v>9</v>
      </c>
    </row>
    <row r="2" spans="2:4" ht="9" customHeight="1" x14ac:dyDescent="0.4"/>
    <row r="3" spans="2:4" ht="23.25" customHeight="1" x14ac:dyDescent="0.4">
      <c r="B3" s="2" t="s">
        <v>1</v>
      </c>
      <c r="C3" s="2" t="s">
        <v>2</v>
      </c>
      <c r="D3" s="2" t="s">
        <v>3</v>
      </c>
    </row>
    <row r="4" spans="2:4" ht="23.25" customHeight="1" x14ac:dyDescent="0.4">
      <c r="B4" s="2" t="s">
        <v>4</v>
      </c>
      <c r="C4" s="3">
        <v>2739</v>
      </c>
      <c r="D4" s="5">
        <v>0.122</v>
      </c>
    </row>
    <row r="5" spans="2:4" ht="23.25" customHeight="1" x14ac:dyDescent="0.4">
      <c r="B5" s="2" t="s">
        <v>5</v>
      </c>
      <c r="C5" s="3">
        <v>4060</v>
      </c>
      <c r="D5" s="5">
        <v>0.18099999999999999</v>
      </c>
    </row>
    <row r="6" spans="2:4" ht="23.25" customHeight="1" x14ac:dyDescent="0.4">
      <c r="B6" s="2" t="s">
        <v>6</v>
      </c>
      <c r="C6" s="3">
        <v>2712</v>
      </c>
      <c r="D6" s="5">
        <v>0.121</v>
      </c>
    </row>
    <row r="7" spans="2:4" ht="23.25" customHeight="1" x14ac:dyDescent="0.4">
      <c r="B7" s="2" t="s">
        <v>7</v>
      </c>
      <c r="C7" s="3">
        <v>12798</v>
      </c>
      <c r="D7" s="5">
        <v>0.57599999999999996</v>
      </c>
    </row>
    <row r="8" spans="2:4" ht="23.25" customHeight="1" x14ac:dyDescent="0.4">
      <c r="B8" s="2" t="s">
        <v>8</v>
      </c>
      <c r="C8" s="3">
        <v>22309</v>
      </c>
      <c r="D8" s="5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令和５年度 </vt:lpstr>
      <vt:lpstr>令和４年度</vt:lpstr>
      <vt:lpstr>令和３年度</vt:lpstr>
      <vt:lpstr>令和２年度</vt:lpstr>
      <vt:lpstr>令和元年度</vt:lpstr>
      <vt:lpstr>平成30年度</vt:lpstr>
      <vt:lpstr>平成29年度</vt:lpstr>
      <vt:lpstr>平成28年度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Administrator</cp:lastModifiedBy>
  <cp:lastPrinted>2021-12-02T08:47:06Z</cp:lastPrinted>
  <dcterms:created xsi:type="dcterms:W3CDTF">2020-05-07T06:11:39Z</dcterms:created>
  <dcterms:modified xsi:type="dcterms:W3CDTF">2025-01-17T02:16:03Z</dcterms:modified>
</cp:coreProperties>
</file>