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H25.9月末比較" sheetId="1" r:id="rId1"/>
    <sheet name="H25.3月末比較" sheetId="2" r:id="rId2"/>
  </sheets>
  <definedNames/>
  <calcPr fullCalcOnLoad="1"/>
</workbook>
</file>

<file path=xl/sharedStrings.xml><?xml version="1.0" encoding="utf-8"?>
<sst xmlns="http://schemas.openxmlformats.org/spreadsheetml/2006/main" count="82" uniqueCount="41">
  <si>
    <t>平成25年3月31日現在</t>
  </si>
  <si>
    <t>平成15年3月31日現在</t>
  </si>
  <si>
    <t>年　齢</t>
  </si>
  <si>
    <t>人口</t>
  </si>
  <si>
    <t>人口</t>
  </si>
  <si>
    <t>総　　数</t>
  </si>
  <si>
    <t>男</t>
  </si>
  <si>
    <t>女</t>
  </si>
  <si>
    <t>総　　数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</si>
  <si>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</si>
  <si>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</si>
  <si>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</si>
  <si>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</si>
  <si>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</si>
  <si>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</si>
  <si>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</si>
  <si>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</si>
  <si>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</si>
  <si>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</si>
  <si>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</si>
  <si>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</si>
  <si>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</si>
  <si>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</si>
  <si>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</si>
  <si>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</si>
  <si>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</si>
  <si>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</si>
  <si>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</si>
  <si>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</si>
  <si>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</si>
  <si>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</si>
  <si>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</si>
  <si>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</si>
  <si>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25男</t>
  </si>
  <si>
    <t>15男</t>
  </si>
  <si>
    <t>25女</t>
  </si>
  <si>
    <t>15女</t>
  </si>
  <si>
    <t>【人口ピラミッド（磯子区）】</t>
  </si>
  <si>
    <t>【グラフ用データ】</t>
  </si>
  <si>
    <t>平成25年９月末日現在</t>
  </si>
  <si>
    <t>平成15年９月末日現在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</si>
</sst>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  <numFmt numFmtId="179" formatCode="#,##0_ ;[Red]\-#,##0\ "/>
    <numFmt numFmtId="180" formatCode="0.0_ "/>
    <numFmt numFmtId="181" formatCode="0;[Red]0"/>
    <numFmt numFmtId="182" formatCode="#,##0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HG正楷書体-PRO"/>
      <family val="4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6"/>
      <color indexed="8"/>
      <name val="HG正楷書体-PRO"/>
      <family val="4"/>
    </font>
    <font>
      <b/>
      <sz val="16"/>
      <color indexed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6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7" fontId="6" fillId="0" borderId="0" xfId="51" applyNumberFormat="1" applyFont="1" applyBorder="1" applyAlignment="1">
      <alignment vertical="center"/>
    </xf>
    <xf numFmtId="176" fontId="6" fillId="0" borderId="0" xfId="51" applyNumberFormat="1" applyFont="1" applyBorder="1" applyAlignment="1">
      <alignment vertical="center"/>
    </xf>
    <xf numFmtId="177" fontId="6" fillId="0" borderId="13" xfId="51" applyNumberFormat="1" applyFont="1" applyBorder="1" applyAlignment="1">
      <alignment vertical="center"/>
    </xf>
    <xf numFmtId="178" fontId="44" fillId="0" borderId="0" xfId="0" applyNumberFormat="1" applyFont="1" applyBorder="1" applyAlignment="1">
      <alignment vertical="center"/>
    </xf>
    <xf numFmtId="179" fontId="44" fillId="0" borderId="0" xfId="0" applyNumberFormat="1" applyFont="1" applyBorder="1" applyAlignment="1">
      <alignment vertical="center"/>
    </xf>
    <xf numFmtId="178" fontId="44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177" fontId="6" fillId="0" borderId="17" xfId="51" applyNumberFormat="1" applyFont="1" applyBorder="1" applyAlignment="1">
      <alignment vertical="center"/>
    </xf>
    <xf numFmtId="176" fontId="6" fillId="0" borderId="17" xfId="51" applyNumberFormat="1" applyFont="1" applyBorder="1" applyAlignment="1">
      <alignment vertical="center"/>
    </xf>
    <xf numFmtId="177" fontId="6" fillId="0" borderId="18" xfId="51" applyNumberFormat="1" applyFont="1" applyBorder="1" applyAlignment="1">
      <alignment vertical="center"/>
    </xf>
    <xf numFmtId="178" fontId="44" fillId="0" borderId="17" xfId="0" applyNumberFormat="1" applyFont="1" applyBorder="1" applyAlignment="1">
      <alignment vertical="center"/>
    </xf>
    <xf numFmtId="179" fontId="44" fillId="0" borderId="17" xfId="0" applyNumberFormat="1" applyFont="1" applyBorder="1" applyAlignment="1">
      <alignment vertical="center"/>
    </xf>
    <xf numFmtId="178" fontId="44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/>
    </xf>
    <xf numFmtId="0" fontId="44" fillId="0" borderId="0" xfId="0" applyFont="1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176" fontId="44" fillId="0" borderId="11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vertical="center"/>
    </xf>
    <xf numFmtId="181" fontId="44" fillId="0" borderId="11" xfId="0" applyNumberFormat="1" applyFont="1" applyBorder="1" applyAlignment="1">
      <alignment vertical="center"/>
    </xf>
    <xf numFmtId="177" fontId="6" fillId="0" borderId="19" xfId="51" applyNumberFormat="1" applyFont="1" applyBorder="1" applyAlignment="1">
      <alignment vertical="center"/>
    </xf>
    <xf numFmtId="58" fontId="44" fillId="0" borderId="17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 indent="5"/>
    </xf>
    <xf numFmtId="0" fontId="6" fillId="0" borderId="10" xfId="0" applyFont="1" applyFill="1" applyBorder="1" applyAlignment="1">
      <alignment horizontal="distributed" vertical="center" indent="5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1475"/>
          <c:w val="0.9845"/>
          <c:h val="0.9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'H25.9月末比較'!$N$6</c:f>
              <c:strCache>
                <c:ptCount val="1"/>
                <c:pt idx="0">
                  <c:v>25男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cat>
            <c:strRef>
              <c:f>'H25.9月末比較'!$M$7:$M$27</c:f>
              <c:strCache/>
            </c:strRef>
          </c:cat>
          <c:val>
            <c:numRef>
              <c:f>'H25.9月末比較'!$N$7:$N$27</c:f>
              <c:numCache/>
            </c:numRef>
          </c:val>
        </c:ser>
        <c:ser>
          <c:idx val="1"/>
          <c:order val="1"/>
          <c:tx>
            <c:strRef>
              <c:f>'H25.9月末比較'!$O$6</c:f>
              <c:strCache>
                <c:ptCount val="1"/>
                <c:pt idx="0">
                  <c:v>15男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'H25.9月末比較'!$M$7:$M$27</c:f>
              <c:strCache/>
            </c:strRef>
          </c:cat>
          <c:val>
            <c:numRef>
              <c:f>'H25.9月末比較'!$O$7:$O$27</c:f>
              <c:numCache/>
            </c:numRef>
          </c:val>
        </c:ser>
        <c:ser>
          <c:idx val="2"/>
          <c:order val="2"/>
          <c:tx>
            <c:strRef>
              <c:f>'H25.9月末比較'!$P$6</c:f>
              <c:strCache>
                <c:ptCount val="1"/>
                <c:pt idx="0">
                  <c:v>25女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cat>
            <c:strRef>
              <c:f>'H25.9月末比較'!$M$7:$M$27</c:f>
              <c:strCache/>
            </c:strRef>
          </c:cat>
          <c:val>
            <c:numRef>
              <c:f>'H25.9月末比較'!$P$7:$P$27</c:f>
              <c:numCache/>
            </c:numRef>
          </c:val>
        </c:ser>
        <c:ser>
          <c:idx val="3"/>
          <c:order val="3"/>
          <c:tx>
            <c:strRef>
              <c:f>'H25.9月末比較'!$Q$6</c:f>
              <c:strCache>
                <c:ptCount val="1"/>
                <c:pt idx="0">
                  <c:v>15女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'H25.9月末比較'!$M$7:$M$27</c:f>
              <c:strCache/>
            </c:strRef>
          </c:cat>
          <c:val>
            <c:numRef>
              <c:f>'H25.9月末比較'!$Q$7:$Q$27</c:f>
              <c:numCache/>
            </c:numRef>
          </c:val>
        </c:ser>
        <c:overlap val="100"/>
        <c:gapWidth val="0"/>
        <c:axId val="61517021"/>
        <c:axId val="16782278"/>
      </c:barChart>
      <c:catAx>
        <c:axId val="615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782278"/>
        <c:crosses val="autoZero"/>
        <c:auto val="1"/>
        <c:lblOffset val="100"/>
        <c:tickLblSkip val="1"/>
        <c:noMultiLvlLbl val="0"/>
      </c:catAx>
      <c:valAx>
        <c:axId val="16782278"/>
        <c:scaling>
          <c:orientation val="minMax"/>
          <c:min val="-8000"/>
        </c:scaling>
        <c:axPos val="b"/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17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15"/>
          <c:w val="0.984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'H25.3月末比較'!$N$6</c:f>
              <c:strCache>
                <c:ptCount val="1"/>
                <c:pt idx="0">
                  <c:v>25男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cat>
            <c:strRef>
              <c:f>'H25.3月末比較'!$M$7:$M$27</c:f>
              <c:strCache/>
            </c:strRef>
          </c:cat>
          <c:val>
            <c:numRef>
              <c:f>'H25.3月末比較'!$N$7:$N$27</c:f>
              <c:numCache/>
            </c:numRef>
          </c:val>
        </c:ser>
        <c:ser>
          <c:idx val="1"/>
          <c:order val="1"/>
          <c:tx>
            <c:strRef>
              <c:f>'H25.3月末比較'!$O$6</c:f>
              <c:strCache>
                <c:ptCount val="1"/>
                <c:pt idx="0">
                  <c:v>15男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'H25.3月末比較'!$M$7:$M$27</c:f>
              <c:strCache/>
            </c:strRef>
          </c:cat>
          <c:val>
            <c:numRef>
              <c:f>'H25.3月末比較'!$O$7:$O$27</c:f>
              <c:numCache/>
            </c:numRef>
          </c:val>
        </c:ser>
        <c:ser>
          <c:idx val="2"/>
          <c:order val="2"/>
          <c:tx>
            <c:strRef>
              <c:f>'H25.3月末比較'!$P$6</c:f>
              <c:strCache>
                <c:ptCount val="1"/>
                <c:pt idx="0">
                  <c:v>25女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cat>
            <c:strRef>
              <c:f>'H25.3月末比較'!$M$7:$M$27</c:f>
              <c:strCache/>
            </c:strRef>
          </c:cat>
          <c:val>
            <c:numRef>
              <c:f>'H25.3月末比較'!$P$7:$P$27</c:f>
              <c:numCache/>
            </c:numRef>
          </c:val>
        </c:ser>
        <c:ser>
          <c:idx val="3"/>
          <c:order val="3"/>
          <c:tx>
            <c:strRef>
              <c:f>'H25.3月末比較'!$Q$6</c:f>
              <c:strCache>
                <c:ptCount val="1"/>
                <c:pt idx="0">
                  <c:v>15女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'H25.3月末比較'!$M$7:$M$27</c:f>
              <c:strCache/>
            </c:strRef>
          </c:cat>
          <c:val>
            <c:numRef>
              <c:f>'H25.3月末比較'!$Q$7:$Q$27</c:f>
              <c:numCache/>
            </c:numRef>
          </c:val>
        </c:ser>
        <c:overlap val="100"/>
        <c:gapWidth val="0"/>
        <c:axId val="16822775"/>
        <c:axId val="17187248"/>
      </c:barChart>
      <c:catAx>
        <c:axId val="16822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187248"/>
        <c:crosses val="autoZero"/>
        <c:auto val="1"/>
        <c:lblOffset val="100"/>
        <c:tickLblSkip val="1"/>
        <c:noMultiLvlLbl val="0"/>
      </c:catAx>
      <c:valAx>
        <c:axId val="17187248"/>
        <c:scaling>
          <c:orientation val="minMax"/>
          <c:min val="-8000"/>
        </c:scaling>
        <c:axPos val="b"/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22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4</xdr:row>
      <xdr:rowOff>200025</xdr:rowOff>
    </xdr:from>
    <xdr:to>
      <xdr:col>30</xdr:col>
      <xdr:colOff>161925</xdr:colOff>
      <xdr:row>32</xdr:row>
      <xdr:rowOff>114300</xdr:rowOff>
    </xdr:to>
    <xdr:graphicFrame>
      <xdr:nvGraphicFramePr>
        <xdr:cNvPr id="1" name="グラフ 3"/>
        <xdr:cNvGraphicFramePr/>
      </xdr:nvGraphicFramePr>
      <xdr:xfrm>
        <a:off x="9839325" y="1047750"/>
        <a:ext cx="73247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304800</xdr:colOff>
      <xdr:row>4</xdr:row>
      <xdr:rowOff>9525</xdr:rowOff>
    </xdr:from>
    <xdr:to>
      <xdr:col>22</xdr:col>
      <xdr:colOff>123825</xdr:colOff>
      <xdr:row>8</xdr:row>
      <xdr:rowOff>123825</xdr:rowOff>
    </xdr:to>
    <xdr:grpSp>
      <xdr:nvGrpSpPr>
        <xdr:cNvPr id="2" name="グループ化 6"/>
        <xdr:cNvGrpSpPr>
          <a:grpSpLocks/>
        </xdr:cNvGrpSpPr>
      </xdr:nvGrpSpPr>
      <xdr:grpSpPr>
        <a:xfrm>
          <a:off x="11306175" y="857250"/>
          <a:ext cx="1019175" cy="952500"/>
          <a:chOff x="10331824" y="168088"/>
          <a:chExt cx="1160318" cy="997324"/>
        </a:xfrm>
        <a:solidFill>
          <a:srgbClr val="FFFFFF"/>
        </a:solidFill>
      </xdr:grpSpPr>
      <xdr:sp>
        <xdr:nvSpPr>
          <xdr:cNvPr id="3" name="円/楕円 5"/>
          <xdr:cNvSpPr>
            <a:spLocks/>
          </xdr:cNvSpPr>
        </xdr:nvSpPr>
        <xdr:spPr>
          <a:xfrm>
            <a:off x="10350969" y="168088"/>
            <a:ext cx="1112745" cy="997324"/>
          </a:xfrm>
          <a:prstGeom prst="ellipse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テキスト ボックス 3"/>
          <xdr:cNvSpPr txBox="1">
            <a:spLocks noChangeArrowheads="1"/>
          </xdr:cNvSpPr>
        </xdr:nvSpPr>
        <xdr:spPr>
          <a:xfrm>
            <a:off x="10331824" y="417419"/>
            <a:ext cx="1160318" cy="688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Meiryo UI"/>
                <a:ea typeface="Meiryo UI"/>
                <a:cs typeface="Meiryo UI"/>
              </a:rPr>
              <a:t>男</a:t>
            </a:r>
            <a:r>
              <a:rPr lang="en-US" cap="none" sz="1600" b="1" i="0" u="none" baseline="0">
                <a:solidFill>
                  <a:srgbClr val="FFFFFF"/>
                </a:solidFill>
                <a:latin typeface="Meiryo UI"/>
                <a:ea typeface="Meiryo UI"/>
                <a:cs typeface="Meiryo UI"/>
              </a:rPr>
              <a:t>
</a:t>
            </a:r>
            <a:r>
              <a:rPr lang="en-US" cap="none" sz="1600" b="1" i="0" u="none" baseline="0">
                <a:solidFill>
                  <a:srgbClr val="FFFFFF"/>
                </a:solidFill>
                <a:latin typeface="Meiryo UI"/>
                <a:ea typeface="Meiryo UI"/>
                <a:cs typeface="Meiryo UI"/>
              </a:rPr>
              <a:t>80,965</a:t>
            </a:r>
          </a:p>
        </xdr:txBody>
      </xdr:sp>
    </xdr:grpSp>
    <xdr:clientData/>
  </xdr:twoCellAnchor>
  <xdr:twoCellAnchor>
    <xdr:from>
      <xdr:col>26</xdr:col>
      <xdr:colOff>581025</xdr:colOff>
      <xdr:row>4</xdr:row>
      <xdr:rowOff>28575</xdr:rowOff>
    </xdr:from>
    <xdr:to>
      <xdr:col>28</xdr:col>
      <xdr:colOff>409575</xdr:colOff>
      <xdr:row>8</xdr:row>
      <xdr:rowOff>142875</xdr:rowOff>
    </xdr:to>
    <xdr:grpSp>
      <xdr:nvGrpSpPr>
        <xdr:cNvPr id="5" name="グループ化 8"/>
        <xdr:cNvGrpSpPr>
          <a:grpSpLocks/>
        </xdr:cNvGrpSpPr>
      </xdr:nvGrpSpPr>
      <xdr:grpSpPr>
        <a:xfrm>
          <a:off x="15182850" y="876300"/>
          <a:ext cx="1028700" cy="952500"/>
          <a:chOff x="11884232" y="571500"/>
          <a:chExt cx="1160318" cy="997324"/>
        </a:xfrm>
        <a:solidFill>
          <a:srgbClr val="FFFFFF"/>
        </a:solidFill>
      </xdr:grpSpPr>
      <xdr:sp>
        <xdr:nvSpPr>
          <xdr:cNvPr id="6" name="円/楕円 7"/>
          <xdr:cNvSpPr>
            <a:spLocks/>
          </xdr:cNvSpPr>
        </xdr:nvSpPr>
        <xdr:spPr>
          <a:xfrm>
            <a:off x="11912660" y="571500"/>
            <a:ext cx="1113035" cy="997324"/>
          </a:xfrm>
          <a:prstGeom prst="ellipse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テキスト ボックス 4"/>
          <xdr:cNvSpPr txBox="1">
            <a:spLocks noChangeArrowheads="1"/>
          </xdr:cNvSpPr>
        </xdr:nvSpPr>
        <xdr:spPr>
          <a:xfrm>
            <a:off x="11884232" y="760992"/>
            <a:ext cx="1160318" cy="638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Meiryo UI"/>
                <a:ea typeface="Meiryo UI"/>
                <a:cs typeface="Meiryo UI"/>
              </a:rPr>
              <a:t>女</a:t>
            </a:r>
            <a:r>
              <a:rPr lang="en-US" cap="none" sz="1600" b="1" i="0" u="none" baseline="0">
                <a:solidFill>
                  <a:srgbClr val="FFFFFF"/>
                </a:solidFill>
                <a:latin typeface="Meiryo UI"/>
                <a:ea typeface="Meiryo UI"/>
                <a:cs typeface="Meiryo UI"/>
              </a:rPr>
              <a:t>
</a:t>
            </a:r>
            <a:r>
              <a:rPr lang="en-US" cap="none" sz="1600" b="1" i="0" u="none" baseline="0">
                <a:solidFill>
                  <a:srgbClr val="FFFFFF"/>
                </a:solidFill>
                <a:latin typeface="Meiryo UI"/>
                <a:ea typeface="Meiryo UI"/>
                <a:cs typeface="Meiryo UI"/>
              </a:rPr>
              <a:t>83,007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5</xdr:row>
      <xdr:rowOff>19050</xdr:rowOff>
    </xdr:from>
    <xdr:to>
      <xdr:col>30</xdr:col>
      <xdr:colOff>66675</xdr:colOff>
      <xdr:row>32</xdr:row>
      <xdr:rowOff>95250</xdr:rowOff>
    </xdr:to>
    <xdr:graphicFrame>
      <xdr:nvGraphicFramePr>
        <xdr:cNvPr id="1" name="グラフ 3"/>
        <xdr:cNvGraphicFramePr/>
      </xdr:nvGraphicFramePr>
      <xdr:xfrm>
        <a:off x="9839325" y="1076325"/>
        <a:ext cx="72294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304800</xdr:colOff>
      <xdr:row>4</xdr:row>
      <xdr:rowOff>57150</xdr:rowOff>
    </xdr:from>
    <xdr:to>
      <xdr:col>22</xdr:col>
      <xdr:colOff>104775</xdr:colOff>
      <xdr:row>8</xdr:row>
      <xdr:rowOff>104775</xdr:rowOff>
    </xdr:to>
    <xdr:grpSp>
      <xdr:nvGrpSpPr>
        <xdr:cNvPr id="2" name="グループ化 2"/>
        <xdr:cNvGrpSpPr>
          <a:grpSpLocks/>
        </xdr:cNvGrpSpPr>
      </xdr:nvGrpSpPr>
      <xdr:grpSpPr>
        <a:xfrm>
          <a:off x="11306175" y="904875"/>
          <a:ext cx="1000125" cy="885825"/>
          <a:chOff x="10331824" y="168088"/>
          <a:chExt cx="1160318" cy="997324"/>
        </a:xfrm>
        <a:solidFill>
          <a:srgbClr val="FFFFFF"/>
        </a:solidFill>
      </xdr:grpSpPr>
      <xdr:sp>
        <xdr:nvSpPr>
          <xdr:cNvPr id="3" name="円/楕円 3"/>
          <xdr:cNvSpPr>
            <a:spLocks/>
          </xdr:cNvSpPr>
        </xdr:nvSpPr>
        <xdr:spPr>
          <a:xfrm>
            <a:off x="10351259" y="168088"/>
            <a:ext cx="1111875" cy="997324"/>
          </a:xfrm>
          <a:prstGeom prst="ellipse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10331824" y="414676"/>
            <a:ext cx="1160318" cy="6649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Meiryo UI"/>
                <a:ea typeface="Meiryo UI"/>
                <a:cs typeface="Meiryo UI"/>
              </a:rPr>
              <a:t>男</a:t>
            </a:r>
            <a:r>
              <a:rPr lang="en-US" cap="none" sz="1600" b="1" i="0" u="none" baseline="0">
                <a:solidFill>
                  <a:srgbClr val="FFFFFF"/>
                </a:solidFill>
                <a:latin typeface="Meiryo UI"/>
                <a:ea typeface="Meiryo UI"/>
                <a:cs typeface="Meiryo UI"/>
              </a:rPr>
              <a:t>
</a:t>
            </a:r>
            <a:r>
              <a:rPr lang="en-US" cap="none" sz="1600" b="1" i="0" u="none" baseline="0">
                <a:solidFill>
                  <a:srgbClr val="FFFFFF"/>
                </a:solidFill>
                <a:latin typeface="Meiryo UI"/>
                <a:ea typeface="Meiryo UI"/>
                <a:cs typeface="Meiryo UI"/>
              </a:rPr>
              <a:t>80,791</a:t>
            </a:r>
          </a:p>
        </xdr:txBody>
      </xdr:sp>
    </xdr:grpSp>
    <xdr:clientData/>
  </xdr:twoCellAnchor>
  <xdr:twoCellAnchor>
    <xdr:from>
      <xdr:col>26</xdr:col>
      <xdr:colOff>495300</xdr:colOff>
      <xdr:row>4</xdr:row>
      <xdr:rowOff>66675</xdr:rowOff>
    </xdr:from>
    <xdr:to>
      <xdr:col>28</xdr:col>
      <xdr:colOff>295275</xdr:colOff>
      <xdr:row>8</xdr:row>
      <xdr:rowOff>114300</xdr:rowOff>
    </xdr:to>
    <xdr:grpSp>
      <xdr:nvGrpSpPr>
        <xdr:cNvPr id="5" name="グループ化 5"/>
        <xdr:cNvGrpSpPr>
          <a:grpSpLocks/>
        </xdr:cNvGrpSpPr>
      </xdr:nvGrpSpPr>
      <xdr:grpSpPr>
        <a:xfrm>
          <a:off x="15097125" y="914400"/>
          <a:ext cx="1000125" cy="885825"/>
          <a:chOff x="11884232" y="571500"/>
          <a:chExt cx="1160318" cy="997324"/>
        </a:xfrm>
        <a:solidFill>
          <a:srgbClr val="FFFFFF"/>
        </a:solidFill>
      </xdr:grpSpPr>
      <xdr:sp>
        <xdr:nvSpPr>
          <xdr:cNvPr id="6" name="円/楕円 6"/>
          <xdr:cNvSpPr>
            <a:spLocks/>
          </xdr:cNvSpPr>
        </xdr:nvSpPr>
        <xdr:spPr>
          <a:xfrm>
            <a:off x="11913530" y="571500"/>
            <a:ext cx="1111585" cy="997324"/>
          </a:xfrm>
          <a:prstGeom prst="ellipse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11884232" y="764482"/>
            <a:ext cx="1160318" cy="6649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Meiryo UI"/>
                <a:ea typeface="Meiryo UI"/>
                <a:cs typeface="Meiryo UI"/>
              </a:rPr>
              <a:t>女</a:t>
            </a:r>
            <a:r>
              <a:rPr lang="en-US" cap="none" sz="1600" b="1" i="0" u="none" baseline="0">
                <a:solidFill>
                  <a:srgbClr val="FFFFFF"/>
                </a:solidFill>
                <a:latin typeface="Meiryo UI"/>
                <a:ea typeface="Meiryo UI"/>
                <a:cs typeface="Meiryo UI"/>
              </a:rPr>
              <a:t>
</a:t>
            </a:r>
            <a:r>
              <a:rPr lang="en-US" cap="none" sz="1600" b="1" i="0" u="none" baseline="0">
                <a:solidFill>
                  <a:srgbClr val="FFFFFF"/>
                </a:solidFill>
                <a:latin typeface="Meiryo UI"/>
                <a:ea typeface="Meiryo UI"/>
                <a:cs typeface="Meiryo UI"/>
              </a:rPr>
              <a:t>83,007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zoomScalePageLayoutView="0" workbookViewId="0" topLeftCell="A1">
      <selection activeCell="Q32" sqref="Q32"/>
    </sheetView>
  </sheetViews>
  <sheetFormatPr defaultColWidth="9.140625" defaultRowHeight="15"/>
  <cols>
    <col min="1" max="1" width="2.57421875" style="1" customWidth="1"/>
    <col min="2" max="2" width="17.421875" style="1" bestFit="1" customWidth="1"/>
    <col min="3" max="3" width="10.00390625" style="1" bestFit="1" customWidth="1"/>
    <col min="4" max="4" width="9.140625" style="1" bestFit="1" customWidth="1"/>
    <col min="5" max="5" width="9.140625" style="3" hidden="1" customWidth="1"/>
    <col min="6" max="6" width="9.140625" style="1" bestFit="1" customWidth="1"/>
    <col min="7" max="7" width="9.7109375" style="1" bestFit="1" customWidth="1"/>
    <col min="8" max="8" width="9.28125" style="1" customWidth="1"/>
    <col min="9" max="9" width="9.28125" style="1" hidden="1" customWidth="1"/>
    <col min="10" max="10" width="9.28125" style="1" customWidth="1"/>
    <col min="11" max="11" width="5.7109375" style="1" customWidth="1"/>
    <col min="12" max="12" width="10.7109375" style="1" customWidth="1"/>
    <col min="13" max="16" width="9.00390625" style="1" customWidth="1"/>
    <col min="17" max="16384" width="9.00390625" style="1" customWidth="1"/>
  </cols>
  <sheetData>
    <row r="1" ht="18.75">
      <c r="A1" s="2" t="s">
        <v>37</v>
      </c>
    </row>
    <row r="3" spans="3:10" ht="16.5" customHeight="1">
      <c r="C3" s="38" t="s">
        <v>39</v>
      </c>
      <c r="D3" s="39"/>
      <c r="E3" s="39"/>
      <c r="F3" s="39"/>
      <c r="G3" s="38" t="s">
        <v>40</v>
      </c>
      <c r="H3" s="39"/>
      <c r="I3" s="39"/>
      <c r="J3" s="39"/>
    </row>
    <row r="4" spans="2:16" ht="16.5" customHeight="1">
      <c r="B4" s="40" t="s">
        <v>2</v>
      </c>
      <c r="C4" s="42" t="s">
        <v>3</v>
      </c>
      <c r="D4" s="42"/>
      <c r="E4" s="42"/>
      <c r="F4" s="43"/>
      <c r="G4" s="44" t="s">
        <v>4</v>
      </c>
      <c r="H4" s="45"/>
      <c r="I4" s="45"/>
      <c r="J4" s="45"/>
      <c r="M4" s="2" t="s">
        <v>38</v>
      </c>
      <c r="P4" s="3"/>
    </row>
    <row r="5" spans="2:16" ht="16.5" customHeight="1">
      <c r="B5" s="41"/>
      <c r="C5" s="4" t="s">
        <v>5</v>
      </c>
      <c r="D5" s="5" t="s">
        <v>6</v>
      </c>
      <c r="E5" s="6" t="s">
        <v>6</v>
      </c>
      <c r="F5" s="5" t="s">
        <v>7</v>
      </c>
      <c r="G5" s="7" t="s">
        <v>8</v>
      </c>
      <c r="H5" s="8" t="s">
        <v>9</v>
      </c>
      <c r="I5" s="8" t="s">
        <v>6</v>
      </c>
      <c r="J5" s="8" t="s">
        <v>10</v>
      </c>
      <c r="P5" s="3"/>
    </row>
    <row r="6" spans="2:17" ht="16.5" customHeight="1">
      <c r="B6" s="9" t="s">
        <v>11</v>
      </c>
      <c r="C6" s="10">
        <f>D6+F6</f>
        <v>163972</v>
      </c>
      <c r="D6" s="10">
        <f>SUM(D8:D28)</f>
        <v>80965</v>
      </c>
      <c r="E6" s="11">
        <f>D6*-1</f>
        <v>-80965</v>
      </c>
      <c r="F6" s="12">
        <v>83007</v>
      </c>
      <c r="G6" s="10">
        <f>H6+J6</f>
        <v>166681</v>
      </c>
      <c r="H6" s="13">
        <f>SUM(H8:H28)</f>
        <v>82653</v>
      </c>
      <c r="I6" s="14">
        <f>H6*-1</f>
        <v>-82653</v>
      </c>
      <c r="J6" s="15">
        <f>SUM(J8:J28)</f>
        <v>84028</v>
      </c>
      <c r="M6" s="33"/>
      <c r="N6" s="34" t="s">
        <v>33</v>
      </c>
      <c r="O6" s="8" t="s">
        <v>34</v>
      </c>
      <c r="P6" s="8" t="s">
        <v>35</v>
      </c>
      <c r="Q6" s="8" t="s">
        <v>36</v>
      </c>
    </row>
    <row r="7" spans="2:17" ht="16.5" customHeight="1">
      <c r="B7" s="16" t="str">
        <f>B4</f>
        <v>年　齢</v>
      </c>
      <c r="C7" s="17" t="str">
        <f aca="true" t="shared" si="0" ref="C7:J7">C5</f>
        <v>総　　数</v>
      </c>
      <c r="D7" s="18" t="str">
        <f t="shared" si="0"/>
        <v>男</v>
      </c>
      <c r="E7" s="19" t="str">
        <f t="shared" si="0"/>
        <v>男</v>
      </c>
      <c r="F7" s="20" t="str">
        <f t="shared" si="0"/>
        <v>女</v>
      </c>
      <c r="G7" s="17" t="str">
        <f t="shared" si="0"/>
        <v>総　　数</v>
      </c>
      <c r="H7" s="18" t="str">
        <f t="shared" si="0"/>
        <v>男</v>
      </c>
      <c r="I7" s="18" t="str">
        <f t="shared" si="0"/>
        <v>男</v>
      </c>
      <c r="J7" s="20" t="str">
        <f t="shared" si="0"/>
        <v>女</v>
      </c>
      <c r="M7" s="33" t="str">
        <f aca="true" t="shared" si="1" ref="M7:M27">B8</f>
        <v>0～4歳</v>
      </c>
      <c r="N7" s="35">
        <v>-3436</v>
      </c>
      <c r="O7" s="36">
        <v>-3661</v>
      </c>
      <c r="P7" s="33">
        <v>3112</v>
      </c>
      <c r="Q7" s="33">
        <v>3569</v>
      </c>
    </row>
    <row r="8" spans="2:17" ht="16.5" customHeight="1">
      <c r="B8" s="16" t="s">
        <v>12</v>
      </c>
      <c r="C8" s="10">
        <f>D8+F8</f>
        <v>6548</v>
      </c>
      <c r="D8" s="10">
        <v>3436</v>
      </c>
      <c r="E8" s="11">
        <f aca="true" t="shared" si="2" ref="E8:E28">D8*-1</f>
        <v>-3436</v>
      </c>
      <c r="F8" s="12">
        <v>3112</v>
      </c>
      <c r="G8" s="10">
        <f>H8+J8</f>
        <v>7230</v>
      </c>
      <c r="H8" s="13">
        <v>3661</v>
      </c>
      <c r="I8" s="14">
        <f aca="true" t="shared" si="3" ref="I8:I28">H8*-1</f>
        <v>-3661</v>
      </c>
      <c r="J8" s="15">
        <v>3569</v>
      </c>
      <c r="M8" s="33" t="str">
        <f t="shared" si="1"/>
        <v>5～9歳</v>
      </c>
      <c r="N8" s="35">
        <v>-3266</v>
      </c>
      <c r="O8" s="36">
        <v>-3447</v>
      </c>
      <c r="P8" s="33">
        <v>3171</v>
      </c>
      <c r="Q8" s="33">
        <v>3365</v>
      </c>
    </row>
    <row r="9" spans="2:17" ht="16.5" customHeight="1">
      <c r="B9" s="16" t="s">
        <v>13</v>
      </c>
      <c r="C9" s="10">
        <f aca="true" t="shared" si="4" ref="C9:C28">D9+F9</f>
        <v>6437</v>
      </c>
      <c r="D9" s="10">
        <v>3266</v>
      </c>
      <c r="E9" s="11">
        <f t="shared" si="2"/>
        <v>-3266</v>
      </c>
      <c r="F9" s="12">
        <v>3171</v>
      </c>
      <c r="G9" s="10">
        <f aca="true" t="shared" si="5" ref="G9:G28">H9+J9</f>
        <v>6812</v>
      </c>
      <c r="H9" s="13">
        <v>3447</v>
      </c>
      <c r="I9" s="14">
        <f t="shared" si="3"/>
        <v>-3447</v>
      </c>
      <c r="J9" s="15">
        <v>3365</v>
      </c>
      <c r="M9" s="33" t="str">
        <f t="shared" si="1"/>
        <v>10～14歳</v>
      </c>
      <c r="N9" s="35">
        <v>-3387</v>
      </c>
      <c r="O9" s="36">
        <v>-3485</v>
      </c>
      <c r="P9" s="33">
        <v>3276</v>
      </c>
      <c r="Q9" s="33">
        <v>3334</v>
      </c>
    </row>
    <row r="10" spans="2:17" ht="16.5" customHeight="1">
      <c r="B10" s="16" t="s">
        <v>14</v>
      </c>
      <c r="C10" s="10">
        <f t="shared" si="4"/>
        <v>6663</v>
      </c>
      <c r="D10" s="10">
        <v>3387</v>
      </c>
      <c r="E10" s="11">
        <f t="shared" si="2"/>
        <v>-3387</v>
      </c>
      <c r="F10" s="12">
        <v>3276</v>
      </c>
      <c r="G10" s="10">
        <f t="shared" si="5"/>
        <v>6819</v>
      </c>
      <c r="H10" s="13">
        <v>3485</v>
      </c>
      <c r="I10" s="14">
        <f t="shared" si="3"/>
        <v>-3485</v>
      </c>
      <c r="J10" s="15">
        <v>3334</v>
      </c>
      <c r="M10" s="33" t="str">
        <f t="shared" si="1"/>
        <v>15～19歳</v>
      </c>
      <c r="N10" s="35">
        <v>-3527</v>
      </c>
      <c r="O10" s="36">
        <v>-4053</v>
      </c>
      <c r="P10" s="33">
        <v>3408</v>
      </c>
      <c r="Q10" s="33">
        <v>3910</v>
      </c>
    </row>
    <row r="11" spans="2:17" ht="16.5" customHeight="1">
      <c r="B11" s="16" t="s">
        <v>15</v>
      </c>
      <c r="C11" s="10">
        <f t="shared" si="4"/>
        <v>6935</v>
      </c>
      <c r="D11" s="10">
        <v>3527</v>
      </c>
      <c r="E11" s="11">
        <f t="shared" si="2"/>
        <v>-3527</v>
      </c>
      <c r="F11" s="12">
        <v>3408</v>
      </c>
      <c r="G11" s="10">
        <f t="shared" si="5"/>
        <v>7963</v>
      </c>
      <c r="H11" s="13">
        <v>4053</v>
      </c>
      <c r="I11" s="14">
        <f t="shared" si="3"/>
        <v>-4053</v>
      </c>
      <c r="J11" s="15">
        <v>3910</v>
      </c>
      <c r="M11" s="33" t="str">
        <f t="shared" si="1"/>
        <v>20～24歳</v>
      </c>
      <c r="N11" s="35">
        <v>-4076</v>
      </c>
      <c r="O11" s="36">
        <v>-5200</v>
      </c>
      <c r="P11" s="33">
        <v>3684</v>
      </c>
      <c r="Q11" s="33">
        <v>4930</v>
      </c>
    </row>
    <row r="12" spans="2:17" ht="16.5" customHeight="1">
      <c r="B12" s="16" t="s">
        <v>16</v>
      </c>
      <c r="C12" s="10">
        <f t="shared" si="4"/>
        <v>7760</v>
      </c>
      <c r="D12" s="10">
        <v>4076</v>
      </c>
      <c r="E12" s="11">
        <f t="shared" si="2"/>
        <v>-4076</v>
      </c>
      <c r="F12" s="12">
        <v>3684</v>
      </c>
      <c r="G12" s="10">
        <f t="shared" si="5"/>
        <v>10130</v>
      </c>
      <c r="H12" s="13">
        <v>5200</v>
      </c>
      <c r="I12" s="14">
        <f t="shared" si="3"/>
        <v>-5200</v>
      </c>
      <c r="J12" s="15">
        <v>4930</v>
      </c>
      <c r="M12" s="33" t="str">
        <f t="shared" si="1"/>
        <v>25～29歳</v>
      </c>
      <c r="N12" s="35">
        <v>-4706</v>
      </c>
      <c r="O12" s="36">
        <v>-6830</v>
      </c>
      <c r="P12" s="33">
        <v>4378</v>
      </c>
      <c r="Q12" s="33">
        <v>6221</v>
      </c>
    </row>
    <row r="13" spans="2:17" ht="16.5" customHeight="1">
      <c r="B13" s="16" t="s">
        <v>17</v>
      </c>
      <c r="C13" s="10">
        <f t="shared" si="4"/>
        <v>9084</v>
      </c>
      <c r="D13" s="10">
        <v>4706</v>
      </c>
      <c r="E13" s="11">
        <f t="shared" si="2"/>
        <v>-4706</v>
      </c>
      <c r="F13" s="12">
        <v>4378</v>
      </c>
      <c r="G13" s="10">
        <f t="shared" si="5"/>
        <v>13051</v>
      </c>
      <c r="H13" s="13">
        <v>6830</v>
      </c>
      <c r="I13" s="14">
        <f t="shared" si="3"/>
        <v>-6830</v>
      </c>
      <c r="J13" s="15">
        <v>6221</v>
      </c>
      <c r="M13" s="33" t="str">
        <f t="shared" si="1"/>
        <v>30～34歳</v>
      </c>
      <c r="N13" s="35">
        <v>-5299</v>
      </c>
      <c r="O13" s="36">
        <v>-7712</v>
      </c>
      <c r="P13" s="33">
        <v>4945</v>
      </c>
      <c r="Q13" s="33">
        <v>7066</v>
      </c>
    </row>
    <row r="14" spans="2:17" ht="16.5" customHeight="1">
      <c r="B14" s="16" t="s">
        <v>18</v>
      </c>
      <c r="C14" s="10">
        <f t="shared" si="4"/>
        <v>10244</v>
      </c>
      <c r="D14" s="10">
        <v>5299</v>
      </c>
      <c r="E14" s="11">
        <f>D14*-1</f>
        <v>-5299</v>
      </c>
      <c r="F14" s="12">
        <v>4945</v>
      </c>
      <c r="G14" s="10">
        <f t="shared" si="5"/>
        <v>14778</v>
      </c>
      <c r="H14" s="13">
        <v>7712</v>
      </c>
      <c r="I14" s="14">
        <f t="shared" si="3"/>
        <v>-7712</v>
      </c>
      <c r="J14" s="15">
        <v>7066</v>
      </c>
      <c r="M14" s="33" t="str">
        <f t="shared" si="1"/>
        <v>35～39歳</v>
      </c>
      <c r="N14" s="35">
        <v>-6289</v>
      </c>
      <c r="O14" s="36">
        <v>-6520</v>
      </c>
      <c r="P14" s="33">
        <v>5877</v>
      </c>
      <c r="Q14" s="33">
        <v>5962</v>
      </c>
    </row>
    <row r="15" spans="2:17" ht="16.5" customHeight="1">
      <c r="B15" s="16" t="s">
        <v>19</v>
      </c>
      <c r="C15" s="10">
        <f t="shared" si="4"/>
        <v>12166</v>
      </c>
      <c r="D15" s="10">
        <v>6289</v>
      </c>
      <c r="E15" s="11">
        <f t="shared" si="2"/>
        <v>-6289</v>
      </c>
      <c r="F15" s="12">
        <v>5877</v>
      </c>
      <c r="G15" s="10">
        <f t="shared" si="5"/>
        <v>12482</v>
      </c>
      <c r="H15" s="13">
        <v>6520</v>
      </c>
      <c r="I15" s="14">
        <f t="shared" si="3"/>
        <v>-6520</v>
      </c>
      <c r="J15" s="15">
        <v>5962</v>
      </c>
      <c r="M15" s="33" t="str">
        <f t="shared" si="1"/>
        <v>40～44歳</v>
      </c>
      <c r="N15" s="35">
        <v>-7070</v>
      </c>
      <c r="O15" s="36">
        <v>-5456</v>
      </c>
      <c r="P15" s="33">
        <v>6630</v>
      </c>
      <c r="Q15" s="33">
        <v>5188</v>
      </c>
    </row>
    <row r="16" spans="2:17" ht="16.5" customHeight="1">
      <c r="B16" s="16" t="s">
        <v>20</v>
      </c>
      <c r="C16" s="10">
        <f t="shared" si="4"/>
        <v>13700</v>
      </c>
      <c r="D16" s="10">
        <v>7070</v>
      </c>
      <c r="E16" s="11">
        <f t="shared" si="2"/>
        <v>-7070</v>
      </c>
      <c r="F16" s="12">
        <v>6630</v>
      </c>
      <c r="G16" s="10">
        <f t="shared" si="5"/>
        <v>10644</v>
      </c>
      <c r="H16" s="13">
        <v>5456</v>
      </c>
      <c r="I16" s="14">
        <f t="shared" si="3"/>
        <v>-5456</v>
      </c>
      <c r="J16" s="15">
        <v>5188</v>
      </c>
      <c r="M16" s="33" t="str">
        <f t="shared" si="1"/>
        <v>45～49歳</v>
      </c>
      <c r="N16" s="35">
        <v>-6022</v>
      </c>
      <c r="O16" s="36">
        <v>-5104</v>
      </c>
      <c r="P16" s="33">
        <v>5669</v>
      </c>
      <c r="Q16" s="33">
        <v>4849</v>
      </c>
    </row>
    <row r="17" spans="2:17" ht="16.5" customHeight="1">
      <c r="B17" s="16" t="s">
        <v>21</v>
      </c>
      <c r="C17" s="10">
        <f t="shared" si="4"/>
        <v>11691</v>
      </c>
      <c r="D17" s="10">
        <v>6022</v>
      </c>
      <c r="E17" s="11">
        <f t="shared" si="2"/>
        <v>-6022</v>
      </c>
      <c r="F17" s="12">
        <v>5669</v>
      </c>
      <c r="G17" s="10">
        <f t="shared" si="5"/>
        <v>9953</v>
      </c>
      <c r="H17" s="13">
        <v>5104</v>
      </c>
      <c r="I17" s="14">
        <f t="shared" si="3"/>
        <v>-5104</v>
      </c>
      <c r="J17" s="15">
        <v>4849</v>
      </c>
      <c r="M17" s="33" t="str">
        <f t="shared" si="1"/>
        <v>50～54歳</v>
      </c>
      <c r="N17" s="35">
        <v>-5225</v>
      </c>
      <c r="O17" s="36">
        <v>-6573</v>
      </c>
      <c r="P17" s="33">
        <v>5053</v>
      </c>
      <c r="Q17" s="33">
        <v>6554</v>
      </c>
    </row>
    <row r="18" spans="2:17" ht="16.5" customHeight="1">
      <c r="B18" s="16" t="s">
        <v>22</v>
      </c>
      <c r="C18" s="10">
        <f t="shared" si="4"/>
        <v>10278</v>
      </c>
      <c r="D18" s="10">
        <v>5225</v>
      </c>
      <c r="E18" s="11">
        <f t="shared" si="2"/>
        <v>-5225</v>
      </c>
      <c r="F18" s="12">
        <v>5053</v>
      </c>
      <c r="G18" s="10">
        <f t="shared" si="5"/>
        <v>13127</v>
      </c>
      <c r="H18" s="13">
        <v>6573</v>
      </c>
      <c r="I18" s="14">
        <f t="shared" si="3"/>
        <v>-6573</v>
      </c>
      <c r="J18" s="15">
        <v>6554</v>
      </c>
      <c r="M18" s="33" t="str">
        <f t="shared" si="1"/>
        <v>55～59歳</v>
      </c>
      <c r="N18" s="35">
        <v>-4828</v>
      </c>
      <c r="O18" s="36">
        <v>-6341</v>
      </c>
      <c r="P18" s="33">
        <v>4704</v>
      </c>
      <c r="Q18" s="33">
        <v>6336</v>
      </c>
    </row>
    <row r="19" spans="2:17" ht="16.5" customHeight="1">
      <c r="B19" s="16" t="s">
        <v>23</v>
      </c>
      <c r="C19" s="10">
        <f t="shared" si="4"/>
        <v>9532</v>
      </c>
      <c r="D19" s="10">
        <v>4828</v>
      </c>
      <c r="E19" s="11">
        <f t="shared" si="2"/>
        <v>-4828</v>
      </c>
      <c r="F19" s="12">
        <v>4704</v>
      </c>
      <c r="G19" s="10">
        <f t="shared" si="5"/>
        <v>12677</v>
      </c>
      <c r="H19" s="13">
        <v>6341</v>
      </c>
      <c r="I19" s="14">
        <f t="shared" si="3"/>
        <v>-6341</v>
      </c>
      <c r="J19" s="15">
        <v>6336</v>
      </c>
      <c r="M19" s="33" t="str">
        <f t="shared" si="1"/>
        <v>60～64歳</v>
      </c>
      <c r="N19" s="35">
        <v>-6065</v>
      </c>
      <c r="O19" s="36">
        <v>-5596</v>
      </c>
      <c r="P19" s="33">
        <v>6104</v>
      </c>
      <c r="Q19" s="33">
        <v>5985</v>
      </c>
    </row>
    <row r="20" spans="2:17" ht="16.5" customHeight="1">
      <c r="B20" s="16" t="s">
        <v>24</v>
      </c>
      <c r="C20" s="10">
        <f t="shared" si="4"/>
        <v>12169</v>
      </c>
      <c r="D20" s="10">
        <v>6065</v>
      </c>
      <c r="E20" s="11">
        <f t="shared" si="2"/>
        <v>-6065</v>
      </c>
      <c r="F20" s="12">
        <v>6104</v>
      </c>
      <c r="G20" s="10">
        <f t="shared" si="5"/>
        <v>11581</v>
      </c>
      <c r="H20" s="13">
        <v>5596</v>
      </c>
      <c r="I20" s="14">
        <f t="shared" si="3"/>
        <v>-5596</v>
      </c>
      <c r="J20" s="15">
        <v>5985</v>
      </c>
      <c r="M20" s="33" t="str">
        <f t="shared" si="1"/>
        <v>65～69歳</v>
      </c>
      <c r="N20" s="35">
        <v>-5525</v>
      </c>
      <c r="O20" s="36">
        <v>-4459</v>
      </c>
      <c r="P20" s="33">
        <v>5984</v>
      </c>
      <c r="Q20" s="33">
        <v>5203</v>
      </c>
    </row>
    <row r="21" spans="2:17" ht="16.5" customHeight="1">
      <c r="B21" s="16" t="s">
        <v>25</v>
      </c>
      <c r="C21" s="10">
        <f t="shared" si="4"/>
        <v>11509</v>
      </c>
      <c r="D21" s="10">
        <v>5525</v>
      </c>
      <c r="E21" s="11">
        <f t="shared" si="2"/>
        <v>-5525</v>
      </c>
      <c r="F21" s="12">
        <v>5984</v>
      </c>
      <c r="G21" s="10">
        <f t="shared" si="5"/>
        <v>9662</v>
      </c>
      <c r="H21" s="13">
        <v>4459</v>
      </c>
      <c r="I21" s="14">
        <f t="shared" si="3"/>
        <v>-4459</v>
      </c>
      <c r="J21" s="15">
        <v>5203</v>
      </c>
      <c r="M21" s="33" t="str">
        <f t="shared" si="1"/>
        <v>70～74歳</v>
      </c>
      <c r="N21" s="35">
        <v>-4688</v>
      </c>
      <c r="O21" s="36">
        <v>-3727</v>
      </c>
      <c r="P21" s="33">
        <v>5541</v>
      </c>
      <c r="Q21" s="33">
        <v>4498</v>
      </c>
    </row>
    <row r="22" spans="2:17" ht="16.5" customHeight="1">
      <c r="B22" s="16" t="s">
        <v>26</v>
      </c>
      <c r="C22" s="10">
        <f t="shared" si="4"/>
        <v>10229</v>
      </c>
      <c r="D22" s="10">
        <v>4688</v>
      </c>
      <c r="E22" s="11">
        <f t="shared" si="2"/>
        <v>-4688</v>
      </c>
      <c r="F22" s="12">
        <v>5541</v>
      </c>
      <c r="G22" s="10">
        <f t="shared" si="5"/>
        <v>8225</v>
      </c>
      <c r="H22" s="13">
        <v>3727</v>
      </c>
      <c r="I22" s="14">
        <f t="shared" si="3"/>
        <v>-3727</v>
      </c>
      <c r="J22" s="15">
        <v>4498</v>
      </c>
      <c r="M22" s="33" t="str">
        <f t="shared" si="1"/>
        <v>75～79歳</v>
      </c>
      <c r="N22" s="35">
        <v>-3517</v>
      </c>
      <c r="O22" s="36">
        <v>-2513</v>
      </c>
      <c r="P22" s="33">
        <v>4658</v>
      </c>
      <c r="Q22" s="33">
        <v>3218</v>
      </c>
    </row>
    <row r="23" spans="2:17" ht="16.5" customHeight="1">
      <c r="B23" s="16" t="s">
        <v>27</v>
      </c>
      <c r="C23" s="10">
        <f t="shared" si="4"/>
        <v>8175</v>
      </c>
      <c r="D23" s="10">
        <v>3517</v>
      </c>
      <c r="E23" s="11">
        <f t="shared" si="2"/>
        <v>-3517</v>
      </c>
      <c r="F23" s="12">
        <v>4658</v>
      </c>
      <c r="G23" s="10">
        <f t="shared" si="5"/>
        <v>5731</v>
      </c>
      <c r="H23" s="13">
        <v>2513</v>
      </c>
      <c r="I23" s="14">
        <f t="shared" si="3"/>
        <v>-2513</v>
      </c>
      <c r="J23" s="15">
        <v>3218</v>
      </c>
      <c r="M23" s="33" t="str">
        <f t="shared" si="1"/>
        <v>80～84歳</v>
      </c>
      <c r="N23" s="35">
        <v>-2429</v>
      </c>
      <c r="O23" s="36">
        <v>-1204</v>
      </c>
      <c r="P23" s="33">
        <v>3710</v>
      </c>
      <c r="Q23" s="33">
        <v>2020</v>
      </c>
    </row>
    <row r="24" spans="2:17" ht="16.5" customHeight="1">
      <c r="B24" s="16" t="s">
        <v>28</v>
      </c>
      <c r="C24" s="10">
        <f t="shared" si="4"/>
        <v>6139</v>
      </c>
      <c r="D24" s="10">
        <v>2429</v>
      </c>
      <c r="E24" s="11">
        <f t="shared" si="2"/>
        <v>-2429</v>
      </c>
      <c r="F24" s="12">
        <v>3710</v>
      </c>
      <c r="G24" s="10">
        <f t="shared" si="5"/>
        <v>3224</v>
      </c>
      <c r="H24" s="13">
        <v>1204</v>
      </c>
      <c r="I24" s="14">
        <f t="shared" si="3"/>
        <v>-1204</v>
      </c>
      <c r="J24" s="15">
        <v>2020</v>
      </c>
      <c r="M24" s="33" t="str">
        <f t="shared" si="1"/>
        <v>85～89歳</v>
      </c>
      <c r="N24" s="35">
        <v>-1191</v>
      </c>
      <c r="O24" s="36">
        <v>-543</v>
      </c>
      <c r="P24" s="33">
        <v>2095</v>
      </c>
      <c r="Q24" s="33">
        <v>1155</v>
      </c>
    </row>
    <row r="25" spans="2:17" ht="16.5" customHeight="1">
      <c r="B25" s="16" t="s">
        <v>29</v>
      </c>
      <c r="C25" s="10">
        <f t="shared" si="4"/>
        <v>3286</v>
      </c>
      <c r="D25" s="10">
        <v>1191</v>
      </c>
      <c r="E25" s="11">
        <f t="shared" si="2"/>
        <v>-1191</v>
      </c>
      <c r="F25" s="12">
        <v>2095</v>
      </c>
      <c r="G25" s="10">
        <f t="shared" si="5"/>
        <v>1698</v>
      </c>
      <c r="H25" s="13">
        <v>543</v>
      </c>
      <c r="I25" s="14">
        <f t="shared" si="3"/>
        <v>-543</v>
      </c>
      <c r="J25" s="15">
        <v>1155</v>
      </c>
      <c r="M25" s="33" t="str">
        <f t="shared" si="1"/>
        <v>90～94歳</v>
      </c>
      <c r="N25" s="35">
        <v>-353</v>
      </c>
      <c r="O25" s="36">
        <v>-196</v>
      </c>
      <c r="P25" s="33">
        <v>934</v>
      </c>
      <c r="Q25" s="33">
        <v>507</v>
      </c>
    </row>
    <row r="26" spans="2:17" ht="16.5" customHeight="1">
      <c r="B26" s="16" t="s">
        <v>30</v>
      </c>
      <c r="C26" s="10">
        <f t="shared" si="4"/>
        <v>1287</v>
      </c>
      <c r="D26" s="10">
        <v>353</v>
      </c>
      <c r="E26" s="11">
        <f t="shared" si="2"/>
        <v>-353</v>
      </c>
      <c r="F26" s="12">
        <v>934</v>
      </c>
      <c r="G26" s="10">
        <f t="shared" si="5"/>
        <v>703</v>
      </c>
      <c r="H26" s="13">
        <v>196</v>
      </c>
      <c r="I26" s="14">
        <f t="shared" si="3"/>
        <v>-196</v>
      </c>
      <c r="J26" s="15">
        <v>507</v>
      </c>
      <c r="M26" s="33" t="str">
        <f t="shared" si="1"/>
        <v>95～99歳</v>
      </c>
      <c r="N26" s="35">
        <v>-54</v>
      </c>
      <c r="O26" s="36">
        <v>-31</v>
      </c>
      <c r="P26" s="33">
        <v>284</v>
      </c>
      <c r="Q26" s="33">
        <v>139</v>
      </c>
    </row>
    <row r="27" spans="2:17" ht="16.5" customHeight="1">
      <c r="B27" s="16" t="s">
        <v>31</v>
      </c>
      <c r="C27" s="10">
        <f t="shared" si="4"/>
        <v>338</v>
      </c>
      <c r="D27" s="10">
        <v>54</v>
      </c>
      <c r="E27" s="11">
        <f t="shared" si="2"/>
        <v>-54</v>
      </c>
      <c r="F27" s="12">
        <v>284</v>
      </c>
      <c r="G27" s="10">
        <f t="shared" si="5"/>
        <v>170</v>
      </c>
      <c r="H27" s="13">
        <v>31</v>
      </c>
      <c r="I27" s="14">
        <f t="shared" si="3"/>
        <v>-31</v>
      </c>
      <c r="J27" s="15">
        <v>139</v>
      </c>
      <c r="M27" s="33" t="str">
        <f t="shared" si="1"/>
        <v>100歳以上</v>
      </c>
      <c r="N27" s="35">
        <v>-12</v>
      </c>
      <c r="O27" s="36">
        <v>-2</v>
      </c>
      <c r="P27" s="33">
        <v>57</v>
      </c>
      <c r="Q27" s="33">
        <v>19</v>
      </c>
    </row>
    <row r="28" spans="2:10" ht="16.5" customHeight="1">
      <c r="B28" s="21" t="s">
        <v>32</v>
      </c>
      <c r="C28" s="37">
        <f t="shared" si="4"/>
        <v>69</v>
      </c>
      <c r="D28" s="22">
        <v>12</v>
      </c>
      <c r="E28" s="23">
        <f t="shared" si="2"/>
        <v>-12</v>
      </c>
      <c r="F28" s="24">
        <v>57</v>
      </c>
      <c r="G28" s="37">
        <f t="shared" si="5"/>
        <v>21</v>
      </c>
      <c r="H28" s="25">
        <v>2</v>
      </c>
      <c r="I28" s="26">
        <f t="shared" si="3"/>
        <v>-2</v>
      </c>
      <c r="J28" s="27">
        <v>19</v>
      </c>
    </row>
    <row r="29" spans="2:11" ht="13.5">
      <c r="B29" s="28"/>
      <c r="C29" s="29"/>
      <c r="D29" s="30"/>
      <c r="E29" s="11"/>
      <c r="F29" s="30"/>
      <c r="G29" s="13"/>
      <c r="H29" s="13"/>
      <c r="I29" s="14"/>
      <c r="J29" s="13"/>
      <c r="K29" s="31"/>
    </row>
    <row r="30" spans="2:11" ht="13.5">
      <c r="B30" s="31"/>
      <c r="C30" s="31"/>
      <c r="D30" s="31"/>
      <c r="E30" s="32"/>
      <c r="F30" s="31"/>
      <c r="G30" s="31"/>
      <c r="H30" s="31"/>
      <c r="I30" s="31"/>
      <c r="J30" s="31"/>
      <c r="K30" s="31"/>
    </row>
    <row r="31" spans="2:11" ht="13.5">
      <c r="B31" s="31"/>
      <c r="C31" s="31"/>
      <c r="D31" s="31"/>
      <c r="E31" s="32"/>
      <c r="F31" s="31"/>
      <c r="G31" s="31"/>
      <c r="H31" s="31"/>
      <c r="I31" s="31"/>
      <c r="J31" s="31"/>
      <c r="K31" s="31"/>
    </row>
  </sheetData>
  <sheetProtection/>
  <mergeCells count="5">
    <mergeCell ref="C3:F3"/>
    <mergeCell ref="G3:J3"/>
    <mergeCell ref="B4:B5"/>
    <mergeCell ref="C4:F4"/>
    <mergeCell ref="G4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zoomScalePageLayoutView="0" workbookViewId="0" topLeftCell="A1">
      <selection activeCell="C46" sqref="C46"/>
    </sheetView>
  </sheetViews>
  <sheetFormatPr defaultColWidth="9.140625" defaultRowHeight="15"/>
  <cols>
    <col min="1" max="1" width="2.57421875" style="1" customWidth="1"/>
    <col min="2" max="2" width="17.421875" style="1" bestFit="1" customWidth="1"/>
    <col min="3" max="3" width="10.00390625" style="1" bestFit="1" customWidth="1"/>
    <col min="4" max="4" width="9.140625" style="1" bestFit="1" customWidth="1"/>
    <col min="5" max="5" width="9.140625" style="3" hidden="1" customWidth="1"/>
    <col min="6" max="6" width="9.140625" style="1" bestFit="1" customWidth="1"/>
    <col min="7" max="7" width="9.7109375" style="1" bestFit="1" customWidth="1"/>
    <col min="8" max="8" width="9.28125" style="1" customWidth="1"/>
    <col min="9" max="9" width="9.28125" style="1" hidden="1" customWidth="1"/>
    <col min="10" max="10" width="9.28125" style="1" customWidth="1"/>
    <col min="11" max="11" width="5.7109375" style="1" customWidth="1"/>
    <col min="12" max="12" width="10.7109375" style="1" customWidth="1"/>
    <col min="13" max="16" width="9.00390625" style="1" customWidth="1"/>
    <col min="17" max="16384" width="9.00390625" style="1" customWidth="1"/>
  </cols>
  <sheetData>
    <row r="1" ht="18.75">
      <c r="A1" s="2" t="s">
        <v>37</v>
      </c>
    </row>
    <row r="3" spans="3:10" ht="16.5" customHeight="1">
      <c r="C3" s="38" t="s">
        <v>0</v>
      </c>
      <c r="D3" s="39"/>
      <c r="E3" s="39"/>
      <c r="F3" s="39"/>
      <c r="G3" s="38" t="s">
        <v>1</v>
      </c>
      <c r="H3" s="39"/>
      <c r="I3" s="39"/>
      <c r="J3" s="39"/>
    </row>
    <row r="4" spans="2:16" ht="16.5" customHeight="1">
      <c r="B4" s="40" t="s">
        <v>2</v>
      </c>
      <c r="C4" s="42" t="s">
        <v>3</v>
      </c>
      <c r="D4" s="42"/>
      <c r="E4" s="42"/>
      <c r="F4" s="43"/>
      <c r="G4" s="44" t="s">
        <v>4</v>
      </c>
      <c r="H4" s="45"/>
      <c r="I4" s="45"/>
      <c r="J4" s="45"/>
      <c r="M4" s="2" t="s">
        <v>38</v>
      </c>
      <c r="P4" s="3"/>
    </row>
    <row r="5" spans="2:16" ht="16.5" customHeight="1">
      <c r="B5" s="41"/>
      <c r="C5" s="4" t="s">
        <v>5</v>
      </c>
      <c r="D5" s="5" t="s">
        <v>6</v>
      </c>
      <c r="E5" s="6" t="s">
        <v>6</v>
      </c>
      <c r="F5" s="5" t="s">
        <v>7</v>
      </c>
      <c r="G5" s="7" t="s">
        <v>8</v>
      </c>
      <c r="H5" s="8" t="s">
        <v>9</v>
      </c>
      <c r="I5" s="8" t="s">
        <v>6</v>
      </c>
      <c r="J5" s="8" t="s">
        <v>10</v>
      </c>
      <c r="P5" s="3"/>
    </row>
    <row r="6" spans="2:17" ht="16.5" customHeight="1">
      <c r="B6" s="9" t="s">
        <v>11</v>
      </c>
      <c r="C6" s="10">
        <v>163798</v>
      </c>
      <c r="D6" s="10">
        <v>80791</v>
      </c>
      <c r="E6" s="11">
        <f>D6*-1</f>
        <v>-80791</v>
      </c>
      <c r="F6" s="12">
        <v>83007</v>
      </c>
      <c r="G6" s="13">
        <v>166283</v>
      </c>
      <c r="H6" s="13">
        <v>82484</v>
      </c>
      <c r="I6" s="14">
        <f>H6*-1</f>
        <v>-82484</v>
      </c>
      <c r="J6" s="15">
        <v>83799</v>
      </c>
      <c r="M6" s="33"/>
      <c r="N6" s="34" t="s">
        <v>33</v>
      </c>
      <c r="O6" s="8" t="s">
        <v>34</v>
      </c>
      <c r="P6" s="8" t="s">
        <v>35</v>
      </c>
      <c r="Q6" s="8" t="s">
        <v>36</v>
      </c>
    </row>
    <row r="7" spans="2:17" ht="16.5" customHeight="1">
      <c r="B7" s="16" t="str">
        <f>B4</f>
        <v>年　齢</v>
      </c>
      <c r="C7" s="17" t="str">
        <f aca="true" t="shared" si="0" ref="C7:J7">C5</f>
        <v>総　　数</v>
      </c>
      <c r="D7" s="18" t="str">
        <f t="shared" si="0"/>
        <v>男</v>
      </c>
      <c r="E7" s="19" t="str">
        <f t="shared" si="0"/>
        <v>男</v>
      </c>
      <c r="F7" s="20" t="str">
        <f t="shared" si="0"/>
        <v>女</v>
      </c>
      <c r="G7" s="17" t="str">
        <f t="shared" si="0"/>
        <v>総　　数</v>
      </c>
      <c r="H7" s="18" t="str">
        <f t="shared" si="0"/>
        <v>男</v>
      </c>
      <c r="I7" s="18" t="str">
        <f t="shared" si="0"/>
        <v>男</v>
      </c>
      <c r="J7" s="20" t="str">
        <f t="shared" si="0"/>
        <v>女</v>
      </c>
      <c r="M7" s="33" t="str">
        <f aca="true" t="shared" si="1" ref="M7:M27">B8</f>
        <v>0～4歳</v>
      </c>
      <c r="N7" s="35">
        <v>-3431</v>
      </c>
      <c r="O7" s="36">
        <v>-3661</v>
      </c>
      <c r="P7" s="33">
        <v>3139</v>
      </c>
      <c r="Q7" s="33">
        <v>3538</v>
      </c>
    </row>
    <row r="8" spans="2:17" ht="16.5" customHeight="1">
      <c r="B8" s="16" t="s">
        <v>12</v>
      </c>
      <c r="C8" s="10">
        <v>6570</v>
      </c>
      <c r="D8" s="10">
        <v>3431</v>
      </c>
      <c r="E8" s="11">
        <f aca="true" t="shared" si="2" ref="E8:E28">D8*-1</f>
        <v>-3431</v>
      </c>
      <c r="F8" s="12">
        <v>3139</v>
      </c>
      <c r="G8" s="13">
        <v>7199</v>
      </c>
      <c r="H8" s="13">
        <v>3661</v>
      </c>
      <c r="I8" s="14">
        <f aca="true" t="shared" si="3" ref="I8:I28">H8*-1</f>
        <v>-3661</v>
      </c>
      <c r="J8" s="15">
        <v>3538</v>
      </c>
      <c r="M8" s="33" t="str">
        <f t="shared" si="1"/>
        <v>5～9歳</v>
      </c>
      <c r="N8" s="35">
        <v>-3259</v>
      </c>
      <c r="O8" s="36">
        <v>-3466</v>
      </c>
      <c r="P8" s="33">
        <v>3110</v>
      </c>
      <c r="Q8" s="33">
        <v>3362</v>
      </c>
    </row>
    <row r="9" spans="2:17" ht="16.5" customHeight="1">
      <c r="B9" s="16" t="s">
        <v>13</v>
      </c>
      <c r="C9" s="10">
        <v>6369</v>
      </c>
      <c r="D9" s="10">
        <v>3259</v>
      </c>
      <c r="E9" s="11">
        <f t="shared" si="2"/>
        <v>-3259</v>
      </c>
      <c r="F9" s="12">
        <v>3110</v>
      </c>
      <c r="G9" s="13">
        <v>6828</v>
      </c>
      <c r="H9" s="13">
        <v>3466</v>
      </c>
      <c r="I9" s="14">
        <f t="shared" si="3"/>
        <v>-3466</v>
      </c>
      <c r="J9" s="15">
        <v>3362</v>
      </c>
      <c r="M9" s="33" t="str">
        <f t="shared" si="1"/>
        <v>10～14歳</v>
      </c>
      <c r="N9" s="35">
        <v>-3352</v>
      </c>
      <c r="O9" s="36">
        <v>-3494</v>
      </c>
      <c r="P9" s="33">
        <v>3295</v>
      </c>
      <c r="Q9" s="33">
        <v>3377</v>
      </c>
    </row>
    <row r="10" spans="2:17" ht="16.5" customHeight="1">
      <c r="B10" s="16" t="s">
        <v>14</v>
      </c>
      <c r="C10" s="10">
        <v>6647</v>
      </c>
      <c r="D10" s="10">
        <v>3352</v>
      </c>
      <c r="E10" s="11">
        <f t="shared" si="2"/>
        <v>-3352</v>
      </c>
      <c r="F10" s="12">
        <v>3295</v>
      </c>
      <c r="G10" s="13">
        <v>6871</v>
      </c>
      <c r="H10" s="13">
        <v>3494</v>
      </c>
      <c r="I10" s="14">
        <f t="shared" si="3"/>
        <v>-3494</v>
      </c>
      <c r="J10" s="15">
        <v>3377</v>
      </c>
      <c r="M10" s="33" t="str">
        <f t="shared" si="1"/>
        <v>15～19歳</v>
      </c>
      <c r="N10" s="35">
        <v>-3572</v>
      </c>
      <c r="O10" s="36">
        <v>-4115</v>
      </c>
      <c r="P10" s="33">
        <v>3425</v>
      </c>
      <c r="Q10" s="33">
        <v>3951</v>
      </c>
    </row>
    <row r="11" spans="2:17" ht="16.5" customHeight="1">
      <c r="B11" s="16" t="s">
        <v>15</v>
      </c>
      <c r="C11" s="10">
        <v>6997</v>
      </c>
      <c r="D11" s="10">
        <v>3572</v>
      </c>
      <c r="E11" s="11">
        <f t="shared" si="2"/>
        <v>-3572</v>
      </c>
      <c r="F11" s="12">
        <v>3425</v>
      </c>
      <c r="G11" s="13">
        <v>8066</v>
      </c>
      <c r="H11" s="13">
        <v>4115</v>
      </c>
      <c r="I11" s="14">
        <f t="shared" si="3"/>
        <v>-4115</v>
      </c>
      <c r="J11" s="15">
        <v>3951</v>
      </c>
      <c r="M11" s="33" t="str">
        <f t="shared" si="1"/>
        <v>20～24歳</v>
      </c>
      <c r="N11" s="35">
        <v>-4103</v>
      </c>
      <c r="O11" s="36">
        <v>-5199</v>
      </c>
      <c r="P11" s="33">
        <v>3735</v>
      </c>
      <c r="Q11" s="33">
        <v>5010</v>
      </c>
    </row>
    <row r="12" spans="2:17" ht="16.5" customHeight="1">
      <c r="B12" s="16" t="s">
        <v>16</v>
      </c>
      <c r="C12" s="10">
        <v>7838</v>
      </c>
      <c r="D12" s="10">
        <v>4103</v>
      </c>
      <c r="E12" s="11">
        <f t="shared" si="2"/>
        <v>-4103</v>
      </c>
      <c r="F12" s="12">
        <v>3735</v>
      </c>
      <c r="G12" s="13">
        <v>10209</v>
      </c>
      <c r="H12" s="13">
        <v>5199</v>
      </c>
      <c r="I12" s="14">
        <f t="shared" si="3"/>
        <v>-5199</v>
      </c>
      <c r="J12" s="15">
        <v>5010</v>
      </c>
      <c r="M12" s="33" t="str">
        <f t="shared" si="1"/>
        <v>25～29歳</v>
      </c>
      <c r="N12" s="35">
        <v>-4823</v>
      </c>
      <c r="O12" s="36">
        <v>-7042</v>
      </c>
      <c r="P12" s="33">
        <v>4391</v>
      </c>
      <c r="Q12" s="33">
        <v>6382</v>
      </c>
    </row>
    <row r="13" spans="2:17" ht="16.5" customHeight="1">
      <c r="B13" s="16" t="s">
        <v>17</v>
      </c>
      <c r="C13" s="10">
        <v>9214</v>
      </c>
      <c r="D13" s="10">
        <v>4823</v>
      </c>
      <c r="E13" s="11">
        <f t="shared" si="2"/>
        <v>-4823</v>
      </c>
      <c r="F13" s="12">
        <v>4391</v>
      </c>
      <c r="G13" s="13">
        <v>13424</v>
      </c>
      <c r="H13" s="13">
        <v>7042</v>
      </c>
      <c r="I13" s="14">
        <f t="shared" si="3"/>
        <v>-7042</v>
      </c>
      <c r="J13" s="15">
        <v>6382</v>
      </c>
      <c r="M13" s="33" t="str">
        <f t="shared" si="1"/>
        <v>30～34歳</v>
      </c>
      <c r="N13" s="35">
        <v>-5329</v>
      </c>
      <c r="O13" s="36">
        <v>-7650</v>
      </c>
      <c r="P13" s="33">
        <v>4985</v>
      </c>
      <c r="Q13" s="33">
        <v>6957</v>
      </c>
    </row>
    <row r="14" spans="2:17" ht="16.5" customHeight="1">
      <c r="B14" s="16" t="s">
        <v>18</v>
      </c>
      <c r="C14" s="10">
        <v>10314</v>
      </c>
      <c r="D14" s="10">
        <v>5329</v>
      </c>
      <c r="E14" s="11">
        <f>D14*-1</f>
        <v>-5329</v>
      </c>
      <c r="F14" s="12">
        <v>4985</v>
      </c>
      <c r="G14" s="13">
        <v>14607</v>
      </c>
      <c r="H14" s="13">
        <v>7650</v>
      </c>
      <c r="I14" s="14">
        <f t="shared" si="3"/>
        <v>-7650</v>
      </c>
      <c r="J14" s="15">
        <v>6957</v>
      </c>
      <c r="M14" s="33" t="str">
        <f t="shared" si="1"/>
        <v>35～39歳</v>
      </c>
      <c r="N14" s="35">
        <v>-6402</v>
      </c>
      <c r="O14" s="36">
        <v>-6414</v>
      </c>
      <c r="P14" s="33">
        <v>6028</v>
      </c>
      <c r="Q14" s="33">
        <v>5901</v>
      </c>
    </row>
    <row r="15" spans="2:17" ht="16.5" customHeight="1">
      <c r="B15" s="16" t="s">
        <v>19</v>
      </c>
      <c r="C15" s="10">
        <v>12430</v>
      </c>
      <c r="D15" s="10">
        <v>6402</v>
      </c>
      <c r="E15" s="11">
        <f t="shared" si="2"/>
        <v>-6402</v>
      </c>
      <c r="F15" s="12">
        <v>6028</v>
      </c>
      <c r="G15" s="13">
        <v>12315</v>
      </c>
      <c r="H15" s="13">
        <v>6414</v>
      </c>
      <c r="I15" s="14">
        <f t="shared" si="3"/>
        <v>-6414</v>
      </c>
      <c r="J15" s="15">
        <v>5901</v>
      </c>
      <c r="M15" s="33" t="str">
        <f t="shared" si="1"/>
        <v>40～44歳</v>
      </c>
      <c r="N15" s="35">
        <v>-6951</v>
      </c>
      <c r="O15" s="36">
        <v>-5371</v>
      </c>
      <c r="P15" s="33">
        <v>6535</v>
      </c>
      <c r="Q15" s="33">
        <v>5076</v>
      </c>
    </row>
    <row r="16" spans="2:17" ht="16.5" customHeight="1">
      <c r="B16" s="16" t="s">
        <v>20</v>
      </c>
      <c r="C16" s="10">
        <v>13486</v>
      </c>
      <c r="D16" s="10">
        <v>6951</v>
      </c>
      <c r="E16" s="11">
        <f t="shared" si="2"/>
        <v>-6951</v>
      </c>
      <c r="F16" s="12">
        <v>6535</v>
      </c>
      <c r="G16" s="13">
        <v>10447</v>
      </c>
      <c r="H16" s="13">
        <v>5371</v>
      </c>
      <c r="I16" s="14">
        <f t="shared" si="3"/>
        <v>-5371</v>
      </c>
      <c r="J16" s="15">
        <v>5076</v>
      </c>
      <c r="M16" s="33" t="str">
        <f t="shared" si="1"/>
        <v>45～49歳</v>
      </c>
      <c r="N16" s="35">
        <v>-5972</v>
      </c>
      <c r="O16" s="36">
        <v>-5114</v>
      </c>
      <c r="P16" s="33">
        <v>5568</v>
      </c>
      <c r="Q16" s="33">
        <v>4855</v>
      </c>
    </row>
    <row r="17" spans="2:17" ht="16.5" customHeight="1">
      <c r="B17" s="16" t="s">
        <v>21</v>
      </c>
      <c r="C17" s="10">
        <v>11540</v>
      </c>
      <c r="D17" s="10">
        <v>5972</v>
      </c>
      <c r="E17" s="11">
        <f t="shared" si="2"/>
        <v>-5972</v>
      </c>
      <c r="F17" s="12">
        <v>5568</v>
      </c>
      <c r="G17" s="13">
        <v>9969</v>
      </c>
      <c r="H17" s="13">
        <v>5114</v>
      </c>
      <c r="I17" s="14">
        <f t="shared" si="3"/>
        <v>-5114</v>
      </c>
      <c r="J17" s="15">
        <v>4855</v>
      </c>
      <c r="M17" s="33" t="str">
        <f t="shared" si="1"/>
        <v>50～54歳</v>
      </c>
      <c r="N17" s="35">
        <v>-5106</v>
      </c>
      <c r="O17" s="36">
        <v>-6766</v>
      </c>
      <c r="P17" s="33">
        <v>4926</v>
      </c>
      <c r="Q17" s="33">
        <v>6767</v>
      </c>
    </row>
    <row r="18" spans="2:17" ht="16.5" customHeight="1">
      <c r="B18" s="16" t="s">
        <v>22</v>
      </c>
      <c r="C18" s="10">
        <v>10032</v>
      </c>
      <c r="D18" s="10">
        <v>5106</v>
      </c>
      <c r="E18" s="11">
        <f t="shared" si="2"/>
        <v>-5106</v>
      </c>
      <c r="F18" s="12">
        <v>4926</v>
      </c>
      <c r="G18" s="13">
        <v>13533</v>
      </c>
      <c r="H18" s="13">
        <v>6766</v>
      </c>
      <c r="I18" s="14">
        <f t="shared" si="3"/>
        <v>-6766</v>
      </c>
      <c r="J18" s="15">
        <v>6767</v>
      </c>
      <c r="M18" s="33" t="str">
        <f t="shared" si="1"/>
        <v>55～59歳</v>
      </c>
      <c r="N18" s="35">
        <v>-4801</v>
      </c>
      <c r="O18" s="36">
        <v>-6241</v>
      </c>
      <c r="P18" s="33">
        <v>4703</v>
      </c>
      <c r="Q18" s="33">
        <v>6301</v>
      </c>
    </row>
    <row r="19" spans="2:17" ht="16.5" customHeight="1">
      <c r="B19" s="16" t="s">
        <v>23</v>
      </c>
      <c r="C19" s="10">
        <v>9504</v>
      </c>
      <c r="D19" s="10">
        <v>4801</v>
      </c>
      <c r="E19" s="11">
        <f t="shared" si="2"/>
        <v>-4801</v>
      </c>
      <c r="F19" s="12">
        <v>4703</v>
      </c>
      <c r="G19" s="13">
        <v>12542</v>
      </c>
      <c r="H19" s="13">
        <v>6241</v>
      </c>
      <c r="I19" s="14">
        <f t="shared" si="3"/>
        <v>-6241</v>
      </c>
      <c r="J19" s="15">
        <v>6301</v>
      </c>
      <c r="M19" s="33" t="str">
        <f t="shared" si="1"/>
        <v>60～64歳</v>
      </c>
      <c r="N19" s="35">
        <v>-6216</v>
      </c>
      <c r="O19" s="36">
        <v>-5403</v>
      </c>
      <c r="P19" s="33">
        <v>6290</v>
      </c>
      <c r="Q19" s="33">
        <v>5790</v>
      </c>
    </row>
    <row r="20" spans="2:17" ht="16.5" customHeight="1">
      <c r="B20" s="16" t="s">
        <v>24</v>
      </c>
      <c r="C20" s="10">
        <v>12506</v>
      </c>
      <c r="D20" s="10">
        <v>6216</v>
      </c>
      <c r="E20" s="11">
        <f t="shared" si="2"/>
        <v>-6216</v>
      </c>
      <c r="F20" s="12">
        <v>6290</v>
      </c>
      <c r="G20" s="13">
        <v>11193</v>
      </c>
      <c r="H20" s="13">
        <v>5403</v>
      </c>
      <c r="I20" s="14">
        <f t="shared" si="3"/>
        <v>-5403</v>
      </c>
      <c r="J20" s="15">
        <v>5790</v>
      </c>
      <c r="M20" s="33" t="str">
        <f t="shared" si="1"/>
        <v>65～69歳</v>
      </c>
      <c r="N20" s="35">
        <v>-5437</v>
      </c>
      <c r="O20" s="36">
        <v>-4506</v>
      </c>
      <c r="P20" s="33">
        <v>5909</v>
      </c>
      <c r="Q20" s="33">
        <v>5186</v>
      </c>
    </row>
    <row r="21" spans="2:17" ht="16.5" customHeight="1">
      <c r="B21" s="16" t="s">
        <v>25</v>
      </c>
      <c r="C21" s="10">
        <v>11346</v>
      </c>
      <c r="D21" s="10">
        <v>5437</v>
      </c>
      <c r="E21" s="11">
        <f t="shared" si="2"/>
        <v>-5437</v>
      </c>
      <c r="F21" s="12">
        <v>5909</v>
      </c>
      <c r="G21" s="13">
        <v>9692</v>
      </c>
      <c r="H21" s="13">
        <v>4506</v>
      </c>
      <c r="I21" s="14">
        <f t="shared" si="3"/>
        <v>-4506</v>
      </c>
      <c r="J21" s="15">
        <v>5186</v>
      </c>
      <c r="M21" s="33" t="str">
        <f t="shared" si="1"/>
        <v>70～74歳</v>
      </c>
      <c r="N21" s="35">
        <v>-4531</v>
      </c>
      <c r="O21" s="36">
        <v>-3654</v>
      </c>
      <c r="P21" s="33">
        <v>5354</v>
      </c>
      <c r="Q21" s="33">
        <v>4462</v>
      </c>
    </row>
    <row r="22" spans="2:17" ht="16.5" customHeight="1">
      <c r="B22" s="16" t="s">
        <v>26</v>
      </c>
      <c r="C22" s="10">
        <v>9885</v>
      </c>
      <c r="D22" s="10">
        <v>4531</v>
      </c>
      <c r="E22" s="11">
        <f t="shared" si="2"/>
        <v>-4531</v>
      </c>
      <c r="F22" s="12">
        <v>5354</v>
      </c>
      <c r="G22" s="13">
        <v>8116</v>
      </c>
      <c r="H22" s="13">
        <v>3654</v>
      </c>
      <c r="I22" s="14">
        <f t="shared" si="3"/>
        <v>-3654</v>
      </c>
      <c r="J22" s="15">
        <v>4462</v>
      </c>
      <c r="M22" s="33" t="str">
        <f t="shared" si="1"/>
        <v>75～79歳</v>
      </c>
      <c r="N22" s="35">
        <v>-3557</v>
      </c>
      <c r="O22" s="36">
        <v>-2456</v>
      </c>
      <c r="P22" s="33">
        <v>4644</v>
      </c>
      <c r="Q22" s="33">
        <v>3133</v>
      </c>
    </row>
    <row r="23" spans="2:17" ht="16.5" customHeight="1">
      <c r="B23" s="16" t="s">
        <v>27</v>
      </c>
      <c r="C23" s="10">
        <v>8201</v>
      </c>
      <c r="D23" s="10">
        <v>3557</v>
      </c>
      <c r="E23" s="11">
        <f t="shared" si="2"/>
        <v>-3557</v>
      </c>
      <c r="F23" s="12">
        <v>4644</v>
      </c>
      <c r="G23" s="13">
        <v>5589</v>
      </c>
      <c r="H23" s="13">
        <v>2456</v>
      </c>
      <c r="I23" s="14">
        <f t="shared" si="3"/>
        <v>-2456</v>
      </c>
      <c r="J23" s="15">
        <v>3133</v>
      </c>
      <c r="M23" s="33" t="str">
        <f t="shared" si="1"/>
        <v>80～84歳</v>
      </c>
      <c r="N23" s="35">
        <v>-2387</v>
      </c>
      <c r="O23" s="36">
        <v>-1164</v>
      </c>
      <c r="P23" s="33">
        <v>3675</v>
      </c>
      <c r="Q23" s="33">
        <v>1990</v>
      </c>
    </row>
    <row r="24" spans="2:17" ht="16.5" customHeight="1">
      <c r="B24" s="16" t="s">
        <v>28</v>
      </c>
      <c r="C24" s="10">
        <v>6062</v>
      </c>
      <c r="D24" s="10">
        <v>2387</v>
      </c>
      <c r="E24" s="11">
        <f t="shared" si="2"/>
        <v>-2387</v>
      </c>
      <c r="F24" s="12">
        <v>3675</v>
      </c>
      <c r="G24" s="13">
        <v>3154</v>
      </c>
      <c r="H24" s="13">
        <v>1164</v>
      </c>
      <c r="I24" s="14">
        <f t="shared" si="3"/>
        <v>-1164</v>
      </c>
      <c r="J24" s="15">
        <v>1990</v>
      </c>
      <c r="M24" s="33" t="str">
        <f t="shared" si="1"/>
        <v>85～89歳</v>
      </c>
      <c r="N24" s="35">
        <v>-1157</v>
      </c>
      <c r="O24" s="36">
        <v>-552</v>
      </c>
      <c r="P24" s="33">
        <v>2027</v>
      </c>
      <c r="Q24" s="33">
        <v>1122</v>
      </c>
    </row>
    <row r="25" spans="2:17" ht="16.5" customHeight="1">
      <c r="B25" s="16" t="s">
        <v>29</v>
      </c>
      <c r="C25" s="10">
        <v>3184</v>
      </c>
      <c r="D25" s="10">
        <v>1157</v>
      </c>
      <c r="E25" s="11">
        <f t="shared" si="2"/>
        <v>-1157</v>
      </c>
      <c r="F25" s="12">
        <v>2027</v>
      </c>
      <c r="G25" s="13">
        <v>1674</v>
      </c>
      <c r="H25" s="13">
        <v>552</v>
      </c>
      <c r="I25" s="14">
        <f t="shared" si="3"/>
        <v>-552</v>
      </c>
      <c r="J25" s="15">
        <v>1122</v>
      </c>
      <c r="M25" s="33" t="str">
        <f t="shared" si="1"/>
        <v>90～94歳</v>
      </c>
      <c r="N25" s="35">
        <v>-328</v>
      </c>
      <c r="O25" s="36">
        <v>-180</v>
      </c>
      <c r="P25" s="33">
        <v>943</v>
      </c>
      <c r="Q25" s="33">
        <v>495</v>
      </c>
    </row>
    <row r="26" spans="2:17" ht="16.5" customHeight="1">
      <c r="B26" s="16" t="s">
        <v>30</v>
      </c>
      <c r="C26" s="10">
        <v>1271</v>
      </c>
      <c r="D26" s="10">
        <v>328</v>
      </c>
      <c r="E26" s="11">
        <f t="shared" si="2"/>
        <v>-328</v>
      </c>
      <c r="F26" s="12">
        <v>943</v>
      </c>
      <c r="G26" s="13">
        <v>675</v>
      </c>
      <c r="H26" s="13">
        <v>180</v>
      </c>
      <c r="I26" s="14">
        <f t="shared" si="3"/>
        <v>-180</v>
      </c>
      <c r="J26" s="15">
        <v>495</v>
      </c>
      <c r="M26" s="33" t="str">
        <f t="shared" si="1"/>
        <v>95～99歳</v>
      </c>
      <c r="N26" s="35">
        <v>-68</v>
      </c>
      <c r="O26" s="36">
        <v>-34</v>
      </c>
      <c r="P26" s="33">
        <v>273</v>
      </c>
      <c r="Q26" s="33">
        <v>123</v>
      </c>
    </row>
    <row r="27" spans="2:17" ht="16.5" customHeight="1">
      <c r="B27" s="16" t="s">
        <v>31</v>
      </c>
      <c r="C27" s="10">
        <v>341</v>
      </c>
      <c r="D27" s="10">
        <v>68</v>
      </c>
      <c r="E27" s="11">
        <f t="shared" si="2"/>
        <v>-68</v>
      </c>
      <c r="F27" s="12">
        <v>273</v>
      </c>
      <c r="G27" s="13">
        <v>157</v>
      </c>
      <c r="H27" s="13">
        <v>34</v>
      </c>
      <c r="I27" s="14">
        <f t="shared" si="3"/>
        <v>-34</v>
      </c>
      <c r="J27" s="15">
        <v>123</v>
      </c>
      <c r="M27" s="33" t="str">
        <f t="shared" si="1"/>
        <v>100歳以上</v>
      </c>
      <c r="N27" s="35">
        <v>-9</v>
      </c>
      <c r="O27" s="36">
        <v>-2</v>
      </c>
      <c r="P27" s="33">
        <v>52</v>
      </c>
      <c r="Q27" s="33">
        <v>21</v>
      </c>
    </row>
    <row r="28" spans="2:10" ht="16.5" customHeight="1">
      <c r="B28" s="21" t="s">
        <v>32</v>
      </c>
      <c r="C28" s="22">
        <v>61</v>
      </c>
      <c r="D28" s="22">
        <v>9</v>
      </c>
      <c r="E28" s="23">
        <f t="shared" si="2"/>
        <v>-9</v>
      </c>
      <c r="F28" s="24">
        <v>52</v>
      </c>
      <c r="G28" s="25">
        <v>23</v>
      </c>
      <c r="H28" s="25">
        <v>2</v>
      </c>
      <c r="I28" s="26">
        <f t="shared" si="3"/>
        <v>-2</v>
      </c>
      <c r="J28" s="27">
        <v>21</v>
      </c>
    </row>
    <row r="29" spans="2:11" ht="13.5">
      <c r="B29" s="28"/>
      <c r="C29" s="29"/>
      <c r="D29" s="30"/>
      <c r="E29" s="11"/>
      <c r="F29" s="30"/>
      <c r="G29" s="13"/>
      <c r="H29" s="13"/>
      <c r="I29" s="14"/>
      <c r="J29" s="13"/>
      <c r="K29" s="31"/>
    </row>
    <row r="30" spans="2:11" ht="13.5">
      <c r="B30" s="31"/>
      <c r="C30" s="31"/>
      <c r="D30" s="31"/>
      <c r="E30" s="32"/>
      <c r="F30" s="31"/>
      <c r="G30" s="31"/>
      <c r="H30" s="31"/>
      <c r="I30" s="31"/>
      <c r="J30" s="31"/>
      <c r="K30" s="31"/>
    </row>
    <row r="31" spans="2:11" ht="13.5">
      <c r="B31" s="31"/>
      <c r="C31" s="31"/>
      <c r="D31" s="31"/>
      <c r="E31" s="32"/>
      <c r="F31" s="31"/>
      <c r="G31" s="31"/>
      <c r="H31" s="31"/>
      <c r="I31" s="31"/>
      <c r="J31" s="31"/>
      <c r="K31" s="31"/>
    </row>
  </sheetData>
  <sheetProtection/>
  <mergeCells count="5">
    <mergeCell ref="C3:F3"/>
    <mergeCell ref="G3:J3"/>
    <mergeCell ref="B4:B5"/>
    <mergeCell ref="C4:F4"/>
    <mergeCell ref="G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秦　剛太</cp:lastModifiedBy>
  <dcterms:created xsi:type="dcterms:W3CDTF">2014-03-06T01:41:42Z</dcterms:created>
  <dcterms:modified xsi:type="dcterms:W3CDTF">2014-04-03T04:29:42Z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