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24226"/>
  <bookViews>
    <workbookView xWindow="16740" yWindow="0" windowWidth="19560" windowHeight="7365" firstSheet="1" activeTab="1"/>
  </bookViews>
  <sheets>
    <sheet name="表示用テーブル" sheetId="61" state="hidden" r:id="rId1"/>
    <sheet name="（参考）「市内経済への貢献」についての報告書" sheetId="71" r:id="rId2"/>
  </sheets>
  <definedNames>
    <definedName name="_xlnm.Print_Area" localSheetId="1">'（参考）「市内経済への貢献」についての報告書'!$A$1:$O$63</definedName>
    <definedName name="_xlnm.Print_Area" localSheetId="0">表示用テーブル!$A$1:$X$88</definedName>
    <definedName name="_xlnm.Print_Titles" localSheetId="0">表示用テーブル!$2:$2</definedName>
  </definedNames>
  <calcPr calcId="162913"/>
</workbook>
</file>

<file path=xl/calcChain.xml><?xml version="1.0" encoding="utf-8"?>
<calcChain xmlns="http://schemas.openxmlformats.org/spreadsheetml/2006/main">
  <c r="C9" i="61" l="1"/>
  <c r="D52" i="61"/>
  <c r="D51" i="61"/>
  <c r="D50" i="61"/>
  <c r="C79" i="61"/>
  <c r="C43" i="61"/>
  <c r="C22" i="61"/>
  <c r="C18" i="61"/>
  <c r="C12" i="61"/>
  <c r="C6" i="61"/>
  <c r="E41" i="61"/>
  <c r="E87" i="61" s="1"/>
  <c r="C20" i="61"/>
  <c r="C13" i="61"/>
  <c r="C10" i="61"/>
  <c r="C7" i="61"/>
  <c r="C3" i="61"/>
  <c r="J59" i="71"/>
  <c r="I17" i="71"/>
  <c r="J40" i="71"/>
  <c r="I16" i="71" s="1"/>
  <c r="Z14" i="61"/>
  <c r="Z16" i="61" s="1"/>
  <c r="Z15" i="61" l="1"/>
  <c r="I15" i="71"/>
  <c r="M19" i="71" s="1"/>
</calcChain>
</file>

<file path=xl/sharedStrings.xml><?xml version="1.0" encoding="utf-8"?>
<sst xmlns="http://schemas.openxmlformats.org/spreadsheetml/2006/main" count="337" uniqueCount="296">
  <si>
    <t>商号又は名称</t>
    <rPh sb="0" eb="2">
      <t>ショウゴウ</t>
    </rPh>
    <rPh sb="2" eb="3">
      <t>マタ</t>
    </rPh>
    <rPh sb="4" eb="6">
      <t>メイショウ</t>
    </rPh>
    <phoneticPr fontId="2"/>
  </si>
  <si>
    <t>所在地</t>
    <rPh sb="0" eb="3">
      <t>ショザイチ</t>
    </rPh>
    <phoneticPr fontId="2"/>
  </si>
  <si>
    <t>分類</t>
  </si>
  <si>
    <t>評価基準</t>
  </si>
  <si>
    <t>配点</t>
  </si>
  <si>
    <t>実績等記入欄</t>
    <rPh sb="0" eb="2">
      <t>ジッセキ</t>
    </rPh>
    <rPh sb="2" eb="3">
      <t>トウ</t>
    </rPh>
    <rPh sb="3" eb="5">
      <t>キニュウ</t>
    </rPh>
    <rPh sb="5" eb="6">
      <t>ラン</t>
    </rPh>
    <phoneticPr fontId="2"/>
  </si>
  <si>
    <t>工事成績評定点の実績</t>
    <phoneticPr fontId="2"/>
  </si>
  <si>
    <t>横浜市優良工事施工会社表彰の実績</t>
    <rPh sb="7" eb="11">
      <t>セコウカイシャ</t>
    </rPh>
    <phoneticPr fontId="2"/>
  </si>
  <si>
    <t>地域への貢献</t>
    <phoneticPr fontId="2"/>
  </si>
  <si>
    <t>災害発生時の対応力</t>
    <rPh sb="0" eb="2">
      <t>サイガイ</t>
    </rPh>
    <rPh sb="2" eb="5">
      <t>ハッセイジ</t>
    </rPh>
    <rPh sb="6" eb="8">
      <t>タイオウ</t>
    </rPh>
    <phoneticPr fontId="2"/>
  </si>
  <si>
    <t>市内経済への貢献</t>
    <rPh sb="2" eb="4">
      <t>ケイザイ</t>
    </rPh>
    <rPh sb="6" eb="8">
      <t>コウケン</t>
    </rPh>
    <phoneticPr fontId="2"/>
  </si>
  <si>
    <t>災害協力</t>
    <rPh sb="0" eb="2">
      <t>サイガイ</t>
    </rPh>
    <rPh sb="2" eb="4">
      <t>キョウリョク</t>
    </rPh>
    <phoneticPr fontId="2"/>
  </si>
  <si>
    <t>環境に対する姿勢</t>
    <rPh sb="0" eb="2">
      <t>カンキョウ</t>
    </rPh>
    <rPh sb="3" eb="4">
      <t>タイ</t>
    </rPh>
    <rPh sb="6" eb="8">
      <t>シセイ</t>
    </rPh>
    <phoneticPr fontId="2"/>
  </si>
  <si>
    <t>入札価格の状況</t>
    <rPh sb="0" eb="2">
      <t>ニュウサツ</t>
    </rPh>
    <rPh sb="2" eb="4">
      <t>カカク</t>
    </rPh>
    <rPh sb="5" eb="7">
      <t>ジョウキョウ</t>
    </rPh>
    <phoneticPr fontId="2"/>
  </si>
  <si>
    <t>代表者職氏名</t>
    <rPh sb="0" eb="3">
      <t>ダイヒョウシャ</t>
    </rPh>
    <rPh sb="3" eb="6">
      <t>ショクシメイ</t>
    </rPh>
    <phoneticPr fontId="2"/>
  </si>
  <si>
    <t>同種工事の施工実績</t>
    <phoneticPr fontId="2"/>
  </si>
  <si>
    <t>評  価  項  目</t>
    <rPh sb="6" eb="7">
      <t>コウ</t>
    </rPh>
    <rPh sb="9" eb="10">
      <t>メ</t>
    </rPh>
    <phoneticPr fontId="2"/>
  </si>
  <si>
    <t>記入方法等</t>
    <rPh sb="4" eb="5">
      <t>トウ</t>
    </rPh>
    <phoneticPr fontId="2"/>
  </si>
  <si>
    <t>添付資料の説明</t>
    <rPh sb="2" eb="4">
      <t>シリョウ</t>
    </rPh>
    <rPh sb="5" eb="7">
      <t>セツメイ</t>
    </rPh>
    <phoneticPr fontId="2"/>
  </si>
  <si>
    <t>評価項目の満点と採点の合計</t>
    <rPh sb="8" eb="10">
      <t>サイテン</t>
    </rPh>
    <phoneticPr fontId="2"/>
  </si>
  <si>
    <t>自己
評価点</t>
    <rPh sb="0" eb="2">
      <t>ジコ</t>
    </rPh>
    <rPh sb="3" eb="5">
      <t>ヒョウカ</t>
    </rPh>
    <rPh sb="5" eb="6">
      <t>テン</t>
    </rPh>
    <phoneticPr fontId="2"/>
  </si>
  <si>
    <t>地域精通度・地域との密着度</t>
    <phoneticPr fontId="2"/>
  </si>
  <si>
    <t>※住所など証明に不要な情報は塗りつぶしなどを行ってください</t>
    <rPh sb="1" eb="3">
      <t>ジュウショ</t>
    </rPh>
    <rPh sb="5" eb="7">
      <t>ショウメイ</t>
    </rPh>
    <rPh sb="8" eb="10">
      <t>フヨウ</t>
    </rPh>
    <rPh sb="11" eb="13">
      <t>ジョウホウ</t>
    </rPh>
    <rPh sb="14" eb="15">
      <t>ヌ</t>
    </rPh>
    <rPh sb="22" eb="23">
      <t>オコナ</t>
    </rPh>
    <phoneticPr fontId="2"/>
  </si>
  <si>
    <t>品質管理マネジメントシステムの取組状況</t>
    <phoneticPr fontId="2"/>
  </si>
  <si>
    <t>選択判定</t>
    <rPh sb="0" eb="2">
      <t>センタク</t>
    </rPh>
    <rPh sb="2" eb="4">
      <t>ハンテイ</t>
    </rPh>
    <phoneticPr fontId="2"/>
  </si>
  <si>
    <t>若手技術者の登用</t>
    <rPh sb="0" eb="5">
      <t>ワカテギジュツシャ</t>
    </rPh>
    <rPh sb="6" eb="8">
      <t>トウヨウ</t>
    </rPh>
    <phoneticPr fontId="2"/>
  </si>
  <si>
    <t>女性技術者の登用</t>
    <rPh sb="0" eb="2">
      <t>ジョセイ</t>
    </rPh>
    <rPh sb="2" eb="5">
      <t>ギジュツシャ</t>
    </rPh>
    <rPh sb="6" eb="8">
      <t>トウヨウ</t>
    </rPh>
    <phoneticPr fontId="2"/>
  </si>
  <si>
    <t>男女共同参画及び女性活躍の推進</t>
    <phoneticPr fontId="2"/>
  </si>
  <si>
    <t>　該当なし</t>
  </si>
  <si>
    <t>　対象期間内に、本件工事と同一部門で横浜市優良工事施工会社表彰を２回以上受けている。</t>
  </si>
  <si>
    <t>　登録していない。</t>
  </si>
  <si>
    <t>　上記以外。</t>
  </si>
  <si>
    <t>入札価格が調査基準価格を下回る。</t>
  </si>
  <si>
    <t>下回らない。</t>
  </si>
  <si>
    <t>　同種工事の施工実績</t>
  </si>
  <si>
    <t>　工事名</t>
  </si>
  <si>
    <t>　添付資料名</t>
  </si>
  <si>
    <t>　その他の資料名</t>
  </si>
  <si>
    <t>　同一登録工種での評定点80点以上の実績。</t>
  </si>
  <si>
    <t>　本件工事と同一部門での横浜市優良工事施工会社表彰の受賞状況</t>
  </si>
  <si>
    <t>　配置予定技術者の同種工事の施工経験</t>
  </si>
  <si>
    <t>　評価対象技術者</t>
  </si>
  <si>
    <t>　技術者氏名</t>
  </si>
  <si>
    <t>　添付資料名１;
（同種工事である証明資料）</t>
  </si>
  <si>
    <t>　添付資料名２
(技術者が従事した証明資料)</t>
  </si>
  <si>
    <t>　同一部門での横浜市優良工事現場責任者表彰の実績</t>
  </si>
  <si>
    <t>　表彰者氏名</t>
  </si>
  <si>
    <t>　配置技術者区分</t>
  </si>
  <si>
    <t>　生年月日</t>
  </si>
  <si>
    <t>　女性技術者の配置</t>
  </si>
  <si>
    <t>　添付資料2
（性別を確認できる資料）</t>
  </si>
  <si>
    <t>　ISO9001の登録状況</t>
  </si>
  <si>
    <t>　添付資料</t>
  </si>
  <si>
    <t>　主たる営業所の所在地</t>
  </si>
  <si>
    <t>　その他資料名</t>
  </si>
  <si>
    <t>　横浜市災害協力事業者名簿の登録状況</t>
  </si>
  <si>
    <t>　ISO14001の登録状況</t>
  </si>
  <si>
    <t>　市内中小企業の活用目標値</t>
  </si>
  <si>
    <t>　横浜型地域貢献企業の認定状況</t>
  </si>
  <si>
    <t>　評価対象建設機械
　保有の状況</t>
  </si>
  <si>
    <t>【施工実績】　同種工事の施工実績をプルダウンリストから選択して入力します。</t>
  </si>
  <si>
    <t>【添付資料名】　80点以上の実績欄の選択により、自動表示（入力）されます。</t>
  </si>
  <si>
    <t>【添付資料１】　監理技術者または主任技術者を証明する資料をプルダウンリストから選択し添付します</t>
  </si>
  <si>
    <t>【添付資料２】　性別が記載されている証明資料をプルダウンリストから選択し添付します</t>
  </si>
  <si>
    <t>【営業所所在地】建設業の許可における主たる営業所の所在地をプルダウンリストから選択して入力します。</t>
  </si>
  <si>
    <t>(1)コリンズ登録があり、登録情報で施工実績が証明できる場合は、コリンズ登録内容確認書の写し又は工事カルテ受領書の写しを添付します。
(2)コリンズ登録情報では施工実績が証明出来ない場合又は民間工事の場合は、契約書（同種工事であることが証明できる設計書、工事内訳明細書、平面図等を含む。）の該当部分の写しを添付します。
　工事名だけでなく、評価項目を満たしていることを具体的に証明できる部分を添付します。</t>
  </si>
  <si>
    <t>(3)上記以外の資料を添付する場合は、従前の工事で有効を確認した資料でも必ず質問期間内に質問書により添付資料が今回工事で有効か確認してください。未確認の資料は評価対象としません</t>
  </si>
  <si>
    <t>　ISO9001登録証の写し及び横浜市内の事業所を含む範囲で登録していることが確認できる付属書等の写しを添付してください</t>
  </si>
  <si>
    <t>　取組状況</t>
  </si>
  <si>
    <t>　この項目は入力する必要がありません。</t>
  </si>
  <si>
    <t>【評価基準日】
入札期間最終日の時点で有効なもの</t>
    <phoneticPr fontId="2"/>
  </si>
  <si>
    <t>　入札価格が調査基準価格を下回っている場合に減点を行います。</t>
    <phoneticPr fontId="2"/>
  </si>
  <si>
    <t>　工事施工場所と建設業の許可における主たる営業所の所在地の位置関係を評価します。</t>
    <phoneticPr fontId="2"/>
  </si>
  <si>
    <t>　技術評価情報シート表示用テーブル</t>
    <rPh sb="3" eb="5">
      <t>ヒョウカ</t>
    </rPh>
    <rPh sb="10" eb="13">
      <t>ヒョウジヨウ</t>
    </rPh>
    <phoneticPr fontId="2"/>
  </si>
  <si>
    <t>　前年度の単位取得20点以上</t>
    <rPh sb="1" eb="4">
      <t>ゼンネンド</t>
    </rPh>
    <rPh sb="5" eb="7">
      <t>タンイ</t>
    </rPh>
    <rPh sb="7" eb="9">
      <t>シュトク</t>
    </rPh>
    <rPh sb="11" eb="12">
      <t>テン</t>
    </rPh>
    <rPh sb="12" eb="14">
      <t>イジョウ</t>
    </rPh>
    <phoneticPr fontId="2"/>
  </si>
  <si>
    <t>　前年度の単位取得20点未満</t>
    <rPh sb="12" eb="14">
      <t>ミマン</t>
    </rPh>
    <phoneticPr fontId="2"/>
  </si>
  <si>
    <t>　前年度の単位取得数</t>
    <rPh sb="1" eb="4">
      <t>ゼンネンド</t>
    </rPh>
    <rPh sb="5" eb="7">
      <t>タンイ</t>
    </rPh>
    <rPh sb="7" eb="9">
      <t>シュトク</t>
    </rPh>
    <rPh sb="9" eb="10">
      <t>スウ</t>
    </rPh>
    <phoneticPr fontId="2"/>
  </si>
  <si>
    <t>【単位取得状況】　配置予定技術者の単位取得状況をプルダウンリストから選択し入力します。</t>
    <rPh sb="1" eb="3">
      <t>タンイ</t>
    </rPh>
    <rPh sb="3" eb="5">
      <t>シュトク</t>
    </rPh>
    <rPh sb="9" eb="11">
      <t>ハイチ</t>
    </rPh>
    <rPh sb="11" eb="13">
      <t>ヨテイ</t>
    </rPh>
    <rPh sb="13" eb="16">
      <t>ギジュツシャ</t>
    </rPh>
    <rPh sb="17" eb="19">
      <t>タンイ</t>
    </rPh>
    <rPh sb="19" eb="21">
      <t>シュトク</t>
    </rPh>
    <phoneticPr fontId="2"/>
  </si>
  <si>
    <t>【添付資料】　20点以上取得を選択した場合、自動で表示（入力）されます。</t>
    <rPh sb="9" eb="10">
      <t>テン</t>
    </rPh>
    <rPh sb="10" eb="12">
      <t>イジョウ</t>
    </rPh>
    <rPh sb="12" eb="14">
      <t>シュトク</t>
    </rPh>
    <phoneticPr fontId="2"/>
  </si>
  <si>
    <t>　同種工事の施工実績なし</t>
    <phoneticPr fontId="2"/>
  </si>
  <si>
    <t>　実績がある場合は、対象となる「工事完成検査結果通知書の写し」添付します。
　なお、実績件数が「２件以上」の場合は２件分の工事完成検査結果通知書の写しを添付します。</t>
    <phoneticPr fontId="2"/>
  </si>
  <si>
    <t>　対象期間内に、本件工事と同一部門で横浜市優良工事施工会社表彰を１回受けている。</t>
    <phoneticPr fontId="2"/>
  </si>
  <si>
    <t>　元請として対象期間内に完成した本市発注の同種工事の施工実績がある。</t>
    <rPh sb="16" eb="17">
      <t>ホン</t>
    </rPh>
    <phoneticPr fontId="2"/>
  </si>
  <si>
    <t>　元請として対象期間内に完成した本市発注以外の同種工事の施工実績がある。</t>
    <rPh sb="16" eb="18">
      <t>ホンシ</t>
    </rPh>
    <phoneticPr fontId="2"/>
  </si>
  <si>
    <t>　本市発注工事において対象期間内に完成した工事成績評定点80点以上の同一登録工種工事が２件以上ある。</t>
    <rPh sb="1" eb="2">
      <t>ホン</t>
    </rPh>
    <phoneticPr fontId="2"/>
  </si>
  <si>
    <t>　本市発注工事において対象期間内に完成した工事成績評定点80点以上の同一登録工種工事が１件ある。</t>
    <rPh sb="1" eb="2">
      <t>ホン</t>
    </rPh>
    <phoneticPr fontId="2"/>
  </si>
  <si>
    <t>　対象期間に完成した、本市発注以外の工事において元請の主任（監理）技術者又は現場代理人いずれかとして同種工事の施工経験がある</t>
    <rPh sb="36" eb="37">
      <t>マタ</t>
    </rPh>
    <phoneticPr fontId="2"/>
  </si>
  <si>
    <t>　対象期間に完成した、本市発注工事における元請の主任（監理）技術者又は現場代理人いずれかとして同種工事の施工経験がある。</t>
    <rPh sb="1" eb="3">
      <t>タイショウ</t>
    </rPh>
    <rPh sb="3" eb="5">
      <t>キカン</t>
    </rPh>
    <rPh sb="6" eb="8">
      <t>カンセイ</t>
    </rPh>
    <rPh sb="33" eb="34">
      <t>マタ</t>
    </rPh>
    <phoneticPr fontId="2"/>
  </si>
  <si>
    <t>【施工経験】　配置予定技術者の施工経験をプルダウンリストから選択して入力します。</t>
    <phoneticPr fontId="2"/>
  </si>
  <si>
    <t>　対象期間内に、配置予定現場代理人が本件工事と同一部門で横浜市優良工事現場責任者表彰を受けている。</t>
    <phoneticPr fontId="2"/>
  </si>
  <si>
    <t>　受けていない。</t>
    <phoneticPr fontId="2"/>
  </si>
  <si>
    <t>【表彰の実績】　配置予定現場代理人の横浜市優良工事現場責任者表彰の実績をプルダウンリストから選択して入力します。</t>
    <phoneticPr fontId="2"/>
  </si>
  <si>
    <t>【表彰者氏名】　基本情報入力シートの配置予定技術者一覧から現場代理人氏名を自動表示（入力）されます</t>
    <rPh sb="4" eb="6">
      <t>シメイ</t>
    </rPh>
    <phoneticPr fontId="2"/>
  </si>
  <si>
    <t>　添付資料名</t>
    <rPh sb="1" eb="3">
      <t>テンプ</t>
    </rPh>
    <rPh sb="3" eb="5">
      <t>シリョウ</t>
    </rPh>
    <rPh sb="5" eb="6">
      <t>メイ</t>
    </rPh>
    <phoneticPr fontId="2"/>
  </si>
  <si>
    <t>【添付資料名】　添付する資料をプルダウンリストから選択して入力します。</t>
    <rPh sb="1" eb="3">
      <t>テンプ</t>
    </rPh>
    <rPh sb="3" eb="5">
      <t>シリョウ</t>
    </rPh>
    <rPh sb="5" eb="6">
      <t>メイ</t>
    </rPh>
    <rPh sb="8" eb="10">
      <t>テンプ</t>
    </rPh>
    <rPh sb="12" eb="14">
      <t>シリョウ</t>
    </rPh>
    <phoneticPr fontId="2"/>
  </si>
  <si>
    <t>【受賞状況】　対象期間内に、本件工事と同一部門での横浜市優良工事施工会社表彰の受賞状況をプルダウンリストから選択して入力します。
【添付資料名】　添付する資料をプルダウンリストから選択して入力します。</t>
    <phoneticPr fontId="2"/>
  </si>
  <si>
    <t>【若手技術者とは】
　評価の基準日（入札期間の最終日）において満年齢40歳未満の入札公告で定める技術者です。</t>
    <phoneticPr fontId="2"/>
  </si>
  <si>
    <t>【女性技術者の配置】　配置予定技術者に女性技術者を配置するかについてプルダウンリストから選択して入力します。</t>
    <rPh sb="19" eb="21">
      <t>ジョセイ</t>
    </rPh>
    <rPh sb="21" eb="24">
      <t>ギジュツシャ</t>
    </rPh>
    <phoneticPr fontId="2"/>
  </si>
  <si>
    <t>【添付資料１】　監理技術者または主任技術者を証明する資料をプルダウンリストから選択し添付します</t>
    <phoneticPr fontId="2"/>
  </si>
  <si>
    <t>【配置予定技術者の資格証明】
(1)監理技術者の場合
　監理技術者資格者証の写し及び監理技術者講習修了証の写し
(2)主任技術者の場合
　国家資格等により資格を取得した場合は、主任技術者となり得る国家資格等の合格証明書等の写し。
　実務経験により資格を取得した場合は、別紙２号様式の実務経験証明書及び卒業証明書の写し
(3)性別が確認できる資料
　性別が確認できる資料を必ず添付すること。</t>
    <phoneticPr fontId="2"/>
  </si>
  <si>
    <t>　ISO9001を横浜市内の事業所を含む範囲で登録している。</t>
    <phoneticPr fontId="2"/>
  </si>
  <si>
    <t>　登録していない。</t>
    <phoneticPr fontId="2"/>
  </si>
  <si>
    <t>【登録状況】　ISO9001登録の状況をプルダウンリストから選択し入力します。</t>
    <phoneticPr fontId="2"/>
  </si>
  <si>
    <t>【添付資料】　登録しているを選択した場合、自動で表示（入力）されます。</t>
    <phoneticPr fontId="2"/>
  </si>
  <si>
    <t>　工事施工場所と同一行政区内に建設業の許可における主たる営業所がある。</t>
    <phoneticPr fontId="2"/>
  </si>
  <si>
    <t>　上記以外</t>
    <phoneticPr fontId="2"/>
  </si>
  <si>
    <t>【添付資料】　同じ行政区を選択した場合は、所在地を証明する資料をプルダウンリストから選択して入力します</t>
    <phoneticPr fontId="2"/>
  </si>
  <si>
    <t>　主たる営業所の所在地を証明する資料として「建設業の許可通知書」の写しまたは「建設業許可証明書」を添付します。</t>
    <phoneticPr fontId="2"/>
  </si>
  <si>
    <t>　上記以外の資料を添付する場合は、従前の工事で有効を確認した資料でも必ず質問期間内に質問書により添付資料が今回工事で有効か確認してください。
　未確認の資料は評価対象としません（この項目は０点）</t>
    <rPh sb="1" eb="3">
      <t>ジョウキ</t>
    </rPh>
    <phoneticPr fontId="2"/>
  </si>
  <si>
    <t>　横浜市災害協力事業者名簿登載の状況を評価します。</t>
    <phoneticPr fontId="2"/>
  </si>
  <si>
    <t>　最新の横浜市災害協力事業者名簿に登録がある。</t>
    <phoneticPr fontId="2"/>
  </si>
  <si>
    <t>　最新の横浜市災害協力事業者名簿に登録がない。</t>
    <phoneticPr fontId="2"/>
  </si>
  <si>
    <t>【名簿の登録状況】　最新の横浜市災害協力事業者名簿の登録状況をプルダウンリストから選択して入力します。</t>
    <phoneticPr fontId="2"/>
  </si>
  <si>
    <t>　ISO14001を横浜市内の事業所を含む範囲で登録している。</t>
    <phoneticPr fontId="2"/>
  </si>
  <si>
    <t>【登録状況】　ISO14001登録の状況をプルダウンリストから選択して入力します。</t>
    <phoneticPr fontId="2"/>
  </si>
  <si>
    <t>ISO14001の登録証の写し及び横浜市内の事業所を含む範囲で登録していることが確認できる付属書等の写しを添付します。</t>
    <phoneticPr fontId="2"/>
  </si>
  <si>
    <t>【評価対象】
本工事における市内中小企業への一次下請負契約とし労務を伴うもののみを対象とする。</t>
    <phoneticPr fontId="2"/>
  </si>
  <si>
    <t>【活用目標値】本工事における一次下請負契約のうち、市内中小企業への発注割合の目標値をプルダウンリストから選択して入力します。</t>
    <phoneticPr fontId="2"/>
  </si>
  <si>
    <t>　技術資料提出時に添付する資料はありませんが、工事完成時に発注割合を確認します。
【目標値の算定方法】
［市内中小企業への一次下請金額］÷［一次下請全体額］…小数点以下切捨て
※一次下請金額は労務を伴うもののみを対象として算定します</t>
    <phoneticPr fontId="2"/>
  </si>
  <si>
    <t>　横浜型地域貢献企業に認定されている。</t>
    <phoneticPr fontId="2"/>
  </si>
  <si>
    <t>　認定されていない。</t>
    <phoneticPr fontId="2"/>
  </si>
  <si>
    <t>　評価基準日に有効な「横浜型地域貢献企業」認定証の写しを添付します。ただし、認定証の交付を受ける前においては、横浜型地域貢献企業の認定審査結果に係る通知書の写しでも可能です</t>
    <phoneticPr fontId="2"/>
  </si>
  <si>
    <t>　評価対象建設機械を所有している又は長期（1年以上）の賃貸借契約中である。</t>
    <phoneticPr fontId="2"/>
  </si>
  <si>
    <t>【評価対象建設機械】
ブルドーザー、ドーザーショベル、掘削機、モーターグレーダー、トラッククレーン、クローラークレーン、油圧式クレーン、クレーン付きトラック、タイヤショベル、振動ローラ、大型ダンプ車</t>
    <phoneticPr fontId="2"/>
  </si>
  <si>
    <t>【保有の状況】　評価対象となる建設機械を保有の有無をプルダウンリストから選択して入力します</t>
    <phoneticPr fontId="2"/>
  </si>
  <si>
    <t>※大型ダンプ車は、車両総重量８ｔ以上又は最大積載量５ｔ以上で、「土砂等を運搬する大型自動車による交通事故の防止等に関する特別措置法」に基づき、建設業用として表示番号の指定を受けているものに限ります。</t>
    <phoneticPr fontId="2"/>
  </si>
  <si>
    <t>【評価の基準日】
　入札期間最終日の時点で有効なもの</t>
    <phoneticPr fontId="2"/>
  </si>
  <si>
    <t>【取組状況】　取組の状況をプルダウンリストから選択して入力します。</t>
    <rPh sb="1" eb="3">
      <t>トリクミ</t>
    </rPh>
    <rPh sb="7" eb="9">
      <t>トリクミ</t>
    </rPh>
    <phoneticPr fontId="2"/>
  </si>
  <si>
    <t>　添付資料１
（技術者の資格証明資料）</t>
    <rPh sb="10" eb="11">
      <t>シャ</t>
    </rPh>
    <phoneticPr fontId="2"/>
  </si>
  <si>
    <t>【認定状況】　(公財)横浜企業経営支援財団の横浜型地域貢献企業の認定の状況についてプルダウンリストから選択して入力します。</t>
    <phoneticPr fontId="2"/>
  </si>
  <si>
    <t>【添付資料】　認定されているを選択した場合、添付する資料をプルダウンリストから選択して入力します。</t>
    <rPh sb="7" eb="9">
      <t>ニンテイ</t>
    </rPh>
    <rPh sb="22" eb="24">
      <t>テンプ</t>
    </rPh>
    <rPh sb="26" eb="28">
      <t>シリョウ</t>
    </rPh>
    <phoneticPr fontId="2"/>
  </si>
  <si>
    <t>【工事名】　入力は不要です。
　　　　　　添付資料で確認します。</t>
    <rPh sb="6" eb="8">
      <t>ニュウリョク</t>
    </rPh>
    <rPh sb="9" eb="11">
      <t>フヨウ</t>
    </rPh>
    <rPh sb="21" eb="23">
      <t>テンプ</t>
    </rPh>
    <rPh sb="23" eb="25">
      <t>シリョウ</t>
    </rPh>
    <rPh sb="26" eb="28">
      <t>カクニン</t>
    </rPh>
    <phoneticPr fontId="2"/>
  </si>
  <si>
    <t>【添付資料】　保有ありの場合、申請する建設機械を保有等を証明する資料をプルダウンリストから選択して入力します</t>
    <rPh sb="1" eb="3">
      <t>テンプ</t>
    </rPh>
    <rPh sb="3" eb="5">
      <t>シリョウ</t>
    </rPh>
    <rPh sb="7" eb="9">
      <t>ホユウ</t>
    </rPh>
    <rPh sb="12" eb="14">
      <t>バアイ</t>
    </rPh>
    <rPh sb="15" eb="17">
      <t>シンセイ</t>
    </rPh>
    <rPh sb="26" eb="27">
      <t>トウ</t>
    </rPh>
    <rPh sb="28" eb="30">
      <t>ショウメイ</t>
    </rPh>
    <rPh sb="32" eb="34">
      <t>シリョウ</t>
    </rPh>
    <phoneticPr fontId="2"/>
  </si>
  <si>
    <t>【添付資料名】　施工経験がある場合は、添付資料名１、添付資料名２の両方に必ずプルダウンリストから選択して入力します。</t>
    <rPh sb="8" eb="10">
      <t>セコウ</t>
    </rPh>
    <rPh sb="10" eb="12">
      <t>ケイケン</t>
    </rPh>
    <rPh sb="15" eb="17">
      <t>バアイ</t>
    </rPh>
    <rPh sb="19" eb="21">
      <t>テンプ</t>
    </rPh>
    <rPh sb="21" eb="23">
      <t>シリョウ</t>
    </rPh>
    <rPh sb="26" eb="28">
      <t>テンプ</t>
    </rPh>
    <rPh sb="36" eb="37">
      <t>カナラ</t>
    </rPh>
    <phoneticPr fontId="2"/>
  </si>
  <si>
    <t>　次世代育成支援対策推進法又は女性活躍推進法における一般事業主行動計画の提出義務がない企業が、任意で同計画を届け出ている。</t>
    <phoneticPr fontId="2"/>
  </si>
  <si>
    <t>【生年月日】「若手技術者を配置する」を選択した場合に、若手技術者の生年月日を西暦で入力します。</t>
    <phoneticPr fontId="2"/>
  </si>
  <si>
    <t>【添付資料２】　生年月日が記載されている証明資料をプルダウンリストから選択し添付します</t>
    <phoneticPr fontId="2"/>
  </si>
  <si>
    <t xml:space="preserve">【配置予定技術者の資格証明】
(1)監理技術者の場合
　監理技術者資格者証の写し及び監理技術者講習修了証の写し
(2)主任技術者の場合
　国家資格等により資格を取得した場合は、主任技術者となり得る国家資格等の合格証明書等の写し。
　実務経験により資格を取得した場合は、別紙２号様式の実務経験証明書及び卒業証明書の写し、又は経営事項審査申請における技術者名簿の写し
(3)年齢を証明する資料
　免許証、パスポート等の生年月日が証明できる資料を必ず添付すること。
</t>
    <rPh sb="159" eb="160">
      <t>マタ</t>
    </rPh>
    <rPh sb="161" eb="163">
      <t>ケイエイ</t>
    </rPh>
    <rPh sb="163" eb="165">
      <t>ジコウ</t>
    </rPh>
    <rPh sb="165" eb="167">
      <t>シンサ</t>
    </rPh>
    <rPh sb="167" eb="169">
      <t>シンセイ</t>
    </rPh>
    <rPh sb="173" eb="176">
      <t>ギジュツシャ</t>
    </rPh>
    <rPh sb="176" eb="178">
      <t>メイボ</t>
    </rPh>
    <rPh sb="179" eb="180">
      <t>ウツ</t>
    </rPh>
    <rPh sb="196" eb="199">
      <t>メンキョショウ</t>
    </rPh>
    <rPh sb="205" eb="206">
      <t>トウ</t>
    </rPh>
    <phoneticPr fontId="2"/>
  </si>
  <si>
    <t>合計</t>
    <rPh sb="0" eb="2">
      <t>ゴウケイ</t>
    </rPh>
    <phoneticPr fontId="2"/>
  </si>
  <si>
    <t>災害出動実績</t>
    <rPh sb="0" eb="2">
      <t>サイガイ</t>
    </rPh>
    <rPh sb="2" eb="4">
      <t>シュツドウ</t>
    </rPh>
    <rPh sb="4" eb="6">
      <t>ジッセキ</t>
    </rPh>
    <phoneticPr fontId="2"/>
  </si>
  <si>
    <t>配置予定技術者の施工経験</t>
    <rPh sb="8" eb="10">
      <t>セコウ</t>
    </rPh>
    <rPh sb="10" eb="12">
      <t>ケイケン</t>
    </rPh>
    <phoneticPr fontId="2"/>
  </si>
  <si>
    <t>【技術者区分】　実績がある場合は、入力シート１（基本情報）の配置予定技術者資格欄から自動で表示（入力）されます。</t>
    <rPh sb="17" eb="19">
      <t>ニュウリョク</t>
    </rPh>
    <rPh sb="24" eb="26">
      <t>キホン</t>
    </rPh>
    <rPh sb="26" eb="28">
      <t>ジョウホウ</t>
    </rPh>
    <rPh sb="30" eb="32">
      <t>ハイチ</t>
    </rPh>
    <rPh sb="32" eb="34">
      <t>ヨテイ</t>
    </rPh>
    <rPh sb="34" eb="37">
      <t>ギジュツシャ</t>
    </rPh>
    <rPh sb="37" eb="39">
      <t>シカク</t>
    </rPh>
    <rPh sb="39" eb="40">
      <t>ラン</t>
    </rPh>
    <rPh sb="42" eb="44">
      <t>ジドウ</t>
    </rPh>
    <rPh sb="45" eb="47">
      <t>ヒョウジ</t>
    </rPh>
    <rPh sb="48" eb="50">
      <t>ニュウリョク</t>
    </rPh>
    <phoneticPr fontId="2"/>
  </si>
  <si>
    <t>【技術者氏名】　実績がある場合は、入力シート１（基本情報）の配置予定技術者氏名欄から自動で表示（入力）されます。</t>
    <rPh sb="37" eb="39">
      <t>シメイ</t>
    </rPh>
    <phoneticPr fontId="2"/>
  </si>
  <si>
    <t>【技術者区分】　配置するを選択した場合は、入力シート１（基本情報）の配置予定技術者資格欄から自動で表示（入力）されます。</t>
    <rPh sb="8" eb="10">
      <t>ハイチ</t>
    </rPh>
    <rPh sb="13" eb="15">
      <t>センタク</t>
    </rPh>
    <rPh sb="21" eb="23">
      <t>ニュウリョク</t>
    </rPh>
    <rPh sb="28" eb="30">
      <t>キホン</t>
    </rPh>
    <rPh sb="30" eb="32">
      <t>ジョウホウ</t>
    </rPh>
    <rPh sb="34" eb="36">
      <t>ハイチ</t>
    </rPh>
    <rPh sb="36" eb="38">
      <t>ヨテイ</t>
    </rPh>
    <rPh sb="38" eb="41">
      <t>ギジュツシャ</t>
    </rPh>
    <rPh sb="41" eb="43">
      <t>シカク</t>
    </rPh>
    <rPh sb="43" eb="44">
      <t>ラン</t>
    </rPh>
    <rPh sb="46" eb="48">
      <t>ジドウ</t>
    </rPh>
    <rPh sb="49" eb="51">
      <t>ヒョウジ</t>
    </rPh>
    <rPh sb="52" eb="54">
      <t>ニュウリョク</t>
    </rPh>
    <phoneticPr fontId="2"/>
  </si>
  <si>
    <t>【技術者氏名】　配置するを選択した場合は、入力シート１（基本情報）の配置予定技術者氏名欄から自動で表示（入力）されます。</t>
    <rPh sb="8" eb="10">
      <t>ハイチ</t>
    </rPh>
    <rPh sb="13" eb="15">
      <t>センタク</t>
    </rPh>
    <rPh sb="41" eb="43">
      <t>シメイ</t>
    </rPh>
    <phoneticPr fontId="2"/>
  </si>
  <si>
    <t>　前年度における災害などの際、出動した実績を評価します。</t>
    <rPh sb="8" eb="10">
      <t>サイガイ</t>
    </rPh>
    <rPh sb="13" eb="14">
      <t>サイ</t>
    </rPh>
    <rPh sb="15" eb="17">
      <t>シュツドウ</t>
    </rPh>
    <rPh sb="19" eb="21">
      <t>ジッセキ</t>
    </rPh>
    <phoneticPr fontId="2"/>
  </si>
  <si>
    <t>　前年度における災害出動実績</t>
    <rPh sb="8" eb="10">
      <t>サイガイ</t>
    </rPh>
    <rPh sb="10" eb="12">
      <t>シュツドウ</t>
    </rPh>
    <phoneticPr fontId="2"/>
  </si>
  <si>
    <t>【添付資料】　添付資料をプルダウンリストから選択して入力します。</t>
    <rPh sb="7" eb="9">
      <t>テンプ</t>
    </rPh>
    <rPh sb="9" eb="11">
      <t>シリョウ</t>
    </rPh>
    <rPh sb="22" eb="24">
      <t>センタク</t>
    </rPh>
    <rPh sb="26" eb="28">
      <t>ニュウリョク</t>
    </rPh>
    <phoneticPr fontId="2"/>
  </si>
  <si>
    <t>ガイドライン</t>
    <phoneticPr fontId="2"/>
  </si>
  <si>
    <t>（１）対象となる「優良工事施工会社表彰の表彰状写し（A4に縮小）」を添付します。
（２）表彰状写しの添付が困難な場合は、横浜市ホームページに掲載されている「横浜市優良工事施工会社名簿の該当するページ」を印刷して添付します。この時、対象となる会社名を明示して下さい（会社名にアンダーラインをいれるなどが望ましいです。）。</t>
    <phoneticPr fontId="2"/>
  </si>
  <si>
    <t xml:space="preserve">
（３）表彰回数が2回以上の場合には、２回分の資料を添付します。</t>
    <phoneticPr fontId="2"/>
  </si>
  <si>
    <t>　添付資料名３
（入札公告で定める配置予定技術者の資格証明資料）</t>
    <rPh sb="9" eb="11">
      <t>ニュウサツ</t>
    </rPh>
    <rPh sb="11" eb="13">
      <t>コウコク</t>
    </rPh>
    <rPh sb="14" eb="15">
      <t>サダ</t>
    </rPh>
    <rPh sb="17" eb="19">
      <t>ハイチ</t>
    </rPh>
    <rPh sb="19" eb="21">
      <t>ヨテイ</t>
    </rPh>
    <rPh sb="23" eb="24">
      <t>シャ</t>
    </rPh>
    <phoneticPr fontId="2"/>
  </si>
  <si>
    <t>【評価対象機種】　保有ありの場合は、評価する建設機械名をプルダウンリストから選択して入力します。
　保有がない場合は選択不要です。</t>
    <rPh sb="38" eb="40">
      <t>センタク</t>
    </rPh>
    <phoneticPr fontId="2"/>
  </si>
  <si>
    <t>　評価対象機種</t>
    <phoneticPr fontId="2"/>
  </si>
  <si>
    <t>企業の施工能力</t>
    <phoneticPr fontId="2"/>
  </si>
  <si>
    <t>配置予定現場代理人の横浜市優良工事現場責任者表彰の実績</t>
    <rPh sb="17" eb="22">
      <t>ゲンバセキニンシャ</t>
    </rPh>
    <phoneticPr fontId="2"/>
  </si>
  <si>
    <t>【80点以上の実績】　対象期間内に完成した本件工事と同一登録工種である横浜市発注工事の工事完成検査結果通知書の評定点が80点以上の実績について、プルダウンリストで選択して入力します。</t>
    <phoneticPr fontId="2"/>
  </si>
  <si>
    <t>企業の社会性・信頼性</t>
    <phoneticPr fontId="2"/>
  </si>
  <si>
    <t>　本工事における市内中小企業の活用状況を評価します。</t>
    <phoneticPr fontId="2"/>
  </si>
  <si>
    <t>　横浜市政策局による「よこはまグッドバランス賞」又は子育てサポート企業として、厚生労働大臣の認定（くるみん認定等）を受けている</t>
    <rPh sb="55" eb="56">
      <t>トウ</t>
    </rPh>
    <phoneticPr fontId="2"/>
  </si>
  <si>
    <t xml:space="preserve">緊急契約した元請会社又は「災害時協力協定に基づく出動事業者確認書」に記載がある企業。緊急契約の「請書」に記載のある企業。
</t>
    <rPh sb="0" eb="2">
      <t>キンキュウ</t>
    </rPh>
    <rPh sb="2" eb="4">
      <t>ケイヤク</t>
    </rPh>
    <rPh sb="6" eb="8">
      <t>モトウケ</t>
    </rPh>
    <rPh sb="8" eb="10">
      <t>カイシャ</t>
    </rPh>
    <rPh sb="10" eb="11">
      <t>マタ</t>
    </rPh>
    <rPh sb="13" eb="15">
      <t>サイガイ</t>
    </rPh>
    <rPh sb="15" eb="16">
      <t>ジ</t>
    </rPh>
    <rPh sb="16" eb="18">
      <t>キョウリョク</t>
    </rPh>
    <rPh sb="18" eb="20">
      <t>キョウテイ</t>
    </rPh>
    <rPh sb="21" eb="22">
      <t>モト</t>
    </rPh>
    <rPh sb="24" eb="26">
      <t>シュツドウ</t>
    </rPh>
    <rPh sb="26" eb="29">
      <t>ジギョウシャ</t>
    </rPh>
    <rPh sb="29" eb="32">
      <t>カクニンショ</t>
    </rPh>
    <rPh sb="34" eb="36">
      <t>キサイ</t>
    </rPh>
    <rPh sb="39" eb="41">
      <t>キギョウ</t>
    </rPh>
    <phoneticPr fontId="2"/>
  </si>
  <si>
    <t>　災害出動実績の評価には「災害時協力協定に基づく出動事業者確認書」又は「請書」が必要です</t>
    <rPh sb="8" eb="10">
      <t>ヒョウカ</t>
    </rPh>
    <rPh sb="33" eb="34">
      <t>マタ</t>
    </rPh>
    <rPh sb="36" eb="38">
      <t>ウケショ</t>
    </rPh>
    <rPh sb="40" eb="42">
      <t>ヒツヨウ</t>
    </rPh>
    <phoneticPr fontId="2"/>
  </si>
  <si>
    <t>【災害出動実績】　当該土木事務所管内における前年度の災害出動実績をプルダウンリストから選択して入力します。</t>
    <rPh sb="1" eb="3">
      <t>サイガイ</t>
    </rPh>
    <rPh sb="3" eb="5">
      <t>シュツドウ</t>
    </rPh>
    <rPh sb="16" eb="18">
      <t>カンナイ</t>
    </rPh>
    <rPh sb="26" eb="28">
      <t>サイガイ</t>
    </rPh>
    <rPh sb="28" eb="30">
      <t>シュツドウ</t>
    </rPh>
    <phoneticPr fontId="2"/>
  </si>
  <si>
    <t>【添付資料】　実績がある場合は、土木事務所の確認印がある「災害時協力協定に基づく出動事業者確認書」又は「請書」をプルダウンリストから選択して入力します。
【「請書」の本市契約先部署】（記入内容）○○局○○課　tel○○○-○○○○</t>
    <rPh sb="1" eb="3">
      <t>テンプ</t>
    </rPh>
    <rPh sb="3" eb="5">
      <t>シリョウ</t>
    </rPh>
    <rPh sb="7" eb="9">
      <t>ジッセキ</t>
    </rPh>
    <rPh sb="12" eb="14">
      <t>バアイ</t>
    </rPh>
    <rPh sb="49" eb="50">
      <t>マタ</t>
    </rPh>
    <rPh sb="52" eb="54">
      <t>ウケショ</t>
    </rPh>
    <rPh sb="79" eb="81">
      <t>ウケショ</t>
    </rPh>
    <rPh sb="99" eb="100">
      <t>キョク</t>
    </rPh>
    <rPh sb="102" eb="103">
      <t>カ</t>
    </rPh>
    <phoneticPr fontId="2"/>
  </si>
  <si>
    <t>　当該土木事務所又は建築局建築防災課が緊急契約した元請会社又は同契約における「災害時協力協定に基づく出動事業者確認書」に記載がある企業、又は、当該土木事務所管内を履行場所とする、本市が発注した緊急契約（工事、委託）の「請書」に記載のある企業を評価します。
　「請書」の本市契約先部署が記入されないと評価できませんので、ご注意ください。</t>
    <rPh sb="8" eb="9">
      <t>マタ</t>
    </rPh>
    <rPh sb="10" eb="12">
      <t>ケンチク</t>
    </rPh>
    <rPh sb="12" eb="13">
      <t>キョク</t>
    </rPh>
    <rPh sb="13" eb="15">
      <t>ケンチク</t>
    </rPh>
    <rPh sb="15" eb="17">
      <t>ボウサイ</t>
    </rPh>
    <rPh sb="17" eb="18">
      <t>カ</t>
    </rPh>
    <rPh sb="130" eb="132">
      <t>ウケショ</t>
    </rPh>
    <phoneticPr fontId="2"/>
  </si>
  <si>
    <t>【評価基準日】
上記「前年度」とは、契約年度の前年度です。</t>
    <rPh sb="8" eb="10">
      <t>ジョウキ</t>
    </rPh>
    <rPh sb="11" eb="14">
      <t>ゼンネンド</t>
    </rPh>
    <rPh sb="18" eb="20">
      <t>ケイヤク</t>
    </rPh>
    <rPh sb="20" eb="22">
      <t>ネンド</t>
    </rPh>
    <rPh sb="23" eb="26">
      <t>ゼンネンド</t>
    </rPh>
    <phoneticPr fontId="2"/>
  </si>
  <si>
    <t>　</t>
    <phoneticPr fontId="2"/>
  </si>
  <si>
    <t>5　評価項目に関する運用及び留意事項
（1）同種工事の施工実績
参照</t>
    <rPh sb="2" eb="4">
      <t>ヒョウカ</t>
    </rPh>
    <rPh sb="4" eb="6">
      <t>コウモク</t>
    </rPh>
    <rPh sb="7" eb="8">
      <t>カン</t>
    </rPh>
    <rPh sb="10" eb="12">
      <t>ウンヨウ</t>
    </rPh>
    <rPh sb="12" eb="13">
      <t>オヨ</t>
    </rPh>
    <rPh sb="14" eb="16">
      <t>リュウイ</t>
    </rPh>
    <rPh sb="16" eb="18">
      <t>ジコウ</t>
    </rPh>
    <rPh sb="22" eb="24">
      <t>ドウシュ</t>
    </rPh>
    <rPh sb="24" eb="26">
      <t>コウジ</t>
    </rPh>
    <rPh sb="27" eb="29">
      <t>セコウ</t>
    </rPh>
    <rPh sb="29" eb="31">
      <t>ジッセキ</t>
    </rPh>
    <rPh sb="32" eb="34">
      <t>サンショウ</t>
    </rPh>
    <phoneticPr fontId="2"/>
  </si>
  <si>
    <t>5 評価項目に関する運用及び留意事項
(2)工事成績評定点の実績
参照</t>
    <rPh sb="2" eb="4">
      <t>ヒョウカ</t>
    </rPh>
    <rPh sb="4" eb="6">
      <t>コウモク</t>
    </rPh>
    <rPh sb="7" eb="8">
      <t>カン</t>
    </rPh>
    <rPh sb="10" eb="12">
      <t>ウンヨウ</t>
    </rPh>
    <rPh sb="12" eb="13">
      <t>オヨ</t>
    </rPh>
    <rPh sb="14" eb="16">
      <t>リュウイ</t>
    </rPh>
    <rPh sb="16" eb="18">
      <t>ジコウ</t>
    </rPh>
    <rPh sb="22" eb="24">
      <t>コウジ</t>
    </rPh>
    <rPh sb="24" eb="26">
      <t>セイセキ</t>
    </rPh>
    <rPh sb="26" eb="28">
      <t>ヒョウテイ</t>
    </rPh>
    <rPh sb="28" eb="29">
      <t>テン</t>
    </rPh>
    <rPh sb="30" eb="32">
      <t>ジッセキ</t>
    </rPh>
    <rPh sb="33" eb="35">
      <t>サンショウ</t>
    </rPh>
    <phoneticPr fontId="2"/>
  </si>
  <si>
    <t>5 評価項目に関する運用及び留意事項
(3)横浜市優良工事施工会社表彰の実績
参照</t>
    <rPh sb="2" eb="4">
      <t>ヒョウカ</t>
    </rPh>
    <rPh sb="4" eb="6">
      <t>コウモク</t>
    </rPh>
    <rPh sb="7" eb="8">
      <t>カン</t>
    </rPh>
    <rPh sb="10" eb="12">
      <t>ウンヨウ</t>
    </rPh>
    <rPh sb="12" eb="13">
      <t>オヨ</t>
    </rPh>
    <rPh sb="14" eb="16">
      <t>リュウイ</t>
    </rPh>
    <rPh sb="16" eb="18">
      <t>ジコウ</t>
    </rPh>
    <rPh sb="22" eb="25">
      <t>ヨコハマシ</t>
    </rPh>
    <rPh sb="25" eb="27">
      <t>ユウリョウ</t>
    </rPh>
    <rPh sb="27" eb="29">
      <t>コウジ</t>
    </rPh>
    <rPh sb="29" eb="31">
      <t>セコウ</t>
    </rPh>
    <rPh sb="31" eb="33">
      <t>カイシャ</t>
    </rPh>
    <rPh sb="33" eb="35">
      <t>ヒョウショウ</t>
    </rPh>
    <rPh sb="36" eb="38">
      <t>ジッセキ</t>
    </rPh>
    <phoneticPr fontId="2"/>
  </si>
  <si>
    <t>5 評価項目に関する運用及び留意事項
(4)配置予定技術者の施工経験
参照</t>
    <rPh sb="2" eb="4">
      <t>ヒョウカ</t>
    </rPh>
    <rPh sb="4" eb="6">
      <t>コウモク</t>
    </rPh>
    <rPh sb="7" eb="8">
      <t>カン</t>
    </rPh>
    <rPh sb="10" eb="12">
      <t>ウンヨウ</t>
    </rPh>
    <rPh sb="12" eb="13">
      <t>オヨ</t>
    </rPh>
    <rPh sb="14" eb="16">
      <t>リュウイ</t>
    </rPh>
    <rPh sb="16" eb="18">
      <t>ジコウ</t>
    </rPh>
    <phoneticPr fontId="2"/>
  </si>
  <si>
    <t>5 評価項目に関する運用及び留意事項
(5)配置予定現場代理人の横浜市優良工事現場責任者表彰の実績
参照</t>
    <rPh sb="2" eb="4">
      <t>ヒョウカ</t>
    </rPh>
    <rPh sb="4" eb="6">
      <t>コウモク</t>
    </rPh>
    <rPh sb="7" eb="8">
      <t>カン</t>
    </rPh>
    <rPh sb="10" eb="12">
      <t>ウンヨウ</t>
    </rPh>
    <rPh sb="12" eb="13">
      <t>オヨ</t>
    </rPh>
    <rPh sb="14" eb="16">
      <t>リュウイ</t>
    </rPh>
    <rPh sb="16" eb="18">
      <t>ジコウ</t>
    </rPh>
    <phoneticPr fontId="2"/>
  </si>
  <si>
    <t>5 評価項目に関する運用及び留意事項
(6)若手技術者の登用
参照</t>
    <rPh sb="2" eb="4">
      <t>ヒョウカ</t>
    </rPh>
    <rPh sb="4" eb="6">
      <t>コウモク</t>
    </rPh>
    <rPh sb="7" eb="8">
      <t>カン</t>
    </rPh>
    <rPh sb="10" eb="12">
      <t>ウンヨウ</t>
    </rPh>
    <rPh sb="12" eb="13">
      <t>オヨ</t>
    </rPh>
    <rPh sb="14" eb="16">
      <t>リュウイ</t>
    </rPh>
    <rPh sb="16" eb="18">
      <t>ジコウ</t>
    </rPh>
    <phoneticPr fontId="2"/>
  </si>
  <si>
    <t>5 評価項目に関する運用及び留意事項
(7)品質管理マネジメントシステムの取組状況
参照</t>
    <rPh sb="2" eb="4">
      <t>ヒョウカ</t>
    </rPh>
    <rPh sb="4" eb="6">
      <t>コウモク</t>
    </rPh>
    <rPh sb="7" eb="8">
      <t>カン</t>
    </rPh>
    <rPh sb="10" eb="12">
      <t>ウンヨウ</t>
    </rPh>
    <rPh sb="12" eb="13">
      <t>オヨ</t>
    </rPh>
    <rPh sb="14" eb="16">
      <t>リュウイ</t>
    </rPh>
    <rPh sb="16" eb="18">
      <t>ジコウ</t>
    </rPh>
    <phoneticPr fontId="2"/>
  </si>
  <si>
    <t>評価項目「市内経済への貢献」についての報告書</t>
    <rPh sb="0" eb="2">
      <t>ヒョウカ</t>
    </rPh>
    <rPh sb="2" eb="4">
      <t>コウモク</t>
    </rPh>
    <rPh sb="5" eb="7">
      <t>シナイ</t>
    </rPh>
    <rPh sb="7" eb="9">
      <t>ケイザイ</t>
    </rPh>
    <rPh sb="11" eb="13">
      <t>コウケン</t>
    </rPh>
    <rPh sb="19" eb="22">
      <t>ホウコクショ</t>
    </rPh>
    <phoneticPr fontId="2"/>
  </si>
  <si>
    <t>報告者</t>
    <rPh sb="0" eb="3">
      <t>ホウコクシャ</t>
    </rPh>
    <phoneticPr fontId="2"/>
  </si>
  <si>
    <t>契約番号</t>
    <rPh sb="0" eb="2">
      <t>ケイヤク</t>
    </rPh>
    <rPh sb="2" eb="4">
      <t>バンゴウ</t>
    </rPh>
    <phoneticPr fontId="2"/>
  </si>
  <si>
    <t>工事名称</t>
    <rPh sb="0" eb="2">
      <t>コウジ</t>
    </rPh>
    <rPh sb="2" eb="4">
      <t>メイショウ</t>
    </rPh>
    <phoneticPr fontId="2"/>
  </si>
  <si>
    <t>契 約 日</t>
    <rPh sb="0" eb="1">
      <t>チギリ</t>
    </rPh>
    <rPh sb="2" eb="3">
      <t>ヤク</t>
    </rPh>
    <rPh sb="4" eb="5">
      <t>ヒ</t>
    </rPh>
    <phoneticPr fontId="2"/>
  </si>
  <si>
    <t>完成期限</t>
    <rPh sb="0" eb="2">
      <t>カンセイ</t>
    </rPh>
    <rPh sb="2" eb="4">
      <t>キゲン</t>
    </rPh>
    <phoneticPr fontId="2"/>
  </si>
  <si>
    <t>＝</t>
  </si>
  <si>
    <t>番号</t>
    <rPh sb="0" eb="2">
      <t>バンゴウ</t>
    </rPh>
    <phoneticPr fontId="2"/>
  </si>
  <si>
    <t>施工内容等</t>
    <rPh sb="0" eb="2">
      <t>セコウ</t>
    </rPh>
    <rPh sb="2" eb="4">
      <t>ナイヨウ</t>
    </rPh>
    <rPh sb="4" eb="5">
      <t>ナド</t>
    </rPh>
    <phoneticPr fontId="2"/>
  </si>
  <si>
    <t>あ</t>
  </si>
  <si>
    <t>い</t>
  </si>
  <si>
    <t>う</t>
  </si>
  <si>
    <t>え</t>
  </si>
  <si>
    <t>お</t>
  </si>
  <si>
    <t>か</t>
  </si>
  <si>
    <t>き</t>
  </si>
  <si>
    <t>く</t>
  </si>
  <si>
    <t>け</t>
  </si>
  <si>
    <t>こ</t>
  </si>
  <si>
    <t>　配置予定技術者（入札公告に定める技術者）に女性技術者を配置することを評価します。</t>
    <phoneticPr fontId="2"/>
  </si>
  <si>
    <t>【評価基準日】
入札公告日の時点で有効な登録を評価します。</t>
    <rPh sb="10" eb="12">
      <t>コウコク</t>
    </rPh>
    <rPh sb="17" eb="19">
      <t>ユウコウ</t>
    </rPh>
    <rPh sb="20" eb="22">
      <t>トウロク</t>
    </rPh>
    <rPh sb="23" eb="25">
      <t>ヒョウカ</t>
    </rPh>
    <phoneticPr fontId="2"/>
  </si>
  <si>
    <t>【添付資料名】　施行実績を証明する資料名をダウンリストから選択して入力します。
　「今回、質問書で確認を受けた資料」を選択した場合は、下段に資料名を直接入力してください。</t>
    <phoneticPr fontId="2"/>
  </si>
  <si>
    <t>【同種工事である証明書類】
(1)コリンズ登録があり、登録情報で施工実績が証明できる場合は、コリンズ登録内容確認書の写し、工事カルテ受領書の写し又は技術者実績確認書の写しを添付します。
(2)コリンズ登録情報では施工実績が証明出来ない場合又は民間工事の場合は、契約書（同種工事であることが証明できる設計書、工事内訳明細書、平面図等を含む。）の該当部分の写しを添付します。</t>
    <rPh sb="74" eb="77">
      <t>ギジュツシャ</t>
    </rPh>
    <rPh sb="77" eb="79">
      <t>ジッセキ</t>
    </rPh>
    <rPh sb="79" eb="82">
      <t>カクニンショ</t>
    </rPh>
    <rPh sb="83" eb="84">
      <t>ウツ</t>
    </rPh>
    <phoneticPr fontId="2"/>
  </si>
  <si>
    <t>【技術者が従事した証明資料】
(1)コリンズ登録があり、登録情報で当該工事への従事が証明できる場合は、コリンズ登録内容確認書の写し、工事カルテ受領書の写し又は技術者実績確認書の写しを添付します。
(2)コリンズ登録情報では従事実績が証明出来ない場合当該工事への従事を証明する氏名及び従事役職が記載されている施工体系図の写しの該当部分の写しを添付します。</t>
    <phoneticPr fontId="2"/>
  </si>
  <si>
    <t>【その他資料名】　「今回、質問書で確認を受けた資料」を選択した場合に、資料名を直接入力します。</t>
    <phoneticPr fontId="2"/>
  </si>
  <si>
    <t>　建設機械を所有していること又は長期賃貸借契約（契約期間中であり、かつ契約始期から契約終期までが１年以上の賃貸借契約に限る。）をしていることが確認できる書類（売買契約書の写し、賃貸借契約書（延払契約書・割賦払契約書）の写し、譲渡証明書の写し、車検証の写し）及び当該建設機械の写真（側面から撮影した全体が写っているもの※）。　
※大型ダンプ車においては表示番号（○○○建○○○○○）及びナンバープレートが写っているものに限ります。</t>
    <phoneticPr fontId="2"/>
  </si>
  <si>
    <t>　協力企業とは災害時協力協定に基づくた緊急契約（工事）において出動した企業です。</t>
    <rPh sb="1" eb="3">
      <t>キョウリョク</t>
    </rPh>
    <rPh sb="3" eb="5">
      <t>キギョウ</t>
    </rPh>
    <rPh sb="7" eb="9">
      <t>サイガイ</t>
    </rPh>
    <rPh sb="9" eb="10">
      <t>ジ</t>
    </rPh>
    <rPh sb="10" eb="12">
      <t>キョウリョク</t>
    </rPh>
    <rPh sb="12" eb="14">
      <t>キョウテイ</t>
    </rPh>
    <rPh sb="15" eb="16">
      <t>モト</t>
    </rPh>
    <rPh sb="24" eb="26">
      <t>コウジ</t>
    </rPh>
    <phoneticPr fontId="2"/>
  </si>
  <si>
    <t>　「よこはまグットバランス賞」を評価申告する場合は、認定通知書の写し又は認定証の写しを添付します。
　厚生労働大臣の認定（くるみん認定等）を評価申告する場合は、厚生労働大臣の認定写しを添付します。
　次世代育成支援対策推進法又は女性活躍推進法において、一般事業主行動計画提出義務がない企業が、同計画を任意で届け出たことを評価申告する場合は、一般事業主行動計画の写しを添付します。ただし、電子申請をした場合は、「一般事業主行動計画」の写しと、「一般事業主行動計画を外部への公表方法」のわかる資料を添付します。</t>
    <rPh sb="16" eb="18">
      <t>ヒョウカ</t>
    </rPh>
    <rPh sb="18" eb="20">
      <t>シンコク</t>
    </rPh>
    <rPh sb="22" eb="24">
      <t>バアイ</t>
    </rPh>
    <rPh sb="26" eb="28">
      <t>ニンテイ</t>
    </rPh>
    <rPh sb="28" eb="30">
      <t>ツウチ</t>
    </rPh>
    <rPh sb="30" eb="31">
      <t>ショ</t>
    </rPh>
    <rPh sb="32" eb="33">
      <t>ウツ</t>
    </rPh>
    <rPh sb="34" eb="35">
      <t>マタ</t>
    </rPh>
    <rPh sb="36" eb="38">
      <t>ニンテイ</t>
    </rPh>
    <rPh sb="38" eb="39">
      <t>ショウ</t>
    </rPh>
    <rPh sb="40" eb="41">
      <t>ウツ</t>
    </rPh>
    <rPh sb="43" eb="45">
      <t>テンプ</t>
    </rPh>
    <rPh sb="68" eb="69">
      <t>トウ</t>
    </rPh>
    <rPh sb="73" eb="75">
      <t>シンコク</t>
    </rPh>
    <rPh sb="164" eb="166">
      <t>シンコク</t>
    </rPh>
    <rPh sb="195" eb="197">
      <t>デンシ</t>
    </rPh>
    <rPh sb="197" eb="199">
      <t>シンセイ</t>
    </rPh>
    <rPh sb="202" eb="204">
      <t>バアイ</t>
    </rPh>
    <rPh sb="249" eb="251">
      <t>テンプ</t>
    </rPh>
    <phoneticPr fontId="2"/>
  </si>
  <si>
    <t>　添付資料</t>
    <phoneticPr fontId="2"/>
  </si>
  <si>
    <t>【実績状況】　実績の状況をプルダウンリストから選択して入力します。　</t>
    <rPh sb="1" eb="3">
      <t>ジッセキ</t>
    </rPh>
    <rPh sb="3" eb="5">
      <t>ジョウキョウ</t>
    </rPh>
    <rPh sb="7" eb="9">
      <t>ジッセキ</t>
    </rPh>
    <phoneticPr fontId="2"/>
  </si>
  <si>
    <t>【添付資料】　達成率の割合に限らず「実績がある」を選択した場合、自動で表示（入力）されます。</t>
    <rPh sb="7" eb="10">
      <t>タッセイリツ</t>
    </rPh>
    <rPh sb="11" eb="13">
      <t>ワリアイ</t>
    </rPh>
    <rPh sb="14" eb="15">
      <t>カギ</t>
    </rPh>
    <rPh sb="18" eb="20">
      <t>ジッセキ</t>
    </rPh>
    <phoneticPr fontId="2"/>
  </si>
  <si>
    <t>【評価基準日】上記「過去２年間」とは、契約年度の前年度と前々年度です。</t>
    <rPh sb="7" eb="9">
      <t>ジョウキ</t>
    </rPh>
    <rPh sb="10" eb="12">
      <t>カコ</t>
    </rPh>
    <rPh sb="13" eb="15">
      <t>ネンカン</t>
    </rPh>
    <rPh sb="19" eb="21">
      <t>ケイヤク</t>
    </rPh>
    <rPh sb="21" eb="23">
      <t>ネンド</t>
    </rPh>
    <rPh sb="24" eb="27">
      <t>ゼンネンド</t>
    </rPh>
    <rPh sb="28" eb="29">
      <t>マエ</t>
    </rPh>
    <rPh sb="30" eb="31">
      <t>ドシ</t>
    </rPh>
    <rPh sb="31" eb="32">
      <t>ド</t>
    </rPh>
    <phoneticPr fontId="2"/>
  </si>
  <si>
    <t>合計</t>
    <rPh sb="0" eb="2">
      <t>ゴウケイ</t>
    </rPh>
    <phoneticPr fontId="2"/>
  </si>
  <si>
    <t>令和　　年　　月　　日</t>
    <rPh sb="0" eb="2">
      <t>レイワ</t>
    </rPh>
    <rPh sb="4" eb="5">
      <t>ネン</t>
    </rPh>
    <rPh sb="7" eb="8">
      <t>ツキ</t>
    </rPh>
    <rPh sb="10" eb="11">
      <t>ヒ</t>
    </rPh>
    <phoneticPr fontId="2"/>
  </si>
  <si>
    <t>【A】本市との契約金額＝【B】＋【C】</t>
    <rPh sb="3" eb="5">
      <t>ホンシ</t>
    </rPh>
    <rPh sb="7" eb="9">
      <t>ケイヤク</t>
    </rPh>
    <rPh sb="9" eb="11">
      <t>キンガク</t>
    </rPh>
    <phoneticPr fontId="2"/>
  </si>
  <si>
    <t>【B】元請による自社施工部分等（交通誘導員等）</t>
    <rPh sb="3" eb="5">
      <t>モトウケ</t>
    </rPh>
    <rPh sb="8" eb="10">
      <t>ジシャ</t>
    </rPh>
    <rPh sb="10" eb="12">
      <t>セコウ</t>
    </rPh>
    <rPh sb="12" eb="14">
      <t>ブブン</t>
    </rPh>
    <rPh sb="14" eb="15">
      <t>トウ</t>
    </rPh>
    <rPh sb="16" eb="18">
      <t>コウツウ</t>
    </rPh>
    <rPh sb="18" eb="21">
      <t>ユウドウイン</t>
    </rPh>
    <rPh sb="21" eb="22">
      <t>トウ</t>
    </rPh>
    <phoneticPr fontId="2"/>
  </si>
  <si>
    <t>企業名　※1</t>
    <rPh sb="0" eb="2">
      <t>キギョウ</t>
    </rPh>
    <rPh sb="2" eb="3">
      <t>メイ</t>
    </rPh>
    <phoneticPr fontId="2"/>
  </si>
  <si>
    <t>本社所在地　※1</t>
    <rPh sb="0" eb="2">
      <t>ホンシャ</t>
    </rPh>
    <rPh sb="2" eb="5">
      <t>ショザイチ</t>
    </rPh>
    <phoneticPr fontId="2"/>
  </si>
  <si>
    <t>元請との契約金額　※2</t>
    <rPh sb="0" eb="2">
      <t>モトウケ</t>
    </rPh>
    <rPh sb="4" eb="6">
      <t>ケイヤク</t>
    </rPh>
    <rPh sb="6" eb="8">
      <t>キンガク</t>
    </rPh>
    <phoneticPr fontId="2"/>
  </si>
  <si>
    <t>※1　施工体制台帳に記載された「企業名」「住所」を記載してください。</t>
    <rPh sb="3" eb="5">
      <t>セコウ</t>
    </rPh>
    <rPh sb="5" eb="7">
      <t>タイセイ</t>
    </rPh>
    <rPh sb="7" eb="9">
      <t>ダイチョウ</t>
    </rPh>
    <rPh sb="10" eb="12">
      <t>キサイ</t>
    </rPh>
    <rPh sb="16" eb="18">
      <t>キギョウ</t>
    </rPh>
    <rPh sb="18" eb="19">
      <t>メイ</t>
    </rPh>
    <rPh sb="21" eb="23">
      <t>ジュウショ</t>
    </rPh>
    <rPh sb="25" eb="27">
      <t>キサイ</t>
    </rPh>
    <phoneticPr fontId="2"/>
  </si>
  <si>
    <t>令和　年　月　日</t>
    <rPh sb="0" eb="2">
      <t>レイワ</t>
    </rPh>
    <rPh sb="3" eb="4">
      <t>ネン</t>
    </rPh>
    <rPh sb="5" eb="6">
      <t>ガツ</t>
    </rPh>
    <rPh sb="7" eb="8">
      <t>ニチ</t>
    </rPh>
    <phoneticPr fontId="2"/>
  </si>
  <si>
    <t>週休２日の実績</t>
    <rPh sb="0" eb="2">
      <t>シュウキュウ</t>
    </rPh>
    <rPh sb="3" eb="4">
      <t>ニチ</t>
    </rPh>
    <rPh sb="5" eb="7">
      <t>ジッセキ</t>
    </rPh>
    <phoneticPr fontId="2"/>
  </si>
  <si>
    <t>【評価基準日】入札期間最終日とし、その時点で有効な認証状又は認証通知書を評価対象とします。</t>
    <rPh sb="1" eb="3">
      <t>ヒョウカ</t>
    </rPh>
    <rPh sb="3" eb="5">
      <t>キジュン</t>
    </rPh>
    <rPh sb="5" eb="6">
      <t>ビ</t>
    </rPh>
    <phoneticPr fontId="2"/>
  </si>
  <si>
    <t>Y-SDGsの認証状況</t>
    <phoneticPr fontId="2"/>
  </si>
  <si>
    <t>添付資料</t>
    <rPh sb="0" eb="2">
      <t>テンプ</t>
    </rPh>
    <rPh sb="2" eb="4">
      <t>シリョウ</t>
    </rPh>
    <phoneticPr fontId="2"/>
  </si>
  <si>
    <t>5 評価項目に関する運用及び留意事項
(6)若手技術者の登用
参照</t>
    <rPh sb="2" eb="4">
      <t>ヒョウカ</t>
    </rPh>
    <rPh sb="4" eb="6">
      <t>コウモク</t>
    </rPh>
    <rPh sb="7" eb="8">
      <t>カン</t>
    </rPh>
    <rPh sb="10" eb="12">
      <t>ウンヨウ</t>
    </rPh>
    <rPh sb="12" eb="13">
      <t>オヨ</t>
    </rPh>
    <rPh sb="14" eb="16">
      <t>リュウイ</t>
    </rPh>
    <rPh sb="16" eb="18">
      <t>ジコウ</t>
    </rPh>
    <rPh sb="22" eb="24">
      <t>ワカテ</t>
    </rPh>
    <rPh sb="24" eb="27">
      <t>ギジュツシャ</t>
    </rPh>
    <rPh sb="28" eb="30">
      <t>トウヨウ</t>
    </rPh>
    <phoneticPr fontId="2"/>
  </si>
  <si>
    <t>【認証状況】　横浜市SDGs認証「Y-SDGs」の認証の状況についてプルダウンリストから選択して入力します。</t>
    <rPh sb="1" eb="3">
      <t>ニンショウ</t>
    </rPh>
    <phoneticPr fontId="2"/>
  </si>
  <si>
    <t>【添付資料】　認証されているを選択した場合、自動で表示（入力）されます。</t>
    <rPh sb="7" eb="9">
      <t>ニンショウ</t>
    </rPh>
    <phoneticPr fontId="2"/>
  </si>
  <si>
    <t>その他</t>
    <rPh sb="2" eb="3">
      <t>タ</t>
    </rPh>
    <phoneticPr fontId="2"/>
  </si>
  <si>
    <t xml:space="preserve">【配置担当技術者の証明】
(1)年齢を証明する資料
　免許証、パスポート等の生年月日が証明できる資料を必ず添付すること。
(2)３ヶ月以上の雇用を証明する資料
雇用保険証の写し（会社名の記載があるもの）、健康保険証の写し（自社名の記載があるもの）、市民税・県民税特別徴収税額通知書の写し
</t>
    <rPh sb="3" eb="5">
      <t>タントウ</t>
    </rPh>
    <phoneticPr fontId="2"/>
  </si>
  <si>
    <t xml:space="preserve">【配置担当技術者の証明】
(1)性別が確認できる資料
　性別が確認できる資料を必ず添付すること。
(2)３ヶ月以上の雇用を証明する資料
雇用保険証の写し（会社名の記載があるもの）、健康保険証の写し（自社名の記載があるもの）、市民税・県民税特別徴収税額通知書の写し
</t>
    <rPh sb="3" eb="5">
      <t>タントウ</t>
    </rPh>
    <rPh sb="16" eb="18">
      <t>セイベツ</t>
    </rPh>
    <rPh sb="19" eb="21">
      <t>カクニン</t>
    </rPh>
    <phoneticPr fontId="2"/>
  </si>
  <si>
    <t xml:space="preserve">評価基準日に有効な横浜市SDGs認証の「認証状」又は「Y-SDGs認証通知書」の写しを添付します。
</t>
    <phoneticPr fontId="2"/>
  </si>
  <si>
    <t>【添付資料１】　性別が記載されている証明資料をプルダウンリストから選択し添付します</t>
    <rPh sb="8" eb="10">
      <t>セイベツ</t>
    </rPh>
    <phoneticPr fontId="2"/>
  </si>
  <si>
    <t>【添付資料２】　３か月以上の雇用を証明する資料をプルダウンリストから選択し添付します</t>
    <rPh sb="10" eb="11">
      <t>ゲツ</t>
    </rPh>
    <rPh sb="11" eb="13">
      <t>イジョウ</t>
    </rPh>
    <rPh sb="14" eb="16">
      <t>コヨウ</t>
    </rPh>
    <rPh sb="17" eb="19">
      <t>ショウメイ</t>
    </rPh>
    <phoneticPr fontId="2"/>
  </si>
  <si>
    <t>横浜市週休２日制確保モデル工事の実績</t>
    <rPh sb="0" eb="3">
      <t>ヨコハマシ</t>
    </rPh>
    <rPh sb="3" eb="5">
      <t>シュウキュウ</t>
    </rPh>
    <rPh sb="6" eb="7">
      <t>ヒ</t>
    </rPh>
    <rPh sb="8" eb="10">
      <t>カクホ</t>
    </rPh>
    <rPh sb="13" eb="15">
      <t>コウジ</t>
    </rPh>
    <rPh sb="16" eb="18">
      <t>ジッセキ</t>
    </rPh>
    <phoneticPr fontId="2"/>
  </si>
  <si>
    <t>添付資料</t>
    <phoneticPr fontId="2"/>
  </si>
  <si>
    <t>　横浜市SDGs認証「Y-SDGs」の認証の有無について評価します。</t>
    <phoneticPr fontId="2"/>
  </si>
  <si>
    <t>　主任（監理）技術者の指導に従い、建設工事に従事・補佐する技術者「担当技術者」を配置し、育成することを評価します。</t>
    <phoneticPr fontId="2"/>
  </si>
  <si>
    <t>　配置予定技術者（入札公告に定める技術者）に若手技術者を配置することを評価します。</t>
    <phoneticPr fontId="2"/>
  </si>
  <si>
    <t>　配置予定技術者（入札公告に定める技術者）に若手技術者を配置する。</t>
    <phoneticPr fontId="2"/>
  </si>
  <si>
    <t>　配置予定技術者の配置</t>
    <rPh sb="1" eb="5">
      <t>ハイチヨテイ</t>
    </rPh>
    <phoneticPr fontId="2"/>
  </si>
  <si>
    <t>【若手技術者の配置】　配置予定技術者に若手技術者を配置するかについてプルダウンリストから選択して入力します。</t>
    <rPh sb="1" eb="3">
      <t>ワカテ</t>
    </rPh>
    <rPh sb="3" eb="6">
      <t>ギジュツシャ</t>
    </rPh>
    <rPh sb="19" eb="24">
      <t>ワカテギジュツシャ</t>
    </rPh>
    <phoneticPr fontId="2"/>
  </si>
  <si>
    <t>　配置しない。</t>
    <rPh sb="1" eb="3">
      <t>ハイチ</t>
    </rPh>
    <phoneticPr fontId="2"/>
  </si>
  <si>
    <t>　配置予定技術者区分</t>
    <rPh sb="3" eb="5">
      <t>ヨテイ</t>
    </rPh>
    <phoneticPr fontId="2"/>
  </si>
  <si>
    <t>　添付資料１
（技術者の資格証明資料）</t>
    <rPh sb="8" eb="11">
      <t>ギジュツシャ</t>
    </rPh>
    <rPh sb="10" eb="11">
      <t>シャ</t>
    </rPh>
    <phoneticPr fontId="2"/>
  </si>
  <si>
    <t>　添付資料2
（生年月日が確認できる資料）</t>
    <phoneticPr fontId="2"/>
  </si>
  <si>
    <t>　若手技術者を「担当技術者」として専任配置する。</t>
    <rPh sb="3" eb="6">
      <t>ギジュツシャ</t>
    </rPh>
    <phoneticPr fontId="2"/>
  </si>
  <si>
    <t xml:space="preserve"> 担当技術者の配置</t>
    <rPh sb="1" eb="3">
      <t>タントウ</t>
    </rPh>
    <rPh sb="3" eb="6">
      <t>ギジュツシャ</t>
    </rPh>
    <rPh sb="7" eb="9">
      <t>ハイチ</t>
    </rPh>
    <phoneticPr fontId="2"/>
  </si>
  <si>
    <t>【担当技術者の配置】　担当技術者として若手技術者を配置するかについてプルダウンリストから選択して入力します。</t>
    <rPh sb="1" eb="3">
      <t>タントウ</t>
    </rPh>
    <rPh sb="3" eb="6">
      <t>ギジュツシャ</t>
    </rPh>
    <rPh sb="11" eb="13">
      <t>タントウ</t>
    </rPh>
    <rPh sb="13" eb="16">
      <t>ギジュツシャ</t>
    </rPh>
    <rPh sb="19" eb="21">
      <t>ワカテ</t>
    </rPh>
    <rPh sb="21" eb="24">
      <t>ギジュツシャ</t>
    </rPh>
    <phoneticPr fontId="2"/>
  </si>
  <si>
    <t>　配置しない。</t>
    <phoneticPr fontId="2"/>
  </si>
  <si>
    <t xml:space="preserve"> 担当技術者氏名</t>
    <phoneticPr fontId="2"/>
  </si>
  <si>
    <t>【担当技術者氏名】　専任配置するを選択した場合、入力シート１（基本情報）の配置予定技術者欄から自動表示（入力）されます。</t>
    <rPh sb="1" eb="3">
      <t>タントウ</t>
    </rPh>
    <rPh sb="10" eb="12">
      <t>センニン</t>
    </rPh>
    <rPh sb="12" eb="14">
      <t>ハイチ</t>
    </rPh>
    <rPh sb="41" eb="44">
      <t>ギジュツシャ</t>
    </rPh>
    <rPh sb="44" eb="45">
      <t>ラン</t>
    </rPh>
    <phoneticPr fontId="2"/>
  </si>
  <si>
    <t>【担当技術者に配置する若手技術者とは】
　３カ月以上雇用期間（正社員）を有し、入札期間の最終日において満年齢40歳未満の者です。</t>
    <rPh sb="1" eb="3">
      <t>タントウ</t>
    </rPh>
    <rPh sb="3" eb="6">
      <t>ギジュツシャ</t>
    </rPh>
    <rPh sb="7" eb="9">
      <t>ハイチ</t>
    </rPh>
    <rPh sb="11" eb="13">
      <t>ワカテ</t>
    </rPh>
    <rPh sb="13" eb="16">
      <t>ギジュツシャ</t>
    </rPh>
    <rPh sb="23" eb="26">
      <t>ゲツイジョウ</t>
    </rPh>
    <rPh sb="26" eb="30">
      <t>コヨウキカン</t>
    </rPh>
    <rPh sb="31" eb="34">
      <t>セイシャイン</t>
    </rPh>
    <rPh sb="36" eb="37">
      <t>ユウ</t>
    </rPh>
    <rPh sb="39" eb="41">
      <t>ニュウサツ</t>
    </rPh>
    <rPh sb="41" eb="43">
      <t>キカン</t>
    </rPh>
    <rPh sb="44" eb="47">
      <t>サイシュウビ</t>
    </rPh>
    <rPh sb="51" eb="54">
      <t>マンネンレイ</t>
    </rPh>
    <rPh sb="56" eb="57">
      <t>サイ</t>
    </rPh>
    <rPh sb="57" eb="59">
      <t>ミマン</t>
    </rPh>
    <rPh sb="60" eb="61">
      <t>モノ</t>
    </rPh>
    <phoneticPr fontId="2"/>
  </si>
  <si>
    <t>　添付資料３
（生年月日が確認できる資料）</t>
    <rPh sb="8" eb="10">
      <t>セイネン</t>
    </rPh>
    <phoneticPr fontId="2"/>
  </si>
  <si>
    <t>【添付資料３】　生年月日別が記載されている証明資料をプルダウンリストから選択し添付します</t>
    <rPh sb="8" eb="10">
      <t>セイネン</t>
    </rPh>
    <rPh sb="10" eb="12">
      <t>ガッピ</t>
    </rPh>
    <rPh sb="12" eb="13">
      <t>ベツ</t>
    </rPh>
    <phoneticPr fontId="2"/>
  </si>
  <si>
    <t>　添付資料４
（３か月以上の雇用を証明できる資料）</t>
    <rPh sb="10" eb="11">
      <t>ゲツ</t>
    </rPh>
    <rPh sb="11" eb="13">
      <t>イジョウ</t>
    </rPh>
    <rPh sb="14" eb="16">
      <t>コヨウ</t>
    </rPh>
    <rPh sb="17" eb="19">
      <t>ショウメイ</t>
    </rPh>
    <phoneticPr fontId="2"/>
  </si>
  <si>
    <t>【添付資料４】　３か月以上の雇用を証明する資料をプルダウンリストから選択し添付します</t>
    <rPh sb="10" eb="11">
      <t>ゲツ</t>
    </rPh>
    <rPh sb="11" eb="13">
      <t>イジョウ</t>
    </rPh>
    <rPh sb="14" eb="16">
      <t>コヨウ</t>
    </rPh>
    <rPh sb="17" eb="19">
      <t>ショウメイ</t>
    </rPh>
    <phoneticPr fontId="2"/>
  </si>
  <si>
    <t>【生年月日】「若手技術者を専任配置する」を選択した場合に、若手技術者の生年月日を西暦で入力します。</t>
    <rPh sb="13" eb="15">
      <t>センニン</t>
    </rPh>
    <phoneticPr fontId="2"/>
  </si>
  <si>
    <t>　品質管理マネジメントシステム（ISO9001）の取得状況を評価します。</t>
    <phoneticPr fontId="2"/>
  </si>
  <si>
    <t>【評価基準日】
入札期間最終日時点の前年度</t>
    <phoneticPr fontId="2"/>
  </si>
  <si>
    <t>　環境マネジメントシステム（ISO14001）の取得状況を評価します。</t>
    <phoneticPr fontId="2"/>
  </si>
  <si>
    <t>　（公財）横浜企業経営支援財団による[横浜型地域貢献企業]認定の状況を評価します。</t>
    <phoneticPr fontId="2"/>
  </si>
  <si>
    <t>　所定の建設機械の保有状況を評価します。</t>
    <rPh sb="1" eb="3">
      <t>ショテイ</t>
    </rPh>
    <phoneticPr fontId="2"/>
  </si>
  <si>
    <r>
      <t>　</t>
    </r>
    <r>
      <rPr>
        <sz val="9"/>
        <color indexed="10"/>
        <rFont val="ＭＳ 明朝"/>
        <family val="1"/>
        <charset val="128"/>
      </rPr>
      <t>誰もが働きやすく、女性の個性と能力が十分に発揮できる</t>
    </r>
    <r>
      <rPr>
        <sz val="9"/>
        <rFont val="ＭＳ 明朝"/>
        <family val="1"/>
        <charset val="128"/>
      </rPr>
      <t>職場づくりに向けた取組状況を評価します。</t>
    </r>
    <rPh sb="1" eb="2">
      <t>ダレ</t>
    </rPh>
    <rPh sb="10" eb="12">
      <t>ジョセイ</t>
    </rPh>
    <rPh sb="13" eb="15">
      <t>コセイ</t>
    </rPh>
    <rPh sb="16" eb="18">
      <t>ノウリョク</t>
    </rPh>
    <rPh sb="19" eb="21">
      <t>ジュウブン</t>
    </rPh>
    <rPh sb="22" eb="24">
      <t>ハッキ</t>
    </rPh>
    <phoneticPr fontId="2"/>
  </si>
  <si>
    <t>　配置予定技術者（入札公告に定める技術者）に女性技術者を配置する。</t>
    <phoneticPr fontId="2"/>
  </si>
  <si>
    <t>　主任（監理）技術者の指導に従い、建設工事に従事・補佐する技術者「担当技術者」を配置し、育成することを評価します。</t>
    <rPh sb="33" eb="35">
      <t>タントウ</t>
    </rPh>
    <rPh sb="35" eb="38">
      <t>ギジュツシャ</t>
    </rPh>
    <phoneticPr fontId="2"/>
  </si>
  <si>
    <t>　女性技術者を「担当技術者」として専任配置する。</t>
    <rPh sb="3" eb="6">
      <t>ギジュツシャ</t>
    </rPh>
    <phoneticPr fontId="2"/>
  </si>
  <si>
    <t>　配置しない</t>
    <phoneticPr fontId="2"/>
  </si>
  <si>
    <t>SDGsの取組</t>
    <rPh sb="5" eb="7">
      <t>トリクミ</t>
    </rPh>
    <phoneticPr fontId="2"/>
  </si>
  <si>
    <t>　Y-SDGs“supreme”で認証されている。</t>
    <phoneticPr fontId="2"/>
  </si>
  <si>
    <t>　Y-SDGs“superior”で認証されている。</t>
    <phoneticPr fontId="2"/>
  </si>
  <si>
    <t xml:space="preserve">　Y-SDGs“standard”で認証されている又は認証されていない。
</t>
    <phoneticPr fontId="2"/>
  </si>
  <si>
    <t>　週休２日確保達成率が75％以上の実績がある。</t>
    <phoneticPr fontId="2"/>
  </si>
  <si>
    <t>　週休２日確保達成率が50％以上75％未満の実績がある。</t>
    <phoneticPr fontId="2"/>
  </si>
  <si>
    <t>　週休２日確保達成率が50％未満、又は実績がない。</t>
    <phoneticPr fontId="2"/>
  </si>
  <si>
    <t>【担当技術者の配置】　担当技術者を配置するかについてプルダウンリストから選択して入力します。</t>
    <rPh sb="1" eb="3">
      <t>タントウ</t>
    </rPh>
    <rPh sb="3" eb="6">
      <t>ギジュツシャ</t>
    </rPh>
    <rPh sb="11" eb="13">
      <t>タントウ</t>
    </rPh>
    <rPh sb="13" eb="16">
      <t>ギジュツシャ</t>
    </rPh>
    <phoneticPr fontId="2"/>
  </si>
  <si>
    <t>【担当技術者氏名】　配置するを選択した場合、入力シート１（基本情報）の配置予定技術者欄から自動表示（入力）されます。</t>
    <rPh sb="1" eb="3">
      <t>タントウ</t>
    </rPh>
    <rPh sb="10" eb="12">
      <t>ハイチ</t>
    </rPh>
    <rPh sb="39" eb="42">
      <t>ギジュツシャ</t>
    </rPh>
    <rPh sb="42" eb="43">
      <t>ラン</t>
    </rPh>
    <phoneticPr fontId="2"/>
  </si>
  <si>
    <t>　添付資料３
（性別が確認できる資料）</t>
    <phoneticPr fontId="2"/>
  </si>
  <si>
    <t>【添付資料】　登録されているを選択した場合、自動で表示（入力）されます。</t>
    <rPh sb="7" eb="9">
      <t>トウロク</t>
    </rPh>
    <rPh sb="22" eb="24">
      <t>ジドウ</t>
    </rPh>
    <rPh sb="25" eb="27">
      <t>ヒョウジ</t>
    </rPh>
    <rPh sb="28" eb="30">
      <t>ニュウリョク</t>
    </rPh>
    <phoneticPr fontId="2"/>
  </si>
  <si>
    <t>5 評価項目に関する運用及び留意事項
(19)週休２日の実績
参照</t>
    <rPh sb="2" eb="4">
      <t>ヒョウカ</t>
    </rPh>
    <rPh sb="4" eb="6">
      <t>コウモク</t>
    </rPh>
    <rPh sb="7" eb="8">
      <t>カン</t>
    </rPh>
    <rPh sb="10" eb="12">
      <t>ウンヨウ</t>
    </rPh>
    <rPh sb="12" eb="13">
      <t>オヨ</t>
    </rPh>
    <rPh sb="14" eb="16">
      <t>リュウイ</t>
    </rPh>
    <rPh sb="16" eb="18">
      <t>ジコウ</t>
    </rPh>
    <rPh sb="23" eb="25">
      <t>シュウキュウ</t>
    </rPh>
    <rPh sb="26" eb="27">
      <t>ヒ</t>
    </rPh>
    <rPh sb="28" eb="30">
      <t>ジッセキ</t>
    </rPh>
    <phoneticPr fontId="2"/>
  </si>
  <si>
    <t>5 評価項目に関する運用及び留意事項
(18)SDGsの取組
参照</t>
    <rPh sb="2" eb="4">
      <t>ヒョウカ</t>
    </rPh>
    <rPh sb="4" eb="6">
      <t>コウモク</t>
    </rPh>
    <rPh sb="7" eb="8">
      <t>カン</t>
    </rPh>
    <rPh sb="10" eb="12">
      <t>ウンヨウ</t>
    </rPh>
    <rPh sb="12" eb="13">
      <t>オヨ</t>
    </rPh>
    <rPh sb="14" eb="16">
      <t>リュウイ</t>
    </rPh>
    <rPh sb="16" eb="18">
      <t>ジコウ</t>
    </rPh>
    <rPh sb="28" eb="30">
      <t>トリクミ</t>
    </rPh>
    <phoneticPr fontId="2"/>
  </si>
  <si>
    <t>5 評価項目に関する運用及び留意事項
(17)女性技術者の登用
参照</t>
    <rPh sb="2" eb="4">
      <t>ヒョウカ</t>
    </rPh>
    <rPh sb="4" eb="6">
      <t>コウモク</t>
    </rPh>
    <rPh sb="7" eb="8">
      <t>カン</t>
    </rPh>
    <rPh sb="10" eb="12">
      <t>ウンヨウ</t>
    </rPh>
    <rPh sb="12" eb="13">
      <t>オヨ</t>
    </rPh>
    <rPh sb="14" eb="16">
      <t>リュウイ</t>
    </rPh>
    <rPh sb="16" eb="18">
      <t>ジコウ</t>
    </rPh>
    <rPh sb="23" eb="25">
      <t>ジョセイ</t>
    </rPh>
    <rPh sb="25" eb="28">
      <t>ギジュツシャ</t>
    </rPh>
    <rPh sb="29" eb="31">
      <t>トウヨウ</t>
    </rPh>
    <phoneticPr fontId="2"/>
  </si>
  <si>
    <t>5 評価項目に関する運用及び留意事項
(17)女性技術者の登用
参照</t>
    <rPh sb="2" eb="4">
      <t>ヒョウカ</t>
    </rPh>
    <rPh sb="4" eb="6">
      <t>コウモク</t>
    </rPh>
    <rPh sb="7" eb="8">
      <t>カン</t>
    </rPh>
    <rPh sb="10" eb="12">
      <t>ウンヨウ</t>
    </rPh>
    <rPh sb="12" eb="13">
      <t>オヨ</t>
    </rPh>
    <rPh sb="14" eb="16">
      <t>リュウイ</t>
    </rPh>
    <rPh sb="16" eb="18">
      <t>ジコウ</t>
    </rPh>
    <phoneticPr fontId="2"/>
  </si>
  <si>
    <t>5 評価項目に関する運用及び留意事項
(16)男女共同参画及び女性活躍の推進
参照</t>
    <rPh sb="2" eb="4">
      <t>ヒョウカ</t>
    </rPh>
    <rPh sb="4" eb="6">
      <t>コウモク</t>
    </rPh>
    <rPh sb="7" eb="8">
      <t>カン</t>
    </rPh>
    <rPh sb="10" eb="12">
      <t>ウンヨウ</t>
    </rPh>
    <rPh sb="12" eb="13">
      <t>オヨ</t>
    </rPh>
    <rPh sb="14" eb="16">
      <t>リュウイ</t>
    </rPh>
    <rPh sb="16" eb="18">
      <t>ジコウ</t>
    </rPh>
    <phoneticPr fontId="2"/>
  </si>
  <si>
    <t>5 評価項目に関する運用及び留意事項
(15)災害出動実績
参照</t>
    <rPh sb="2" eb="4">
      <t>ヒョウカ</t>
    </rPh>
    <rPh sb="4" eb="6">
      <t>コウモク</t>
    </rPh>
    <rPh sb="7" eb="8">
      <t>カン</t>
    </rPh>
    <rPh sb="10" eb="12">
      <t>ウンヨウ</t>
    </rPh>
    <rPh sb="12" eb="13">
      <t>オヨ</t>
    </rPh>
    <rPh sb="14" eb="16">
      <t>リュウイ</t>
    </rPh>
    <rPh sb="16" eb="18">
      <t>ジコウ</t>
    </rPh>
    <phoneticPr fontId="2"/>
  </si>
  <si>
    <t>5 評価項目に関する運用及び留意事項
(14)災害発生時の対応力
参照</t>
    <rPh sb="2" eb="4">
      <t>ヒョウカ</t>
    </rPh>
    <rPh sb="4" eb="6">
      <t>コウモク</t>
    </rPh>
    <rPh sb="7" eb="8">
      <t>カン</t>
    </rPh>
    <rPh sb="10" eb="12">
      <t>ウンヨウ</t>
    </rPh>
    <rPh sb="12" eb="13">
      <t>オヨ</t>
    </rPh>
    <rPh sb="14" eb="16">
      <t>リュウイ</t>
    </rPh>
    <rPh sb="16" eb="18">
      <t>ジコウ</t>
    </rPh>
    <phoneticPr fontId="2"/>
  </si>
  <si>
    <t>5 評価項目に関する運用及び留意事項
(13)地域への貢献
参照</t>
    <rPh sb="2" eb="4">
      <t>ヒョウカ</t>
    </rPh>
    <rPh sb="4" eb="6">
      <t>コウモク</t>
    </rPh>
    <rPh sb="7" eb="8">
      <t>カン</t>
    </rPh>
    <rPh sb="10" eb="12">
      <t>ウンヨウ</t>
    </rPh>
    <rPh sb="12" eb="13">
      <t>オヨ</t>
    </rPh>
    <rPh sb="14" eb="16">
      <t>リュウイ</t>
    </rPh>
    <rPh sb="16" eb="18">
      <t>ジコウ</t>
    </rPh>
    <phoneticPr fontId="2"/>
  </si>
  <si>
    <t>5 評価項目に関する運用及び留意事項
(12)市内経済への貢献
参照</t>
    <rPh sb="2" eb="4">
      <t>ヒョウカ</t>
    </rPh>
    <rPh sb="4" eb="6">
      <t>コウモク</t>
    </rPh>
    <rPh sb="7" eb="8">
      <t>カン</t>
    </rPh>
    <rPh sb="10" eb="12">
      <t>ウンヨウ</t>
    </rPh>
    <rPh sb="12" eb="13">
      <t>オヨ</t>
    </rPh>
    <rPh sb="14" eb="16">
      <t>リュウイ</t>
    </rPh>
    <rPh sb="16" eb="18">
      <t>ジコウ</t>
    </rPh>
    <phoneticPr fontId="2"/>
  </si>
  <si>
    <t>5 評価項目に関する運用及び留意事項
(11)環境に対する姿勢
参照</t>
    <rPh sb="2" eb="4">
      <t>ヒョウカ</t>
    </rPh>
    <rPh sb="4" eb="6">
      <t>コウモク</t>
    </rPh>
    <rPh sb="7" eb="8">
      <t>カン</t>
    </rPh>
    <rPh sb="10" eb="12">
      <t>ウンヨウ</t>
    </rPh>
    <rPh sb="12" eb="13">
      <t>オヨ</t>
    </rPh>
    <rPh sb="14" eb="16">
      <t>リュウイ</t>
    </rPh>
    <rPh sb="16" eb="18">
      <t>ジコウ</t>
    </rPh>
    <phoneticPr fontId="2"/>
  </si>
  <si>
    <t>5 評価項目に関する運用及び留意事項
(10)災害協力
参照</t>
    <rPh sb="2" eb="4">
      <t>ヒョウカ</t>
    </rPh>
    <rPh sb="4" eb="6">
      <t>コウモク</t>
    </rPh>
    <rPh sb="7" eb="8">
      <t>カン</t>
    </rPh>
    <rPh sb="10" eb="12">
      <t>ウンヨウ</t>
    </rPh>
    <rPh sb="12" eb="13">
      <t>オヨ</t>
    </rPh>
    <rPh sb="14" eb="16">
      <t>リュウイ</t>
    </rPh>
    <rPh sb="16" eb="18">
      <t>ジコウ</t>
    </rPh>
    <phoneticPr fontId="2"/>
  </si>
  <si>
    <t>5 評価項目に関する運用及び留意事項
(9)地域精通度・地域との密着度
参照</t>
    <rPh sb="2" eb="4">
      <t>ヒョウカ</t>
    </rPh>
    <rPh sb="4" eb="6">
      <t>コウモク</t>
    </rPh>
    <rPh sb="7" eb="8">
      <t>カン</t>
    </rPh>
    <rPh sb="10" eb="12">
      <t>ウンヨウ</t>
    </rPh>
    <rPh sb="12" eb="13">
      <t>オヨ</t>
    </rPh>
    <rPh sb="14" eb="16">
      <t>リュウイ</t>
    </rPh>
    <rPh sb="16" eb="18">
      <t>ジコウ</t>
    </rPh>
    <phoneticPr fontId="2"/>
  </si>
  <si>
    <t>（１） 「表彰状写し」を添付します。
（２） 表彰状写しの添付が困難な場合は、「横浜市ホームページに掲載されている横浜市優良工事現場責任者表彰名簿の該当するページ」を印刷して添付します。この時、対象となる氏名を明示して下さい。（氏名欄にアンダーラインをいれるなどが望ましいです。）</t>
    <rPh sb="97" eb="99">
      <t>タイショウ</t>
    </rPh>
    <phoneticPr fontId="2"/>
  </si>
  <si>
    <t>　入札公告に定める配置予定技術者の継続教育制度（CPD）における前年度の単位取得状況
（認定団体は公益社団法人日本造園学会とします。）</t>
    <phoneticPr fontId="2"/>
  </si>
  <si>
    <t>　横浜市ホームページに掲載されている横浜市災害協力事業者名簿の該当するページを印刷して添付します。この時、対象となる会社名が分かるよう、会社名にアンダーラインをいれるなどします。
　横浜市災害協力事業者名簿は10月頃に更新されますので、注意してください。
横浜市災害協力事業者名簿（横浜市ホームページ）
横浜市＞ヨコハマ・入札のとびら＞入札・契約情報＞有資格者名簿検索（工事）＞横浜市災害協力事業者名簿</t>
    <rPh sb="142" eb="145">
      <t>ヨコハマシ</t>
    </rPh>
    <phoneticPr fontId="2"/>
  </si>
  <si>
    <t>【配置予定技術者の資格証明】は総合評価落札方式ガイドラインを参照してください。</t>
    <rPh sb="15" eb="23">
      <t>ソウゴウヒョウカラクサツホウシキ</t>
    </rPh>
    <rPh sb="30" eb="32">
      <t>サンショウ</t>
    </rPh>
    <phoneticPr fontId="2"/>
  </si>
  <si>
    <t>【D】一次下請負金額（市内中小企業分）</t>
    <rPh sb="3" eb="5">
      <t>イチジ</t>
    </rPh>
    <rPh sb="5" eb="6">
      <t>シタ</t>
    </rPh>
    <rPh sb="6" eb="8">
      <t>ウケオイ</t>
    </rPh>
    <rPh sb="8" eb="10">
      <t>キンガク</t>
    </rPh>
    <rPh sb="11" eb="13">
      <t>シナイ</t>
    </rPh>
    <rPh sb="13" eb="15">
      <t>チュウショウ</t>
    </rPh>
    <rPh sb="15" eb="17">
      <t>キギョウ</t>
    </rPh>
    <rPh sb="17" eb="18">
      <t>ブン</t>
    </rPh>
    <phoneticPr fontId="2"/>
  </si>
  <si>
    <t>【D】一次下請負金額（市内中小企業分）÷【C】一次下請負金額（総額）</t>
    <rPh sb="3" eb="5">
      <t>イチジ</t>
    </rPh>
    <rPh sb="5" eb="6">
      <t>シタ</t>
    </rPh>
    <rPh sb="6" eb="8">
      <t>ウケオイ</t>
    </rPh>
    <rPh sb="8" eb="10">
      <t>キンガク</t>
    </rPh>
    <rPh sb="11" eb="13">
      <t>シナイ</t>
    </rPh>
    <rPh sb="13" eb="15">
      <t>チュウショウ</t>
    </rPh>
    <rPh sb="15" eb="17">
      <t>キギョウ</t>
    </rPh>
    <rPh sb="17" eb="18">
      <t>ブン</t>
    </rPh>
    <rPh sb="23" eb="25">
      <t>イチジ</t>
    </rPh>
    <rPh sb="25" eb="26">
      <t>シタ</t>
    </rPh>
    <rPh sb="26" eb="28">
      <t>ウケオイ</t>
    </rPh>
    <rPh sb="28" eb="30">
      <t>キンガク</t>
    </rPh>
    <rPh sb="31" eb="33">
      <t>ソウガク</t>
    </rPh>
    <phoneticPr fontId="2"/>
  </si>
  <si>
    <t>【D】施工体制台帳又は施工体系図に記載された一次下請負人情報（市内中小企業）</t>
    <rPh sb="22" eb="24">
      <t>イチジ</t>
    </rPh>
    <rPh sb="24" eb="25">
      <t>シタ</t>
    </rPh>
    <rPh sb="25" eb="27">
      <t>ウケオイ</t>
    </rPh>
    <rPh sb="27" eb="28">
      <t>ニン</t>
    </rPh>
    <rPh sb="28" eb="30">
      <t>ジョウホウ</t>
    </rPh>
    <rPh sb="31" eb="33">
      <t>シナイ</t>
    </rPh>
    <rPh sb="33" eb="35">
      <t>チュウショウ</t>
    </rPh>
    <rPh sb="35" eb="37">
      <t>キギョウ</t>
    </rPh>
    <phoneticPr fontId="2"/>
  </si>
  <si>
    <t>【E】施工体制台帳又は施工体系図に記載された一次下請負人情報（市内中小企業以外）</t>
    <rPh sb="22" eb="24">
      <t>イチジ</t>
    </rPh>
    <rPh sb="24" eb="25">
      <t>シタ</t>
    </rPh>
    <rPh sb="25" eb="27">
      <t>ウケオイ</t>
    </rPh>
    <rPh sb="27" eb="28">
      <t>ニン</t>
    </rPh>
    <rPh sb="28" eb="30">
      <t>ジョウホウ</t>
    </rPh>
    <rPh sb="37" eb="39">
      <t>イガイ</t>
    </rPh>
    <phoneticPr fontId="2"/>
  </si>
  <si>
    <t>【E】一次下請負金額（市内中小企業以外）</t>
    <rPh sb="3" eb="5">
      <t>イチジ</t>
    </rPh>
    <rPh sb="5" eb="6">
      <t>シタ</t>
    </rPh>
    <rPh sb="6" eb="8">
      <t>ウケオイ</t>
    </rPh>
    <rPh sb="8" eb="10">
      <t>キンガク</t>
    </rPh>
    <rPh sb="17" eb="19">
      <t>イガイ</t>
    </rPh>
    <phoneticPr fontId="2"/>
  </si>
  <si>
    <t>【C】一次下請負金額（総額）＝【D】＋【E】</t>
    <rPh sb="3" eb="5">
      <t>イチジ</t>
    </rPh>
    <rPh sb="5" eb="6">
      <t>シタ</t>
    </rPh>
    <rPh sb="6" eb="8">
      <t>ウケオイ</t>
    </rPh>
    <rPh sb="8" eb="10">
      <t>キンガク</t>
    </rPh>
    <rPh sb="11" eb="13">
      <t>ソウガク</t>
    </rPh>
    <phoneticPr fontId="2"/>
  </si>
  <si>
    <t>※2　施工体制台帳に添付した元請負業者と一次下請負業者との契約書に記載された金額を記載
　 してください。
　　 契約変更等により、金額が変更となっている場合は、最終の金額を記載してください。</t>
    <rPh sb="3" eb="5">
      <t>セコウ</t>
    </rPh>
    <rPh sb="5" eb="7">
      <t>タイセイ</t>
    </rPh>
    <rPh sb="7" eb="9">
      <t>ダイチョウ</t>
    </rPh>
    <rPh sb="10" eb="12">
      <t>テンプ</t>
    </rPh>
    <rPh sb="14" eb="15">
      <t>モト</t>
    </rPh>
    <rPh sb="15" eb="17">
      <t>ウケオイ</t>
    </rPh>
    <rPh sb="17" eb="19">
      <t>ギョウシャ</t>
    </rPh>
    <rPh sb="20" eb="22">
      <t>イチジ</t>
    </rPh>
    <rPh sb="22" eb="23">
      <t>シタ</t>
    </rPh>
    <rPh sb="23" eb="25">
      <t>ウケオイ</t>
    </rPh>
    <rPh sb="25" eb="27">
      <t>ギョウシャ</t>
    </rPh>
    <rPh sb="29" eb="32">
      <t>ケイヤクショ</t>
    </rPh>
    <rPh sb="33" eb="35">
      <t>キサイ</t>
    </rPh>
    <rPh sb="38" eb="40">
      <t>キンガク</t>
    </rPh>
    <rPh sb="41" eb="43">
      <t>キサイ</t>
    </rPh>
    <rPh sb="57" eb="59">
      <t>ケイヤク</t>
    </rPh>
    <rPh sb="59" eb="61">
      <t>ヘンコウ</t>
    </rPh>
    <rPh sb="61" eb="62">
      <t>ナド</t>
    </rPh>
    <rPh sb="66" eb="68">
      <t>キンガク</t>
    </rPh>
    <rPh sb="69" eb="71">
      <t>ヘンコウ</t>
    </rPh>
    <rPh sb="77" eb="79">
      <t>バアイ</t>
    </rPh>
    <rPh sb="81" eb="83">
      <t>サイシュウ</t>
    </rPh>
    <rPh sb="84" eb="86">
      <t>キンガク</t>
    </rPh>
    <rPh sb="87" eb="89">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</si>
</sst>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5" formatCode="&quot;¥&quot;#,##0;&quot;¥&quot;\-#,##0"/>
  </numFmts>
  <fonts count="33" x14ac:knownFonts="1">
    <font>
      <sz val="11"/>
      <name val="ＭＳ Ｐゴシック"/>
      <family val="3"/>
      <charset val="128"/>
    </font>
    <font>
      <sz val="11"/>
      <color indexed="8"/>
      <name val="ＭＳ Ｐゴシック"/>
      <family val="3"/>
      <charset val="128"/>
    </font>
    <font>
      <sz val="6"/>
      <name val="ＭＳ Ｐゴシック"/>
      <family val="3"/>
      <charset val="128"/>
    </font>
    <font>
      <sz val="10"/>
      <name val="ＭＳ Ｐ明朝"/>
      <family val="1"/>
      <charset val="128"/>
    </font>
    <font>
      <sz val="10.5"/>
      <name val="ＭＳ 明朝"/>
      <family val="1"/>
      <charset val="128"/>
    </font>
    <font>
      <sz val="9"/>
      <name val="ＭＳ 明朝"/>
      <family val="1"/>
      <charset val="128"/>
    </font>
    <font>
      <b/>
      <sz val="10.5"/>
      <name val="ＭＳ 明朝"/>
      <family val="1"/>
      <charset val="128"/>
    </font>
    <font>
      <sz val="10"/>
      <name val="ＭＳ Ｐゴシック"/>
      <family val="3"/>
      <charset val="128"/>
    </font>
    <font>
      <b/>
      <sz val="9"/>
      <name val="ＭＳ ゴシック"/>
      <family val="3"/>
      <charset val="128"/>
    </font>
    <font>
      <sz val="10"/>
      <name val="ＭＳ 明朝"/>
      <family val="1"/>
      <charset val="128"/>
    </font>
    <font>
      <sz val="11"/>
      <name val="ＭＳ 明朝"/>
      <family val="1"/>
      <charset val="128"/>
    </font>
    <font>
      <sz val="9"/>
      <name val="ＭＳ ゴシック"/>
      <family val="3"/>
      <charset val="128"/>
    </font>
    <font>
      <b/>
      <sz val="10.5"/>
      <name val="ＭＳ ゴシック"/>
      <family val="3"/>
      <charset val="128"/>
    </font>
    <font>
      <sz val="10"/>
      <name val="ＭＳ ゴシック"/>
      <family val="3"/>
      <charset val="128"/>
    </font>
    <font>
      <b/>
      <sz val="14"/>
      <name val="ＭＳ 明朝"/>
      <family val="1"/>
      <charset val="128"/>
    </font>
    <font>
      <sz val="11"/>
      <name val="ＭＳ ゴシック"/>
      <family val="3"/>
      <charset val="128"/>
    </font>
    <font>
      <b/>
      <sz val="18"/>
      <name val="ＭＳ 明朝"/>
      <family val="1"/>
      <charset val="128"/>
    </font>
    <font>
      <b/>
      <sz val="7"/>
      <name val="ＭＳ ゴシック"/>
      <family val="3"/>
      <charset val="128"/>
    </font>
    <font>
      <sz val="11"/>
      <color indexed="8"/>
      <name val="ＭＳ 明朝"/>
      <family val="1"/>
      <charset val="128"/>
    </font>
    <font>
      <sz val="8"/>
      <name val="ＭＳ 明朝"/>
      <family val="1"/>
      <charset val="128"/>
    </font>
    <font>
      <sz val="9"/>
      <color indexed="10"/>
      <name val="ＭＳ 明朝"/>
      <family val="1"/>
      <charset val="128"/>
    </font>
    <font>
      <sz val="10"/>
      <color indexed="8"/>
      <name val="ＭＳ 明朝"/>
      <family val="1"/>
      <charset val="128"/>
    </font>
    <font>
      <sz val="11"/>
      <color theme="1"/>
      <name val="ＭＳ Ｐゴシック"/>
      <family val="3"/>
      <charset val="128"/>
    </font>
    <font>
      <b/>
      <sz val="11"/>
      <color rgb="FFFF0000"/>
      <name val="ＭＳ Ｐゴシック"/>
      <family val="3"/>
      <charset val="128"/>
    </font>
    <font>
      <sz val="10.5"/>
      <color theme="0"/>
      <name val="ＭＳ 明朝"/>
      <family val="1"/>
      <charset val="128"/>
    </font>
    <font>
      <sz val="9"/>
      <color rgb="FFFF0000"/>
      <name val="ＭＳ ゴシック"/>
      <family val="3"/>
      <charset val="128"/>
    </font>
    <font>
      <b/>
      <sz val="10.5"/>
      <color rgb="FFFF0000"/>
      <name val="ＭＳ ゴシック"/>
      <family val="3"/>
      <charset val="128"/>
    </font>
    <font>
      <sz val="11"/>
      <color rgb="FFFF0000"/>
      <name val="ＭＳ Ｐゴシック"/>
      <family val="3"/>
      <charset val="128"/>
    </font>
    <font>
      <sz val="10"/>
      <color rgb="FFFF0000"/>
      <name val="ＭＳ Ｐゴシック"/>
      <family val="3"/>
      <charset val="128"/>
    </font>
    <font>
      <sz val="9"/>
      <color rgb="FFFF0000"/>
      <name val="ＭＳ 明朝"/>
      <family val="1"/>
      <charset val="128"/>
    </font>
    <font>
      <b/>
      <sz val="9"/>
      <color rgb="FFFF0000"/>
      <name val="ＭＳ ゴシック"/>
      <family val="3"/>
      <charset val="128"/>
    </font>
    <font>
      <sz val="10"/>
      <color rgb="FFFF0000"/>
      <name val="ＭＳ ゴシック"/>
      <family val="3"/>
      <charset val="128"/>
    </font>
    <font>
      <b/>
      <sz val="14"/>
      <color rgb="FFFF0000"/>
      <name val="HG丸ｺﾞｼｯｸM-PRO"/>
      <family val="3"/>
      <charset val="128"/>
    </font>
  </fonts>
  <fills count="8">
    <fill>
      <patternFill patternType="none"/>
    </fill>
    <fill>
      <patternFill patternType="gray125"/>
    </fill>
    <fill>
      <patternFill patternType="solid">
        <fgColor indexed="23"/>
        <bgColor indexed="64"/>
      </patternFill>
    </fill>
    <fill>
      <patternFill patternType="solid">
        <fgColor indexed="40"/>
        <bgColor indexed="64"/>
      </patternFill>
    </fill>
    <fill>
      <patternFill patternType="solid">
        <fgColor theme="4"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rgb="FFCCCCFF"/>
        <bgColor indexed="64"/>
      </patternFill>
    </fill>
  </fills>
  <borders count="1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Up="1">
      <left style="thin">
        <color indexed="64"/>
      </left>
      <right style="medium">
        <color indexed="64"/>
      </right>
      <top style="hair">
        <color indexed="64"/>
      </top>
      <bottom/>
      <diagonal style="thin">
        <color indexed="64"/>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medium">
        <color indexed="64"/>
      </right>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left style="thin">
        <color indexed="64"/>
      </left>
      <right/>
      <top style="dotted">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thin">
        <color indexed="64"/>
      </left>
      <right/>
      <top style="thin">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style="medium">
        <color indexed="64"/>
      </left>
      <right/>
      <top/>
      <bottom style="thin">
        <color indexed="64"/>
      </bottom>
      <diagonal/>
    </border>
    <border>
      <left/>
      <right style="thin">
        <color indexed="64"/>
      </right>
      <top/>
      <bottom style="hair">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left/>
      <right/>
      <top style="hair">
        <color indexed="64"/>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style="medium">
        <color indexed="64"/>
      </left>
      <right style="thin">
        <color indexed="64"/>
      </right>
      <top style="hair">
        <color indexed="64"/>
      </top>
      <bottom style="hair">
        <color indexed="64"/>
      </bottom>
      <diagonal/>
    </border>
    <border diagonalUp="1">
      <left style="medium">
        <color indexed="64"/>
      </left>
      <right/>
      <top style="hair">
        <color indexed="64"/>
      </top>
      <bottom style="thin">
        <color indexed="64"/>
      </bottom>
      <diagonal style="thin">
        <color indexed="64"/>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hair">
        <color indexed="64"/>
      </top>
      <bottom/>
      <diagonal/>
    </border>
    <border>
      <left style="medium">
        <color indexed="64"/>
      </left>
      <right/>
      <top style="hair">
        <color indexed="64"/>
      </top>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thin">
        <color indexed="64"/>
      </top>
      <bottom/>
      <diagonal/>
    </border>
    <border diagonalUp="1">
      <left style="thin">
        <color indexed="64"/>
      </left>
      <right/>
      <top style="hair">
        <color indexed="64"/>
      </top>
      <bottom/>
      <diagonal style="thin">
        <color indexed="64"/>
      </diagonal>
    </border>
    <border>
      <left style="medium">
        <color indexed="64"/>
      </left>
      <right/>
      <top/>
      <bottom style="hair">
        <color indexed="64"/>
      </bottom>
      <diagonal/>
    </border>
    <border diagonalUp="1">
      <left style="medium">
        <color indexed="64"/>
      </left>
      <right style="thin">
        <color indexed="64"/>
      </right>
      <top style="hair">
        <color indexed="64"/>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diagonalUp="1">
      <left style="medium">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bottom/>
      <diagonal/>
    </border>
    <border diagonalUp="1">
      <left style="medium">
        <color indexed="64"/>
      </left>
      <right/>
      <top style="hair">
        <color indexed="64"/>
      </top>
      <bottom style="hair">
        <color indexed="64"/>
      </bottom>
      <diagonal style="thin">
        <color indexed="64"/>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diagonalUp="1">
      <left style="thin">
        <color indexed="64"/>
      </left>
      <right style="thin">
        <color indexed="64"/>
      </right>
      <top/>
      <bottom style="thin">
        <color indexed="64"/>
      </bottom>
      <diagonal style="thin">
        <color indexed="64"/>
      </diagonal>
    </border>
    <border>
      <left style="medium">
        <color indexed="64"/>
      </left>
      <right/>
      <top style="thin">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rgb="FFFF0000"/>
      </top>
      <bottom style="thin">
        <color indexed="64"/>
      </bottom>
      <diagonal/>
    </border>
    <border>
      <left/>
      <right/>
      <top style="thin">
        <color rgb="FFFF0000"/>
      </top>
      <bottom style="thin">
        <color indexed="64"/>
      </bottom>
      <diagonal/>
    </border>
    <border>
      <left style="thin">
        <color rgb="FFFF0000"/>
      </left>
      <right/>
      <top style="hair">
        <color theme="1"/>
      </top>
      <bottom style="thin">
        <color indexed="64"/>
      </bottom>
      <diagonal/>
    </border>
    <border>
      <left/>
      <right style="hair">
        <color theme="1"/>
      </right>
      <top style="hair">
        <color theme="1"/>
      </top>
      <bottom style="thin">
        <color indexed="64"/>
      </bottom>
      <diagonal/>
    </border>
    <border>
      <left style="thin">
        <color rgb="FFFF0000"/>
      </left>
      <right/>
      <top/>
      <bottom style="thin">
        <color indexed="64"/>
      </bottom>
      <diagonal/>
    </border>
    <border>
      <left/>
      <right style="hair">
        <color theme="1"/>
      </right>
      <top/>
      <bottom style="thin">
        <color indexed="64"/>
      </bottom>
      <diagonal/>
    </border>
    <border>
      <left style="thin">
        <color rgb="FFFF0000"/>
      </left>
      <right style="thin">
        <color indexed="64"/>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indexed="64"/>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s>
  <cellStyleXfs count="3">
    <xf numFmtId="0" fontId="0" fillId="0" borderId="0">
      <alignment vertical="center"/>
    </xf>
    <xf numFmtId="9" fontId="1" fillId="0" borderId="0" applyFont="0" applyFill="0" applyBorder="0" applyAlignment="0" applyProtection="0">
      <alignment vertical="center"/>
    </xf>
    <xf numFmtId="0" fontId="22" fillId="0" borderId="0">
      <alignment vertical="center"/>
    </xf>
  </cellStyleXfs>
  <cellXfs count="527">
    <xf numFmtId="0" fontId="0" fillId="0" borderId="0" xfId="0">
      <alignment vertical="center"/>
    </xf>
    <xf numFmtId="0" fontId="7" fillId="0" borderId="0" xfId="0" applyFont="1" applyFill="1">
      <alignment vertical="center"/>
    </xf>
    <xf numFmtId="0" fontId="3" fillId="0" borderId="0" xfId="0" applyFont="1" applyFill="1">
      <alignment vertical="center"/>
    </xf>
    <xf numFmtId="0" fontId="10" fillId="0" borderId="0" xfId="0" applyFont="1">
      <alignment vertical="center"/>
    </xf>
    <xf numFmtId="0" fontId="10" fillId="0" borderId="0" xfId="0" applyFont="1" applyAlignment="1">
      <alignment horizontal="right" vertical="center"/>
    </xf>
    <xf numFmtId="0" fontId="0" fillId="0" borderId="0" xfId="0" applyFont="1" applyFill="1">
      <alignment vertical="center"/>
    </xf>
    <xf numFmtId="0" fontId="5" fillId="0" borderId="0" xfId="0" applyFont="1" applyFill="1" applyAlignment="1">
      <alignment vertical="top" wrapText="1" shrinkToFit="1"/>
    </xf>
    <xf numFmtId="0" fontId="5" fillId="0" borderId="0" xfId="0" applyFont="1" applyAlignment="1">
      <alignment vertical="top" wrapText="1" shrinkToFit="1"/>
    </xf>
    <xf numFmtId="0" fontId="23" fillId="0" borderId="0" xfId="0" applyFont="1" applyFill="1">
      <alignment vertical="center"/>
    </xf>
    <xf numFmtId="0" fontId="0" fillId="0" borderId="1" xfId="0" applyFont="1" applyFill="1" applyBorder="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10" fillId="0" borderId="0" xfId="0" applyFont="1" applyAlignment="1">
      <alignment vertical="center"/>
    </xf>
    <xf numFmtId="0" fontId="16" fillId="0" borderId="2" xfId="0" applyFont="1" applyFill="1" applyBorder="1" applyAlignment="1" applyProtection="1">
      <alignment vertical="top"/>
    </xf>
    <xf numFmtId="0" fontId="4" fillId="0" borderId="2" xfId="0" applyFont="1" applyFill="1" applyBorder="1" applyAlignment="1" applyProtection="1">
      <alignment vertical="top" wrapText="1"/>
    </xf>
    <xf numFmtId="0" fontId="24" fillId="4" borderId="1" xfId="0" applyFont="1" applyFill="1" applyBorder="1" applyAlignment="1" applyProtection="1">
      <alignment horizontal="center" vertical="center" wrapText="1"/>
    </xf>
    <xf numFmtId="0" fontId="24" fillId="4" borderId="3" xfId="0" applyFont="1" applyFill="1" applyBorder="1" applyAlignment="1" applyProtection="1">
      <alignment horizontal="center" vertical="center" wrapText="1"/>
    </xf>
    <xf numFmtId="0" fontId="12" fillId="0" borderId="4" xfId="0" applyFont="1" applyFill="1" applyBorder="1" applyAlignment="1" applyProtection="1">
      <alignment horizontal="center" vertical="center" wrapText="1"/>
    </xf>
    <xf numFmtId="0" fontId="12" fillId="0" borderId="5" xfId="0" applyFont="1" applyFill="1" applyBorder="1" applyAlignment="1" applyProtection="1">
      <alignment horizontal="center" vertical="center" wrapText="1"/>
    </xf>
    <xf numFmtId="0" fontId="11" fillId="5" borderId="6" xfId="0" applyFont="1" applyFill="1" applyBorder="1" applyAlignment="1" applyProtection="1">
      <alignment horizontal="justify" vertical="top" wrapText="1"/>
    </xf>
    <xf numFmtId="0" fontId="12" fillId="5" borderId="7" xfId="0" applyFont="1" applyFill="1" applyBorder="1" applyAlignment="1" applyProtection="1">
      <alignment horizontal="center" vertical="center" wrapText="1"/>
    </xf>
    <xf numFmtId="0" fontId="11" fillId="5" borderId="8" xfId="0" applyFont="1" applyFill="1" applyBorder="1" applyAlignment="1" applyProtection="1">
      <alignment horizontal="justify" vertical="top" wrapText="1"/>
    </xf>
    <xf numFmtId="0" fontId="12" fillId="5" borderId="9" xfId="0" applyFont="1" applyFill="1" applyBorder="1" applyAlignment="1" applyProtection="1">
      <alignment horizontal="center" vertical="center" wrapText="1"/>
    </xf>
    <xf numFmtId="0" fontId="12" fillId="0" borderId="10" xfId="0" applyFont="1" applyFill="1" applyBorder="1" applyAlignment="1" applyProtection="1">
      <alignment vertical="center"/>
    </xf>
    <xf numFmtId="0" fontId="12" fillId="0" borderId="9" xfId="0" applyFont="1" applyFill="1" applyBorder="1" applyAlignment="1" applyProtection="1">
      <alignment vertical="center"/>
    </xf>
    <xf numFmtId="0" fontId="12" fillId="0" borderId="11" xfId="0"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wrapText="1"/>
    </xf>
    <xf numFmtId="0" fontId="12" fillId="0" borderId="12" xfId="0" applyFont="1" applyFill="1" applyBorder="1" applyAlignment="1" applyProtection="1">
      <alignment horizontal="center" vertical="center" wrapText="1"/>
    </xf>
    <xf numFmtId="0" fontId="5" fillId="5" borderId="5" xfId="0" applyFont="1" applyFill="1" applyBorder="1" applyAlignment="1" applyProtection="1">
      <alignment horizontal="center" vertical="center" wrapText="1"/>
    </xf>
    <xf numFmtId="0" fontId="5" fillId="5" borderId="13" xfId="0" applyFont="1" applyFill="1" applyBorder="1" applyAlignment="1" applyProtection="1">
      <alignment horizontal="center" vertical="center" wrapText="1"/>
    </xf>
    <xf numFmtId="0" fontId="6" fillId="5" borderId="1" xfId="0" applyFont="1" applyFill="1" applyBorder="1" applyAlignment="1" applyProtection="1">
      <alignment horizontal="center" vertical="center" wrapText="1"/>
    </xf>
    <xf numFmtId="0" fontId="12" fillId="5" borderId="1" xfId="0" applyFont="1" applyFill="1" applyBorder="1" applyAlignment="1" applyProtection="1">
      <alignment horizontal="center" vertical="center" wrapText="1"/>
    </xf>
    <xf numFmtId="0" fontId="12" fillId="5" borderId="14" xfId="0" applyFont="1" applyFill="1" applyBorder="1" applyAlignment="1" applyProtection="1">
      <alignment horizontal="center" vertical="center" wrapText="1"/>
    </xf>
    <xf numFmtId="0" fontId="0" fillId="0" borderId="0" xfId="0" applyFont="1" applyFill="1" applyAlignment="1" applyProtection="1">
      <alignment vertical="center"/>
    </xf>
    <xf numFmtId="0" fontId="3" fillId="0" borderId="0" xfId="0" applyFont="1" applyFill="1" applyAlignment="1" applyProtection="1">
      <alignment horizontal="center" vertical="center"/>
    </xf>
    <xf numFmtId="0" fontId="3" fillId="0" borderId="0" xfId="0" applyFont="1" applyFill="1" applyAlignment="1" applyProtection="1">
      <alignment horizontal="left" vertical="center"/>
    </xf>
    <xf numFmtId="0" fontId="3" fillId="0" borderId="0" xfId="0" applyFont="1" applyFill="1" applyAlignment="1" applyProtection="1">
      <alignment horizontal="left" vertical="center" wrapText="1"/>
    </xf>
    <xf numFmtId="0" fontId="24" fillId="4" borderId="15" xfId="0" applyFont="1" applyFill="1" applyBorder="1" applyAlignment="1" applyProtection="1">
      <alignment horizontal="center" vertical="center" wrapText="1"/>
    </xf>
    <xf numFmtId="0" fontId="12" fillId="0" borderId="7" xfId="0" applyFont="1" applyFill="1" applyBorder="1" applyAlignment="1" applyProtection="1">
      <alignment horizontal="center" vertical="center" wrapText="1"/>
    </xf>
    <xf numFmtId="0" fontId="5" fillId="0" borderId="16" xfId="0" applyFont="1" applyFill="1" applyBorder="1" applyAlignment="1" applyProtection="1">
      <alignment vertical="top" wrapText="1"/>
    </xf>
    <xf numFmtId="0" fontId="5" fillId="0" borderId="17" xfId="0" applyFont="1" applyFill="1" applyBorder="1" applyAlignment="1" applyProtection="1">
      <alignment horizontal="left" vertical="center" wrapText="1"/>
    </xf>
    <xf numFmtId="0" fontId="5" fillId="0" borderId="17" xfId="0" applyFont="1" applyFill="1" applyBorder="1" applyAlignment="1" applyProtection="1">
      <alignment horizontal="justify" vertical="center" wrapText="1"/>
    </xf>
    <xf numFmtId="0" fontId="11" fillId="0" borderId="18" xfId="0" applyFont="1" applyFill="1" applyBorder="1" applyAlignment="1" applyProtection="1">
      <alignment vertical="top" wrapText="1"/>
    </xf>
    <xf numFmtId="0" fontId="11" fillId="0" borderId="19" xfId="0" applyFont="1" applyFill="1" applyBorder="1" applyAlignment="1" applyProtection="1">
      <alignment vertical="top" wrapText="1"/>
    </xf>
    <xf numFmtId="0" fontId="11" fillId="0" borderId="17" xfId="0" applyFont="1" applyFill="1" applyBorder="1" applyAlignment="1" applyProtection="1">
      <alignment vertical="top" wrapText="1"/>
    </xf>
    <xf numFmtId="0" fontId="5" fillId="0" borderId="16" xfId="0" applyFont="1" applyFill="1" applyBorder="1" applyAlignment="1" applyProtection="1">
      <alignment horizontal="left" vertical="center" wrapText="1"/>
    </xf>
    <xf numFmtId="0" fontId="5" fillId="0" borderId="20" xfId="0" applyFont="1" applyFill="1" applyBorder="1" applyAlignment="1" applyProtection="1">
      <alignment vertical="top" wrapText="1"/>
    </xf>
    <xf numFmtId="0" fontId="5" fillId="0" borderId="17" xfId="0" applyFont="1" applyFill="1" applyBorder="1" applyAlignment="1" applyProtection="1">
      <alignment vertical="center" wrapText="1"/>
    </xf>
    <xf numFmtId="0" fontId="18" fillId="0" borderId="0" xfId="2" applyFont="1">
      <alignment vertical="center"/>
    </xf>
    <xf numFmtId="0" fontId="18" fillId="0" borderId="2" xfId="2" applyFont="1" applyBorder="1">
      <alignment vertical="center"/>
    </xf>
    <xf numFmtId="0" fontId="18" fillId="0" borderId="21" xfId="2" applyFont="1" applyBorder="1">
      <alignment vertical="center"/>
    </xf>
    <xf numFmtId="0" fontId="5" fillId="0" borderId="16" xfId="0" applyFont="1" applyFill="1" applyBorder="1" applyAlignment="1" applyProtection="1">
      <alignment horizontal="justify" vertical="center" wrapText="1"/>
    </xf>
    <xf numFmtId="0" fontId="12" fillId="0" borderId="22" xfId="0" applyFont="1" applyFill="1" applyBorder="1" applyAlignment="1" applyProtection="1">
      <alignment horizontal="center" vertical="center" wrapText="1"/>
    </xf>
    <xf numFmtId="0" fontId="11" fillId="0" borderId="19" xfId="0" applyFont="1" applyFill="1" applyBorder="1" applyAlignment="1" applyProtection="1">
      <alignment horizontal="justify" vertical="top" wrapText="1"/>
    </xf>
    <xf numFmtId="0" fontId="11" fillId="0" borderId="17" xfId="0" applyFont="1" applyFill="1" applyBorder="1" applyAlignment="1" applyProtection="1">
      <alignment horizontal="justify" vertical="center" wrapText="1"/>
    </xf>
    <xf numFmtId="0" fontId="11"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center" vertical="center" wrapText="1"/>
    </xf>
    <xf numFmtId="0" fontId="11" fillId="0" borderId="6" xfId="0" applyFont="1" applyFill="1" applyBorder="1" applyAlignment="1" applyProtection="1">
      <alignment horizontal="justify" vertical="top" wrapText="1"/>
    </xf>
    <xf numFmtId="0" fontId="11" fillId="0" borderId="8" xfId="0" applyFont="1" applyFill="1" applyBorder="1" applyAlignment="1" applyProtection="1">
      <alignment horizontal="justify" vertical="top" wrapText="1"/>
    </xf>
    <xf numFmtId="0" fontId="11" fillId="0" borderId="20" xfId="0" applyFont="1" applyFill="1" applyBorder="1" applyAlignment="1" applyProtection="1">
      <alignment horizontal="justify" vertical="top" wrapText="1"/>
    </xf>
    <xf numFmtId="0" fontId="11" fillId="0" borderId="25" xfId="0" applyFont="1" applyFill="1" applyBorder="1" applyAlignment="1" applyProtection="1">
      <alignment vertical="top" wrapText="1"/>
    </xf>
    <xf numFmtId="0" fontId="12" fillId="0" borderId="25" xfId="0" applyFont="1" applyFill="1" applyBorder="1" applyAlignment="1" applyProtection="1">
      <alignment vertical="center"/>
    </xf>
    <xf numFmtId="0" fontId="11" fillId="0" borderId="8" xfId="0" applyFont="1" applyFill="1" applyBorder="1" applyAlignment="1" applyProtection="1">
      <alignment vertical="top" wrapText="1"/>
    </xf>
    <xf numFmtId="0" fontId="11" fillId="0" borderId="20" xfId="0" applyFont="1" applyFill="1" applyBorder="1" applyAlignment="1" applyProtection="1">
      <alignment vertical="top" wrapText="1"/>
    </xf>
    <xf numFmtId="0" fontId="11" fillId="0" borderId="26" xfId="0" applyFont="1" applyFill="1" applyBorder="1" applyAlignment="1" applyProtection="1">
      <alignment vertical="top" wrapText="1"/>
    </xf>
    <xf numFmtId="0" fontId="11" fillId="0" borderId="27" xfId="0" applyFont="1" applyFill="1" applyBorder="1" applyAlignment="1" applyProtection="1">
      <alignment vertical="top" wrapText="1"/>
    </xf>
    <xf numFmtId="0" fontId="12" fillId="0" borderId="28" xfId="0" applyFont="1" applyFill="1" applyBorder="1" applyAlignment="1" applyProtection="1">
      <alignment horizontal="center" vertical="center" wrapText="1"/>
    </xf>
    <xf numFmtId="0" fontId="11" fillId="0" borderId="18" xfId="0" applyFont="1" applyFill="1" applyBorder="1" applyAlignment="1" applyProtection="1">
      <alignment vertical="center" wrapText="1"/>
    </xf>
    <xf numFmtId="0" fontId="11" fillId="0" borderId="17" xfId="0" applyFont="1" applyFill="1" applyBorder="1" applyAlignment="1" applyProtection="1">
      <alignment vertical="center" wrapText="1"/>
    </xf>
    <xf numFmtId="0" fontId="11" fillId="0" borderId="17" xfId="0" applyFont="1" applyFill="1" applyBorder="1" applyAlignment="1" applyProtection="1">
      <alignment horizontal="justify" vertical="top" wrapText="1"/>
    </xf>
    <xf numFmtId="0" fontId="5" fillId="0" borderId="17" xfId="0" applyFont="1" applyFill="1" applyBorder="1" applyAlignment="1" applyProtection="1">
      <alignment vertical="top" wrapText="1"/>
    </xf>
    <xf numFmtId="0" fontId="5" fillId="0" borderId="18" xfId="0" applyFont="1" applyFill="1" applyBorder="1" applyAlignment="1" applyProtection="1">
      <alignment vertical="center" wrapText="1"/>
    </xf>
    <xf numFmtId="0" fontId="11" fillId="0" borderId="18" xfId="0" applyFont="1" applyFill="1" applyBorder="1" applyAlignment="1" applyProtection="1">
      <alignment horizontal="justify" vertical="top" wrapText="1"/>
    </xf>
    <xf numFmtId="0" fontId="5" fillId="0" borderId="8" xfId="0" applyFont="1" applyFill="1" applyBorder="1" applyAlignment="1" applyProtection="1">
      <alignment vertical="top" wrapText="1"/>
    </xf>
    <xf numFmtId="0" fontId="11" fillId="0" borderId="16" xfId="0" applyFont="1" applyFill="1" applyBorder="1" applyAlignment="1" applyProtection="1">
      <alignment horizontal="justify" vertical="top" wrapText="1"/>
    </xf>
    <xf numFmtId="0" fontId="11" fillId="0" borderId="29" xfId="0" applyFont="1" applyFill="1" applyBorder="1" applyAlignment="1" applyProtection="1">
      <alignment horizontal="left" vertical="top" wrapText="1"/>
    </xf>
    <xf numFmtId="0" fontId="12" fillId="0" borderId="30" xfId="0" applyFont="1" applyFill="1" applyBorder="1" applyAlignment="1" applyProtection="1">
      <alignment horizontal="center" vertical="center" wrapText="1"/>
    </xf>
    <xf numFmtId="0" fontId="11" fillId="0" borderId="31" xfId="0" applyFont="1" applyFill="1" applyBorder="1" applyAlignment="1" applyProtection="1">
      <alignment vertical="top" wrapText="1"/>
    </xf>
    <xf numFmtId="0" fontId="11" fillId="0" borderId="32" xfId="0" applyFont="1" applyFill="1" applyBorder="1" applyAlignment="1" applyProtection="1">
      <alignment vertical="center" wrapText="1"/>
    </xf>
    <xf numFmtId="0" fontId="11" fillId="0" borderId="8" xfId="0" applyFont="1" applyFill="1" applyBorder="1" applyAlignment="1" applyProtection="1">
      <alignment horizontal="left" vertical="top" wrapText="1"/>
    </xf>
    <xf numFmtId="0" fontId="17" fillId="0" borderId="16" xfId="0" applyFont="1" applyFill="1" applyBorder="1" applyAlignment="1" applyProtection="1">
      <alignment vertical="top" wrapText="1"/>
    </xf>
    <xf numFmtId="0" fontId="11" fillId="0" borderId="16" xfId="0" applyFont="1" applyFill="1" applyBorder="1" applyAlignment="1" applyProtection="1">
      <alignment vertical="top" wrapText="1"/>
    </xf>
    <xf numFmtId="0" fontId="11" fillId="0" borderId="16" xfId="0" applyFont="1" applyFill="1" applyBorder="1" applyAlignment="1" applyProtection="1">
      <alignment horizontal="left" vertical="top" wrapText="1"/>
    </xf>
    <xf numFmtId="0" fontId="11" fillId="0" borderId="6" xfId="0" applyFont="1" applyFill="1" applyBorder="1" applyAlignment="1" applyProtection="1">
      <alignment vertical="top" wrapText="1"/>
    </xf>
    <xf numFmtId="0" fontId="8" fillId="0" borderId="16" xfId="0" applyFont="1" applyFill="1" applyBorder="1" applyAlignment="1" applyProtection="1">
      <alignment horizontal="left" vertical="center" wrapText="1"/>
    </xf>
    <xf numFmtId="0" fontId="8" fillId="0" borderId="16" xfId="0" applyFont="1" applyFill="1" applyBorder="1" applyAlignment="1" applyProtection="1">
      <alignment vertical="top" wrapText="1"/>
    </xf>
    <xf numFmtId="0" fontId="11" fillId="0" borderId="3" xfId="0" applyFont="1" applyFill="1" applyBorder="1" applyAlignment="1" applyProtection="1">
      <alignment vertical="top" wrapText="1"/>
    </xf>
    <xf numFmtId="0" fontId="11" fillId="0" borderId="3" xfId="0" applyFont="1" applyFill="1" applyBorder="1" applyAlignment="1" applyProtection="1">
      <alignment vertical="center" wrapText="1"/>
    </xf>
    <xf numFmtId="0" fontId="11" fillId="0" borderId="16" xfId="0" applyFont="1" applyFill="1" applyBorder="1" applyAlignment="1" applyProtection="1">
      <alignment vertical="center" wrapText="1"/>
    </xf>
    <xf numFmtId="0" fontId="25" fillId="0" borderId="18" xfId="0" applyFont="1" applyFill="1" applyBorder="1" applyAlignment="1" applyProtection="1">
      <alignment vertical="top" wrapText="1"/>
    </xf>
    <xf numFmtId="0" fontId="26" fillId="0" borderId="11" xfId="0" applyFont="1" applyFill="1" applyBorder="1" applyAlignment="1" applyProtection="1">
      <alignment horizontal="center" vertical="center" wrapText="1"/>
    </xf>
    <xf numFmtId="0" fontId="27" fillId="0" borderId="0" xfId="0" applyFont="1" applyFill="1">
      <alignment vertical="center"/>
    </xf>
    <xf numFmtId="0" fontId="27" fillId="0" borderId="0" xfId="0" applyFont="1">
      <alignment vertical="center"/>
    </xf>
    <xf numFmtId="0" fontId="25" fillId="0" borderId="19" xfId="0" applyFont="1" applyFill="1" applyBorder="1" applyAlignment="1" applyProtection="1">
      <alignment vertical="top" wrapText="1"/>
    </xf>
    <xf numFmtId="0" fontId="26" fillId="0" borderId="22" xfId="0" applyFont="1" applyFill="1" applyBorder="1" applyAlignment="1" applyProtection="1">
      <alignment horizontal="center" vertical="center" wrapText="1"/>
    </xf>
    <xf numFmtId="0" fontId="25" fillId="0" borderId="20" xfId="0" applyFont="1" applyFill="1" applyBorder="1" applyAlignment="1" applyProtection="1">
      <alignment vertical="top" wrapText="1"/>
    </xf>
    <xf numFmtId="0" fontId="28" fillId="0" borderId="0" xfId="0" applyFont="1" applyFill="1">
      <alignment vertical="center"/>
    </xf>
    <xf numFmtId="0" fontId="29" fillId="0" borderId="16" xfId="0" applyFont="1" applyFill="1" applyBorder="1" applyAlignment="1" applyProtection="1">
      <alignment vertical="top" wrapText="1"/>
    </xf>
    <xf numFmtId="0" fontId="25" fillId="0" borderId="8" xfId="0" applyFont="1" applyFill="1" applyBorder="1" applyAlignment="1" applyProtection="1">
      <alignment vertical="top" wrapText="1"/>
    </xf>
    <xf numFmtId="0" fontId="30" fillId="0" borderId="16" xfId="0" applyFont="1" applyFill="1" applyBorder="1" applyAlignment="1" applyProtection="1">
      <alignment vertical="top" wrapText="1"/>
    </xf>
    <xf numFmtId="0" fontId="31" fillId="0" borderId="18" xfId="0" applyFont="1" applyFill="1" applyBorder="1" applyAlignment="1" applyProtection="1">
      <alignment vertical="top" wrapText="1"/>
    </xf>
    <xf numFmtId="0" fontId="31" fillId="0" borderId="17" xfId="0" applyFont="1" applyFill="1" applyBorder="1" applyAlignment="1" applyProtection="1">
      <alignment vertical="top" wrapText="1"/>
    </xf>
    <xf numFmtId="0" fontId="5" fillId="5" borderId="33" xfId="0" applyFont="1" applyFill="1" applyBorder="1" applyAlignment="1" applyProtection="1">
      <alignment horizontal="center" vertical="center" wrapText="1"/>
    </xf>
    <xf numFmtId="0" fontId="5" fillId="5" borderId="33" xfId="0" applyFont="1" applyFill="1" applyBorder="1" applyAlignment="1" applyProtection="1">
      <alignment horizontal="left" vertical="center" wrapText="1"/>
    </xf>
    <xf numFmtId="0" fontId="26" fillId="0" borderId="16" xfId="0" applyFont="1" applyFill="1" applyBorder="1" applyAlignment="1" applyProtection="1">
      <alignment horizontal="center" vertical="center" wrapText="1"/>
    </xf>
    <xf numFmtId="0" fontId="25" fillId="0" borderId="16" xfId="0" applyFont="1" applyFill="1" applyBorder="1" applyAlignment="1" applyProtection="1">
      <alignment vertical="top" wrapText="1"/>
    </xf>
    <xf numFmtId="0" fontId="26" fillId="0" borderId="34" xfId="0" applyFont="1" applyFill="1" applyBorder="1" applyAlignment="1" applyProtection="1">
      <alignment horizontal="center" vertical="center" wrapText="1"/>
    </xf>
    <xf numFmtId="0" fontId="26" fillId="0" borderId="35" xfId="0" applyFont="1" applyFill="1" applyBorder="1" applyAlignment="1" applyProtection="1">
      <alignment horizontal="center" vertical="center" wrapText="1"/>
    </xf>
    <xf numFmtId="0" fontId="26" fillId="0" borderId="19" xfId="0" applyFont="1" applyFill="1" applyBorder="1" applyAlignment="1" applyProtection="1">
      <alignment horizontal="center" vertical="center" wrapText="1"/>
    </xf>
    <xf numFmtId="0" fontId="26" fillId="0" borderId="36" xfId="0" applyFont="1" applyFill="1" applyBorder="1" applyAlignment="1" applyProtection="1">
      <alignment horizontal="center" vertical="center" wrapText="1"/>
    </xf>
    <xf numFmtId="0" fontId="30" fillId="0" borderId="19" xfId="0" applyFont="1" applyFill="1" applyBorder="1" applyAlignment="1" applyProtection="1">
      <alignment vertical="top" wrapText="1"/>
    </xf>
    <xf numFmtId="0" fontId="25" fillId="0" borderId="19" xfId="0" applyFont="1" applyFill="1" applyBorder="1" applyAlignment="1" applyProtection="1">
      <alignment horizontal="left" vertical="center" wrapText="1"/>
    </xf>
    <xf numFmtId="0" fontId="25" fillId="0" borderId="16" xfId="0" applyFont="1" applyFill="1" applyBorder="1" applyAlignment="1" applyProtection="1">
      <alignment horizontal="left" vertical="center" wrapText="1"/>
    </xf>
    <xf numFmtId="0" fontId="5" fillId="0" borderId="17" xfId="0" applyFont="1" applyFill="1" applyBorder="1" applyAlignment="1" applyProtection="1">
      <alignment horizontal="center" vertical="center" wrapText="1"/>
    </xf>
    <xf numFmtId="0" fontId="11" fillId="0" borderId="1" xfId="0" applyFont="1" applyFill="1" applyBorder="1" applyAlignment="1" applyProtection="1">
      <alignment horizontal="justify" vertical="top" wrapText="1"/>
    </xf>
    <xf numFmtId="0" fontId="12" fillId="0" borderId="14" xfId="0" applyFont="1" applyFill="1" applyBorder="1" applyAlignment="1" applyProtection="1">
      <alignment horizontal="center" vertical="center" wrapText="1"/>
    </xf>
    <xf numFmtId="0" fontId="5" fillId="5" borderId="4" xfId="0" applyFont="1" applyFill="1" applyBorder="1" applyAlignment="1" applyProtection="1">
      <alignment horizontal="center" vertical="center" wrapText="1"/>
    </xf>
    <xf numFmtId="0" fontId="26" fillId="0" borderId="5" xfId="0" applyFont="1" applyFill="1" applyBorder="1" applyAlignment="1" applyProtection="1">
      <alignment horizontal="center" vertical="center" wrapText="1"/>
    </xf>
    <xf numFmtId="0" fontId="29" fillId="0" borderId="33" xfId="0" applyFont="1" applyFill="1" applyBorder="1" applyAlignment="1" applyProtection="1">
      <alignment vertical="center" wrapText="1"/>
    </xf>
    <xf numFmtId="0" fontId="29" fillId="0" borderId="13" xfId="0" applyFont="1" applyFill="1" applyBorder="1" applyAlignment="1" applyProtection="1">
      <alignment horizontal="center" vertical="center" wrapText="1"/>
    </xf>
    <xf numFmtId="0" fontId="11" fillId="0" borderId="29" xfId="0" applyFont="1" applyFill="1" applyBorder="1" applyAlignment="1">
      <alignment vertical="top" wrapText="1"/>
    </xf>
    <xf numFmtId="0" fontId="8" fillId="0" borderId="29" xfId="0" applyFont="1" applyFill="1" applyBorder="1" applyAlignment="1">
      <alignment horizontal="center" vertical="center" wrapText="1"/>
    </xf>
    <xf numFmtId="0" fontId="0" fillId="0" borderId="29" xfId="0" applyFont="1" applyFill="1" applyBorder="1" applyAlignment="1">
      <alignment horizontal="left" vertical="top" wrapText="1"/>
    </xf>
    <xf numFmtId="0" fontId="25" fillId="0" borderId="6" xfId="0" applyFont="1" applyFill="1" applyBorder="1" applyAlignment="1" applyProtection="1">
      <alignment horizontal="left" vertical="center" wrapText="1"/>
    </xf>
    <xf numFmtId="0" fontId="25" fillId="0" borderId="6" xfId="0" applyFont="1" applyFill="1" applyBorder="1" applyAlignment="1" applyProtection="1">
      <alignment vertical="top" wrapText="1"/>
    </xf>
    <xf numFmtId="0" fontId="30" fillId="0" borderId="6" xfId="0" applyFont="1" applyFill="1" applyBorder="1" applyAlignment="1" applyProtection="1">
      <alignment vertical="top" wrapText="1"/>
    </xf>
    <xf numFmtId="0" fontId="27" fillId="0" borderId="6" xfId="0" applyFont="1" applyFill="1" applyBorder="1" applyAlignment="1">
      <alignment horizontal="center" vertical="center" wrapText="1"/>
    </xf>
    <xf numFmtId="0" fontId="25" fillId="0" borderId="3" xfId="0" applyFont="1" applyFill="1" applyBorder="1" applyAlignment="1" applyProtection="1">
      <alignment horizontal="left" vertical="center" wrapText="1"/>
    </xf>
    <xf numFmtId="0" fontId="26" fillId="0" borderId="3" xfId="0" applyFont="1" applyFill="1" applyBorder="1" applyAlignment="1" applyProtection="1">
      <alignment horizontal="center" vertical="center" wrapText="1"/>
    </xf>
    <xf numFmtId="0" fontId="30" fillId="0" borderId="3" xfId="0" applyFont="1" applyFill="1" applyBorder="1" applyAlignment="1" applyProtection="1">
      <alignment vertical="top" wrapText="1"/>
    </xf>
    <xf numFmtId="0" fontId="14" fillId="0" borderId="0" xfId="2" applyFont="1">
      <alignment vertical="center"/>
    </xf>
    <xf numFmtId="0" fontId="10" fillId="0" borderId="0" xfId="2" applyFont="1">
      <alignment vertical="center"/>
    </xf>
    <xf numFmtId="0" fontId="10" fillId="0" borderId="0" xfId="2" applyFont="1" applyFill="1" applyAlignment="1">
      <alignment vertical="center"/>
    </xf>
    <xf numFmtId="0" fontId="10" fillId="0" borderId="0" xfId="2" applyFont="1" applyAlignment="1">
      <alignment horizontal="right" vertical="center"/>
    </xf>
    <xf numFmtId="0" fontId="10" fillId="0" borderId="0" xfId="2" applyFont="1" applyAlignment="1">
      <alignment vertical="center"/>
    </xf>
    <xf numFmtId="0" fontId="10" fillId="0" borderId="17" xfId="2" applyFont="1" applyBorder="1">
      <alignment vertical="center"/>
    </xf>
    <xf numFmtId="0" fontId="10" fillId="0" borderId="16" xfId="2" applyFont="1" applyBorder="1">
      <alignment vertical="center"/>
    </xf>
    <xf numFmtId="0" fontId="10" fillId="0" borderId="1" xfId="2" applyFont="1" applyBorder="1">
      <alignment vertical="center"/>
    </xf>
    <xf numFmtId="9" fontId="10" fillId="0" borderId="0" xfId="1" applyFont="1">
      <alignment vertical="center"/>
    </xf>
    <xf numFmtId="0" fontId="12" fillId="0" borderId="20" xfId="0" applyFont="1" applyFill="1" applyBorder="1" applyAlignment="1" applyProtection="1">
      <alignment horizontal="center" vertical="center" wrapText="1"/>
    </xf>
    <xf numFmtId="0" fontId="12" fillId="0" borderId="37" xfId="0" applyFont="1" applyFill="1" applyBorder="1" applyAlignment="1" applyProtection="1">
      <alignment horizontal="center" vertical="center" wrapText="1"/>
    </xf>
    <xf numFmtId="0" fontId="12" fillId="0" borderId="34" xfId="0" applyFont="1" applyFill="1" applyBorder="1" applyAlignment="1" applyProtection="1">
      <alignment horizontal="center" vertical="center" wrapText="1"/>
    </xf>
    <xf numFmtId="0" fontId="11" fillId="0" borderId="20" xfId="0" applyFont="1" applyFill="1" applyBorder="1" applyAlignment="1" applyProtection="1">
      <alignment horizontal="center" vertical="top" wrapText="1"/>
    </xf>
    <xf numFmtId="0" fontId="12" fillId="0" borderId="16" xfId="0" applyFont="1" applyFill="1" applyBorder="1" applyAlignment="1" applyProtection="1">
      <alignment horizontal="center" vertical="center" wrapText="1"/>
    </xf>
    <xf numFmtId="0" fontId="12" fillId="0" borderId="38" xfId="0" applyFont="1" applyFill="1" applyBorder="1" applyAlignment="1" applyProtection="1">
      <alignment horizontal="center" vertical="center" wrapText="1"/>
    </xf>
    <xf numFmtId="0" fontId="29" fillId="0" borderId="16" xfId="0" applyFont="1" applyFill="1" applyBorder="1" applyAlignment="1" applyProtection="1">
      <alignment horizontal="left" vertical="top" wrapText="1"/>
    </xf>
    <xf numFmtId="0" fontId="29" fillId="0" borderId="17" xfId="0" applyFont="1" applyFill="1" applyBorder="1" applyAlignment="1" applyProtection="1">
      <alignment vertical="top" wrapText="1"/>
    </xf>
    <xf numFmtId="0" fontId="25" fillId="0" borderId="17" xfId="0" applyFont="1" applyFill="1" applyBorder="1" applyAlignment="1" applyProtection="1">
      <alignment horizontal="center" vertical="top" wrapText="1"/>
    </xf>
    <xf numFmtId="0" fontId="26" fillId="0" borderId="17" xfId="0" applyFont="1" applyFill="1" applyBorder="1" applyAlignment="1" applyProtection="1">
      <alignment horizontal="center" vertical="center" wrapText="1"/>
    </xf>
    <xf numFmtId="0" fontId="25" fillId="0" borderId="17" xfId="0" applyFont="1" applyFill="1" applyBorder="1" applyAlignment="1" applyProtection="1">
      <alignment vertical="top" wrapText="1"/>
    </xf>
    <xf numFmtId="0" fontId="25" fillId="0" borderId="20" xfId="0" applyFont="1" applyFill="1" applyBorder="1" applyAlignment="1" applyProtection="1">
      <alignment horizontal="center" vertical="top" wrapText="1"/>
    </xf>
    <xf numFmtId="0" fontId="26" fillId="0" borderId="20" xfId="0" applyFont="1" applyFill="1" applyBorder="1" applyAlignment="1" applyProtection="1">
      <alignment horizontal="center" vertical="center" wrapText="1"/>
    </xf>
    <xf numFmtId="0" fontId="25" fillId="0" borderId="16" xfId="0" applyFont="1" applyFill="1" applyBorder="1" applyAlignment="1" applyProtection="1">
      <alignment horizontal="center" vertical="top" wrapText="1"/>
    </xf>
    <xf numFmtId="0" fontId="26" fillId="0" borderId="8" xfId="0" applyFont="1" applyFill="1" applyBorder="1" applyAlignment="1" applyProtection="1">
      <alignment horizontal="center" vertical="center" wrapText="1"/>
    </xf>
    <xf numFmtId="0" fontId="25" fillId="0" borderId="8" xfId="0" applyFont="1" applyFill="1" applyBorder="1" applyAlignment="1" applyProtection="1">
      <alignment horizontal="center" vertical="top" wrapText="1"/>
    </xf>
    <xf numFmtId="0" fontId="25" fillId="0" borderId="3" xfId="0" applyFont="1" applyFill="1" applyBorder="1" applyAlignment="1" applyProtection="1">
      <alignment horizontal="center" vertical="top" wrapText="1"/>
    </xf>
    <xf numFmtId="0" fontId="26" fillId="0" borderId="37" xfId="0" applyFont="1" applyFill="1" applyBorder="1" applyAlignment="1" applyProtection="1">
      <alignment horizontal="center" vertical="center" wrapText="1"/>
    </xf>
    <xf numFmtId="0" fontId="12" fillId="0" borderId="35" xfId="0" applyFont="1" applyFill="1" applyBorder="1" applyAlignment="1" applyProtection="1">
      <alignment horizontal="center" vertical="center" wrapText="1"/>
    </xf>
    <xf numFmtId="0" fontId="12" fillId="0" borderId="39" xfId="0" applyFont="1" applyFill="1" applyBorder="1" applyAlignment="1" applyProtection="1">
      <alignment horizontal="center" vertical="center" wrapText="1"/>
    </xf>
    <xf numFmtId="0" fontId="11" fillId="0" borderId="17" xfId="0" applyFont="1" applyFill="1" applyBorder="1" applyAlignment="1" applyProtection="1">
      <alignment horizontal="center" vertical="top" wrapText="1"/>
    </xf>
    <xf numFmtId="0" fontId="11" fillId="0" borderId="6" xfId="0" applyFont="1" applyFill="1" applyBorder="1" applyAlignment="1" applyProtection="1">
      <alignment horizontal="center" vertical="top" wrapText="1"/>
    </xf>
    <xf numFmtId="0" fontId="31" fillId="0" borderId="16" xfId="0" applyFont="1" applyFill="1" applyBorder="1" applyAlignment="1" applyProtection="1">
      <alignment vertical="top" wrapText="1"/>
    </xf>
    <xf numFmtId="0" fontId="29" fillId="0" borderId="17" xfId="0" applyFont="1" applyFill="1" applyBorder="1" applyAlignment="1" applyProtection="1">
      <alignment horizontal="left" vertical="top" wrapText="1"/>
    </xf>
    <xf numFmtId="0" fontId="27" fillId="0" borderId="16" xfId="0" applyFont="1" applyFill="1" applyBorder="1" applyAlignment="1">
      <alignment horizontal="center" vertical="center" wrapText="1"/>
    </xf>
    <xf numFmtId="0" fontId="24" fillId="4" borderId="14" xfId="0" applyFont="1" applyFill="1" applyBorder="1" applyAlignment="1" applyProtection="1">
      <alignment horizontal="center" vertical="center" wrapText="1"/>
    </xf>
    <xf numFmtId="0" fontId="26" fillId="0" borderId="40" xfId="0" applyFont="1" applyFill="1" applyBorder="1" applyAlignment="1" applyProtection="1">
      <alignment horizontal="center" vertical="center" wrapText="1"/>
    </xf>
    <xf numFmtId="0" fontId="26" fillId="0" borderId="4" xfId="0" applyFont="1" applyFill="1" applyBorder="1" applyAlignment="1" applyProtection="1">
      <alignment horizontal="center" vertical="center" wrapText="1"/>
    </xf>
    <xf numFmtId="0" fontId="26" fillId="0" borderId="7" xfId="0" applyFont="1" applyFill="1" applyBorder="1" applyAlignment="1" applyProtection="1">
      <alignment horizontal="center" vertical="center" wrapText="1"/>
    </xf>
    <xf numFmtId="0" fontId="25" fillId="0" borderId="17" xfId="0" applyFont="1" applyFill="1" applyBorder="1" applyAlignment="1" applyProtection="1">
      <alignment horizontal="left" vertical="top" wrapText="1"/>
    </xf>
    <xf numFmtId="0" fontId="25" fillId="0" borderId="3" xfId="0" applyFont="1" applyFill="1" applyBorder="1" applyAlignment="1" applyProtection="1">
      <alignment vertical="top" wrapText="1"/>
    </xf>
    <xf numFmtId="0" fontId="31" fillId="0" borderId="20" xfId="0" applyFont="1" applyFill="1" applyBorder="1" applyAlignment="1" applyProtection="1">
      <alignment vertical="top" wrapText="1"/>
    </xf>
    <xf numFmtId="0" fontId="31" fillId="0" borderId="19" xfId="0" applyFont="1" applyFill="1" applyBorder="1" applyAlignment="1" applyProtection="1">
      <alignment vertical="top" wrapText="1"/>
    </xf>
    <xf numFmtId="0" fontId="21" fillId="0" borderId="2" xfId="2" applyFont="1" applyBorder="1">
      <alignment vertical="center"/>
    </xf>
    <xf numFmtId="0" fontId="5" fillId="0" borderId="3" xfId="0" applyFont="1" applyFill="1" applyBorder="1" applyAlignment="1" applyProtection="1">
      <alignment horizontal="left" vertical="center" wrapText="1"/>
    </xf>
    <xf numFmtId="0" fontId="5" fillId="0" borderId="17" xfId="0" applyFont="1" applyFill="1" applyBorder="1" applyAlignment="1" applyProtection="1">
      <alignment horizontal="left" vertical="center" wrapText="1"/>
    </xf>
    <xf numFmtId="0" fontId="0" fillId="0" borderId="17" xfId="0" applyBorder="1" applyAlignment="1">
      <alignment horizontal="left" vertical="center" wrapText="1"/>
    </xf>
    <xf numFmtId="0" fontId="0" fillId="0" borderId="16" xfId="0" applyBorder="1" applyAlignment="1">
      <alignment horizontal="left" vertical="center" wrapText="1"/>
    </xf>
    <xf numFmtId="58" fontId="15" fillId="0" borderId="109" xfId="0" applyNumberFormat="1" applyFont="1" applyFill="1" applyBorder="1" applyAlignment="1" applyProtection="1">
      <alignment horizontal="center" vertical="center" wrapText="1"/>
    </xf>
    <xf numFmtId="58" fontId="15" fillId="0" borderId="110" xfId="0" applyNumberFormat="1" applyFont="1" applyFill="1" applyBorder="1" applyAlignment="1" applyProtection="1">
      <alignment horizontal="center" vertical="center" wrapText="1"/>
    </xf>
    <xf numFmtId="0" fontId="11" fillId="0" borderId="41" xfId="0" applyFont="1" applyFill="1" applyBorder="1" applyAlignment="1" applyProtection="1">
      <alignment horizontal="left" vertical="center" wrapText="1"/>
    </xf>
    <xf numFmtId="0" fontId="11" fillId="0" borderId="42" xfId="0" applyFont="1" applyFill="1" applyBorder="1" applyAlignment="1" applyProtection="1">
      <alignment horizontal="left" vertical="center" wrapText="1"/>
    </xf>
    <xf numFmtId="0" fontId="11" fillId="0" borderId="32" xfId="0" applyFont="1" applyFill="1" applyBorder="1" applyAlignment="1" applyProtection="1">
      <alignment horizontal="left" vertical="center" wrapText="1"/>
    </xf>
    <xf numFmtId="0" fontId="19" fillId="0" borderId="18" xfId="0" applyFont="1" applyFill="1" applyBorder="1" applyAlignment="1" applyProtection="1">
      <alignment horizontal="left" vertical="top" wrapText="1"/>
    </xf>
    <xf numFmtId="0" fontId="19" fillId="0" borderId="19" xfId="0" applyFont="1" applyFill="1" applyBorder="1" applyAlignment="1" applyProtection="1">
      <alignment horizontal="left" vertical="top" wrapText="1"/>
    </xf>
    <xf numFmtId="0" fontId="12" fillId="0" borderId="35" xfId="0" applyFont="1" applyFill="1" applyBorder="1" applyAlignment="1" applyProtection="1">
      <alignment horizontal="center" vertical="center" wrapText="1"/>
    </xf>
    <xf numFmtId="0" fontId="12" fillId="0" borderId="37" xfId="0" applyFont="1" applyFill="1" applyBorder="1" applyAlignment="1" applyProtection="1">
      <alignment horizontal="center" vertical="center" wrapText="1"/>
    </xf>
    <xf numFmtId="0" fontId="12" fillId="0" borderId="39" xfId="0" applyFont="1" applyFill="1" applyBorder="1" applyAlignment="1" applyProtection="1">
      <alignment horizontal="center" vertical="center" wrapText="1"/>
    </xf>
    <xf numFmtId="0" fontId="11" fillId="0" borderId="19" xfId="0" applyFont="1" applyFill="1" applyBorder="1" applyAlignment="1" applyProtection="1">
      <alignment horizontal="center" vertical="center" wrapText="1"/>
    </xf>
    <xf numFmtId="0" fontId="11" fillId="0" borderId="43" xfId="0" applyFont="1" applyFill="1" applyBorder="1" applyAlignment="1" applyProtection="1">
      <alignment horizontal="left" vertical="center" wrapText="1"/>
    </xf>
    <xf numFmtId="0" fontId="11" fillId="0" borderId="44" xfId="0" applyFont="1" applyFill="1" applyBorder="1" applyAlignment="1" applyProtection="1">
      <alignment horizontal="left" vertical="center" wrapText="1"/>
    </xf>
    <xf numFmtId="0" fontId="11" fillId="0" borderId="45" xfId="0" applyFont="1" applyFill="1" applyBorder="1" applyAlignment="1" applyProtection="1">
      <alignment horizontal="left" vertical="center" wrapText="1"/>
    </xf>
    <xf numFmtId="0" fontId="11" fillId="0" borderId="11" xfId="0" applyFont="1" applyFill="1" applyBorder="1" applyAlignment="1" applyProtection="1">
      <alignment horizontal="center" vertical="center" wrapText="1"/>
    </xf>
    <xf numFmtId="0" fontId="11" fillId="0" borderId="44" xfId="0" applyFont="1" applyFill="1" applyBorder="1" applyAlignment="1" applyProtection="1">
      <alignment horizontal="center" vertical="center" wrapText="1"/>
    </xf>
    <xf numFmtId="0" fontId="11" fillId="0" borderId="46" xfId="0" applyFont="1" applyFill="1" applyBorder="1" applyAlignment="1" applyProtection="1">
      <alignment horizontal="center" vertical="center" wrapText="1"/>
    </xf>
    <xf numFmtId="0" fontId="11" fillId="0" borderId="45" xfId="0" applyFont="1" applyFill="1" applyBorder="1" applyAlignment="1" applyProtection="1">
      <alignment horizontal="center" vertical="center" wrapText="1"/>
    </xf>
    <xf numFmtId="0" fontId="11" fillId="0" borderId="111" xfId="0" applyFont="1" applyFill="1" applyBorder="1" applyAlignment="1" applyProtection="1">
      <alignment horizontal="center" vertical="center" wrapText="1"/>
    </xf>
    <xf numFmtId="0" fontId="11" fillId="0" borderId="112" xfId="0" applyFont="1" applyFill="1" applyBorder="1" applyAlignment="1" applyProtection="1">
      <alignment horizontal="center" vertical="center" wrapText="1"/>
    </xf>
    <xf numFmtId="0" fontId="27" fillId="0" borderId="3" xfId="0" applyFont="1" applyFill="1" applyBorder="1" applyAlignment="1">
      <alignment horizontal="center" vertical="center" wrapText="1"/>
    </xf>
    <xf numFmtId="0" fontId="27" fillId="0" borderId="17" xfId="0" applyFont="1" applyFill="1" applyBorder="1" applyAlignment="1">
      <alignment horizontal="center" vertical="center" wrapText="1"/>
    </xf>
    <xf numFmtId="0" fontId="0" fillId="0" borderId="16" xfId="0" applyBorder="1" applyAlignment="1">
      <alignment horizontal="center" vertical="center" wrapText="1"/>
    </xf>
    <xf numFmtId="0" fontId="25" fillId="0" borderId="47" xfId="0" applyFont="1" applyFill="1" applyBorder="1" applyAlignment="1" applyProtection="1">
      <alignment horizontal="left" vertical="center" wrapText="1"/>
    </xf>
    <xf numFmtId="0" fontId="25" fillId="0" borderId="2" xfId="0" applyFont="1" applyFill="1" applyBorder="1" applyAlignment="1" applyProtection="1">
      <alignment horizontal="left" vertical="center" wrapText="1"/>
    </xf>
    <xf numFmtId="0" fontId="25" fillId="0" borderId="13" xfId="0" applyFont="1" applyFill="1" applyBorder="1" applyAlignment="1" applyProtection="1">
      <alignment horizontal="left" vertical="center" wrapText="1"/>
    </xf>
    <xf numFmtId="0" fontId="25" fillId="0" borderId="7" xfId="0" applyFont="1" applyFill="1" applyBorder="1" applyAlignment="1" applyProtection="1">
      <alignment horizontal="center" vertical="center" wrapText="1"/>
    </xf>
    <xf numFmtId="0" fontId="25" fillId="0" borderId="46" xfId="0" applyFont="1" applyFill="1" applyBorder="1" applyAlignment="1" applyProtection="1">
      <alignment horizontal="center" vertical="center" wrapText="1"/>
    </xf>
    <xf numFmtId="0" fontId="25" fillId="0" borderId="48" xfId="0" applyFont="1" applyFill="1" applyBorder="1" applyAlignment="1" applyProtection="1">
      <alignment horizontal="center" vertical="center" wrapText="1"/>
    </xf>
    <xf numFmtId="0" fontId="25" fillId="0" borderId="22" xfId="0" applyFont="1" applyFill="1" applyBorder="1" applyAlignment="1" applyProtection="1">
      <alignment horizontal="center" vertical="center" wrapText="1"/>
    </xf>
    <xf numFmtId="0" fontId="25" fillId="0" borderId="42" xfId="0" applyFont="1" applyFill="1" applyBorder="1" applyAlignment="1" applyProtection="1">
      <alignment horizontal="center" vertical="center" wrapText="1"/>
    </xf>
    <xf numFmtId="0" fontId="25" fillId="0" borderId="32" xfId="0" applyFont="1" applyFill="1" applyBorder="1" applyAlignment="1" applyProtection="1">
      <alignment horizontal="center" vertical="center" wrapText="1"/>
    </xf>
    <xf numFmtId="0" fontId="29" fillId="0" borderId="3" xfId="0" applyFont="1" applyFill="1" applyBorder="1" applyAlignment="1" applyProtection="1">
      <alignment horizontal="center" vertical="center" wrapText="1"/>
    </xf>
    <xf numFmtId="0" fontId="0" fillId="0" borderId="17" xfId="0" applyBorder="1" applyAlignment="1">
      <alignment horizontal="center" vertical="center" wrapText="1"/>
    </xf>
    <xf numFmtId="0" fontId="25" fillId="0" borderId="43" xfId="0" applyFont="1" applyFill="1" applyBorder="1" applyAlignment="1" applyProtection="1">
      <alignment horizontal="left" vertical="center" wrapText="1"/>
    </xf>
    <xf numFmtId="0" fontId="25" fillId="0" borderId="44" xfId="0" applyFont="1" applyFill="1" applyBorder="1" applyAlignment="1" applyProtection="1">
      <alignment horizontal="left" vertical="center" wrapText="1"/>
    </xf>
    <xf numFmtId="0" fontId="25" fillId="0" borderId="45" xfId="0" applyFont="1" applyFill="1" applyBorder="1" applyAlignment="1" applyProtection="1">
      <alignment horizontal="left" vertical="center" wrapText="1"/>
    </xf>
    <xf numFmtId="0" fontId="25" fillId="0" borderId="41" xfId="0" applyFont="1" applyFill="1" applyBorder="1" applyAlignment="1" applyProtection="1">
      <alignment horizontal="left" vertical="center" wrapText="1"/>
    </xf>
    <xf numFmtId="0" fontId="25" fillId="0" borderId="42" xfId="0" applyFont="1" applyFill="1" applyBorder="1" applyAlignment="1" applyProtection="1">
      <alignment horizontal="left" vertical="center" wrapText="1"/>
    </xf>
    <xf numFmtId="0" fontId="25" fillId="0" borderId="32" xfId="0" applyFont="1" applyFill="1" applyBorder="1" applyAlignment="1" applyProtection="1">
      <alignment horizontal="left" vertical="center" wrapText="1"/>
    </xf>
    <xf numFmtId="0" fontId="25" fillId="0" borderId="40" xfId="0" applyFont="1" applyFill="1" applyBorder="1" applyAlignment="1" applyProtection="1">
      <alignment horizontal="center" vertical="center" wrapText="1"/>
    </xf>
    <xf numFmtId="0" fontId="25" fillId="0" borderId="49" xfId="0" applyFont="1" applyFill="1" applyBorder="1" applyAlignment="1" applyProtection="1">
      <alignment horizontal="center" vertical="center" wrapText="1"/>
    </xf>
    <xf numFmtId="0" fontId="25" fillId="0" borderId="50" xfId="0" applyFont="1" applyFill="1" applyBorder="1" applyAlignment="1" applyProtection="1">
      <alignment horizontal="center" vertical="center" wrapText="1"/>
    </xf>
    <xf numFmtId="0" fontId="27" fillId="0" borderId="3"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16" xfId="0" applyFont="1" applyBorder="1" applyAlignment="1">
      <alignment horizontal="center" vertical="center" wrapText="1"/>
    </xf>
    <xf numFmtId="0" fontId="29" fillId="0" borderId="3" xfId="0" applyFont="1" applyFill="1" applyBorder="1" applyAlignment="1" applyProtection="1">
      <alignment vertical="top" wrapText="1"/>
    </xf>
    <xf numFmtId="0" fontId="0" fillId="0" borderId="17" xfId="0" applyBorder="1" applyAlignment="1">
      <alignment vertical="top" wrapText="1"/>
    </xf>
    <xf numFmtId="0" fontId="25" fillId="0" borderId="43" xfId="0" applyFont="1" applyFill="1" applyBorder="1" applyAlignment="1" applyProtection="1">
      <alignment horizontal="left" vertical="center" wrapText="1" indent="1"/>
    </xf>
    <xf numFmtId="0" fontId="25" fillId="0" borderId="44" xfId="0" applyFont="1" applyFill="1" applyBorder="1" applyAlignment="1" applyProtection="1">
      <alignment horizontal="left" vertical="center" wrapText="1" indent="1"/>
    </xf>
    <xf numFmtId="0" fontId="25" fillId="0" borderId="45" xfId="0" applyFont="1" applyFill="1" applyBorder="1" applyAlignment="1" applyProtection="1">
      <alignment horizontal="left" vertical="center" wrapText="1" indent="1"/>
    </xf>
    <xf numFmtId="0" fontId="25" fillId="0" borderId="41" xfId="0" applyFont="1" applyFill="1" applyBorder="1" applyAlignment="1" applyProtection="1">
      <alignment horizontal="left" vertical="center" wrapText="1" indent="1"/>
    </xf>
    <xf numFmtId="0" fontId="25" fillId="0" borderId="42" xfId="0" applyFont="1" applyFill="1" applyBorder="1" applyAlignment="1" applyProtection="1">
      <alignment horizontal="left" vertical="center" wrapText="1" indent="1"/>
    </xf>
    <xf numFmtId="0" fontId="25" fillId="0" borderId="32" xfId="0" applyFont="1" applyFill="1" applyBorder="1" applyAlignment="1" applyProtection="1">
      <alignment horizontal="left" vertical="center" wrapText="1" indent="1"/>
    </xf>
    <xf numFmtId="0" fontId="25" fillId="0" borderId="51" xfId="0" applyFont="1" applyFill="1" applyBorder="1" applyAlignment="1" applyProtection="1">
      <alignment horizontal="left" vertical="center" wrapText="1"/>
    </xf>
    <xf numFmtId="0" fontId="25" fillId="0" borderId="52" xfId="0" applyFont="1" applyFill="1" applyBorder="1" applyAlignment="1" applyProtection="1">
      <alignment horizontal="left" vertical="center" wrapText="1"/>
    </xf>
    <xf numFmtId="0" fontId="25" fillId="0" borderId="53" xfId="0" applyFont="1" applyFill="1" applyBorder="1" applyAlignment="1" applyProtection="1">
      <alignment horizontal="left" vertical="center" wrapText="1"/>
    </xf>
    <xf numFmtId="0" fontId="29" fillId="0" borderId="3" xfId="0" applyFont="1" applyFill="1" applyBorder="1" applyAlignment="1" applyProtection="1">
      <alignment horizontal="left" vertical="top" wrapText="1"/>
    </xf>
    <xf numFmtId="0" fontId="29" fillId="0" borderId="17" xfId="0" applyFont="1" applyFill="1" applyBorder="1" applyAlignment="1" applyProtection="1">
      <alignment horizontal="left" vertical="top" wrapText="1"/>
    </xf>
    <xf numFmtId="0" fontId="25" fillId="0" borderId="47" xfId="0" applyFont="1" applyFill="1" applyBorder="1" applyAlignment="1" applyProtection="1">
      <alignment horizontal="center" vertical="center" wrapText="1"/>
    </xf>
    <xf numFmtId="0" fontId="25" fillId="0" borderId="2" xfId="0" applyFont="1" applyFill="1" applyBorder="1" applyAlignment="1" applyProtection="1">
      <alignment horizontal="center" vertical="center" wrapText="1"/>
    </xf>
    <xf numFmtId="0" fontId="25" fillId="0" borderId="13" xfId="0" applyFont="1" applyFill="1" applyBorder="1" applyAlignment="1" applyProtection="1">
      <alignment horizontal="center" vertical="center" wrapText="1"/>
    </xf>
    <xf numFmtId="0" fontId="25" fillId="0" borderId="19" xfId="0" applyFont="1" applyFill="1" applyBorder="1" applyAlignment="1" applyProtection="1">
      <alignment horizontal="center" vertical="center" wrapText="1"/>
    </xf>
    <xf numFmtId="0" fontId="29" fillId="0" borderId="3" xfId="0" applyFont="1" applyFill="1" applyBorder="1" applyAlignment="1" applyProtection="1">
      <alignment horizontal="left" vertical="center" wrapText="1"/>
    </xf>
    <xf numFmtId="0" fontId="29" fillId="0" borderId="17" xfId="0" applyFont="1" applyFill="1" applyBorder="1" applyAlignment="1" applyProtection="1">
      <alignment horizontal="left" vertical="center" wrapText="1"/>
    </xf>
    <xf numFmtId="0" fontId="25" fillId="0" borderId="5" xfId="0" applyFont="1" applyFill="1" applyBorder="1" applyAlignment="1" applyProtection="1">
      <alignment horizontal="center" vertical="center" wrapText="1"/>
    </xf>
    <xf numFmtId="0" fontId="11" fillId="0" borderId="54" xfId="0" applyFont="1" applyFill="1" applyBorder="1" applyAlignment="1" applyProtection="1">
      <alignment horizontal="center" vertical="center" wrapText="1"/>
    </xf>
    <xf numFmtId="0" fontId="11" fillId="0" borderId="55" xfId="0" applyFont="1" applyFill="1" applyBorder="1" applyAlignment="1" applyProtection="1">
      <alignment horizontal="center" vertical="center" wrapText="1"/>
    </xf>
    <xf numFmtId="0" fontId="11" fillId="0" borderId="56" xfId="0" applyFont="1" applyFill="1" applyBorder="1" applyAlignment="1" applyProtection="1">
      <alignment horizontal="center" vertical="center" wrapText="1"/>
    </xf>
    <xf numFmtId="0" fontId="11" fillId="0" borderId="57" xfId="0" applyFont="1" applyFill="1" applyBorder="1" applyAlignment="1" applyProtection="1">
      <alignment horizontal="center" vertical="center" wrapText="1"/>
    </xf>
    <xf numFmtId="0" fontId="11" fillId="0" borderId="58" xfId="0" applyFont="1" applyFill="1" applyBorder="1" applyAlignment="1" applyProtection="1">
      <alignment horizontal="center" vertical="center" wrapText="1"/>
    </xf>
    <xf numFmtId="0" fontId="11" fillId="0" borderId="59" xfId="0" applyFont="1" applyFill="1" applyBorder="1" applyAlignment="1" applyProtection="1">
      <alignment horizontal="center" vertical="center" wrapText="1"/>
    </xf>
    <xf numFmtId="0" fontId="11" fillId="0" borderId="22" xfId="0" applyFont="1" applyFill="1" applyBorder="1" applyAlignment="1" applyProtection="1">
      <alignment horizontal="center" vertical="center" wrapText="1"/>
    </xf>
    <xf numFmtId="0" fontId="11" fillId="0" borderId="42" xfId="0" applyFont="1" applyFill="1" applyBorder="1" applyAlignment="1" applyProtection="1">
      <alignment horizontal="center" vertical="center" wrapText="1"/>
    </xf>
    <xf numFmtId="0" fontId="11" fillId="0" borderId="32" xfId="0" applyFont="1" applyFill="1" applyBorder="1" applyAlignment="1" applyProtection="1">
      <alignment horizontal="center" vertical="center" wrapText="1"/>
    </xf>
    <xf numFmtId="0" fontId="5" fillId="0" borderId="20" xfId="0" applyFont="1" applyFill="1" applyBorder="1" applyAlignment="1" applyProtection="1">
      <alignment horizontal="left" vertical="top" wrapText="1"/>
    </xf>
    <xf numFmtId="0" fontId="5" fillId="0" borderId="17" xfId="0" applyFont="1" applyFill="1" applyBorder="1" applyAlignment="1" applyProtection="1">
      <alignment horizontal="left" vertical="top" wrapText="1"/>
    </xf>
    <xf numFmtId="58" fontId="15" fillId="0" borderId="5" xfId="0" applyNumberFormat="1" applyFont="1" applyFill="1" applyBorder="1" applyAlignment="1" applyProtection="1">
      <alignment horizontal="center" vertical="center" wrapText="1"/>
    </xf>
    <xf numFmtId="58" fontId="15" fillId="0" borderId="2" xfId="0" applyNumberFormat="1" applyFont="1" applyFill="1" applyBorder="1" applyAlignment="1" applyProtection="1">
      <alignment horizontal="center" vertical="center" wrapText="1"/>
    </xf>
    <xf numFmtId="0" fontId="11" fillId="0" borderId="113" xfId="0" applyFont="1" applyFill="1" applyBorder="1" applyAlignment="1" applyProtection="1">
      <alignment horizontal="center" vertical="center" wrapText="1"/>
    </xf>
    <xf numFmtId="0" fontId="11" fillId="0" borderId="114" xfId="0" applyFont="1" applyFill="1" applyBorder="1" applyAlignment="1" applyProtection="1">
      <alignment horizontal="center" vertical="center" wrapText="1"/>
    </xf>
    <xf numFmtId="0" fontId="11" fillId="0" borderId="60" xfId="0" applyFont="1" applyFill="1" applyBorder="1" applyAlignment="1" applyProtection="1">
      <alignment horizontal="center" vertical="center" wrapText="1"/>
    </xf>
    <xf numFmtId="0" fontId="7" fillId="0" borderId="52" xfId="0" applyFont="1" applyFill="1" applyBorder="1" applyAlignment="1" applyProtection="1">
      <alignment horizontal="center" vertical="center"/>
    </xf>
    <xf numFmtId="0" fontId="7" fillId="0" borderId="53" xfId="0" applyFont="1" applyFill="1" applyBorder="1" applyAlignment="1" applyProtection="1">
      <alignment horizontal="center" vertical="center"/>
    </xf>
    <xf numFmtId="0" fontId="11" fillId="0" borderId="30" xfId="0" applyFont="1" applyFill="1" applyBorder="1" applyAlignment="1">
      <alignment horizontal="center" vertical="center" wrapText="1"/>
    </xf>
    <xf numFmtId="0" fontId="11" fillId="0" borderId="61" xfId="0" applyFont="1" applyFill="1" applyBorder="1" applyAlignment="1">
      <alignment horizontal="center" vertical="center" wrapText="1"/>
    </xf>
    <xf numFmtId="0" fontId="11" fillId="0" borderId="62" xfId="0" applyFont="1" applyFill="1" applyBorder="1" applyAlignment="1">
      <alignment horizontal="center" vertical="center" wrapText="1"/>
    </xf>
    <xf numFmtId="0" fontId="25" fillId="0" borderId="12" xfId="0" applyFont="1" applyFill="1" applyBorder="1" applyAlignment="1" applyProtection="1">
      <alignment horizontal="center" vertical="center" wrapText="1"/>
    </xf>
    <xf numFmtId="0" fontId="25" fillId="0" borderId="60" xfId="0" applyFont="1" applyFill="1" applyBorder="1" applyAlignment="1" applyProtection="1">
      <alignment horizontal="center" vertical="center" wrapText="1"/>
    </xf>
    <xf numFmtId="0" fontId="11" fillId="0" borderId="63" xfId="0" applyFont="1" applyFill="1" applyBorder="1" applyAlignment="1" applyProtection="1">
      <alignment horizontal="center" vertical="center" wrapText="1"/>
    </xf>
    <xf numFmtId="0" fontId="11" fillId="0" borderId="3" xfId="0" applyFont="1" applyFill="1" applyBorder="1" applyAlignment="1" applyProtection="1">
      <alignment horizontal="left" vertical="top" wrapText="1"/>
    </xf>
    <xf numFmtId="0" fontId="11" fillId="0" borderId="17" xfId="0" applyFont="1" applyFill="1" applyBorder="1" applyAlignment="1" applyProtection="1">
      <alignment horizontal="left" vertical="top" wrapText="1"/>
    </xf>
    <xf numFmtId="0" fontId="0"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7" fillId="0" borderId="16" xfId="0" applyFont="1" applyFill="1" applyBorder="1" applyAlignment="1">
      <alignment horizontal="center" vertical="center"/>
    </xf>
    <xf numFmtId="0" fontId="7" fillId="0" borderId="1" xfId="0" applyFont="1" applyFill="1" applyBorder="1" applyAlignment="1">
      <alignment horizontal="center" vertical="center"/>
    </xf>
    <xf numFmtId="0" fontId="28" fillId="0" borderId="1" xfId="0" applyFont="1" applyFill="1" applyBorder="1" applyAlignment="1">
      <alignment horizontal="center" vertical="center" wrapText="1"/>
    </xf>
    <xf numFmtId="0" fontId="27" fillId="0" borderId="16" xfId="0" applyFont="1" applyFill="1" applyBorder="1" applyAlignment="1">
      <alignment horizontal="center" vertical="center" wrapText="1"/>
    </xf>
    <xf numFmtId="0" fontId="5" fillId="0" borderId="3" xfId="0" applyFont="1" applyFill="1" applyBorder="1" applyAlignment="1" applyProtection="1">
      <alignment horizontal="justify" vertical="center" wrapText="1"/>
    </xf>
    <xf numFmtId="0" fontId="5" fillId="0" borderId="17" xfId="0" applyFont="1" applyFill="1" applyBorder="1" applyAlignment="1" applyProtection="1">
      <alignment horizontal="justify" vertical="center" wrapText="1"/>
    </xf>
    <xf numFmtId="0" fontId="5" fillId="0" borderId="16" xfId="0" applyFont="1" applyFill="1" applyBorder="1" applyAlignment="1" applyProtection="1">
      <alignment horizontal="justify" vertical="center" wrapText="1"/>
    </xf>
    <xf numFmtId="0" fontId="12" fillId="0" borderId="40" xfId="0" applyFont="1" applyFill="1" applyBorder="1" applyAlignment="1" applyProtection="1">
      <alignment horizontal="center" vertical="center" wrapText="1"/>
    </xf>
    <xf numFmtId="0" fontId="12" fillId="0" borderId="4" xfId="0" applyFont="1" applyFill="1" applyBorder="1" applyAlignment="1" applyProtection="1">
      <alignment horizontal="center" vertical="center" wrapText="1"/>
    </xf>
    <xf numFmtId="0" fontId="12" fillId="0" borderId="5" xfId="0" applyFont="1" applyFill="1" applyBorder="1" applyAlignment="1" applyProtection="1">
      <alignment horizontal="center" vertical="center" wrapText="1"/>
    </xf>
    <xf numFmtId="0" fontId="11" fillId="0" borderId="18" xfId="0" applyFont="1" applyFill="1" applyBorder="1" applyAlignment="1" applyProtection="1">
      <alignment horizontal="center" vertical="center" wrapText="1"/>
    </xf>
    <xf numFmtId="0" fontId="11" fillId="0" borderId="64" xfId="0" applyFont="1" applyFill="1" applyBorder="1" applyAlignment="1" applyProtection="1">
      <alignment horizontal="left" vertical="center" wrapText="1"/>
    </xf>
    <xf numFmtId="0" fontId="11" fillId="0" borderId="19" xfId="0" applyFont="1" applyFill="1" applyBorder="1" applyAlignment="1" applyProtection="1">
      <alignment horizontal="left" vertical="center" wrapText="1"/>
    </xf>
    <xf numFmtId="0" fontId="13" fillId="0" borderId="64" xfId="0" applyFont="1" applyFill="1" applyBorder="1" applyAlignment="1" applyProtection="1">
      <alignment horizontal="left" vertical="center"/>
    </xf>
    <xf numFmtId="0" fontId="13" fillId="0" borderId="19" xfId="0" applyFont="1" applyFill="1" applyBorder="1" applyAlignment="1" applyProtection="1">
      <alignment horizontal="left" vertical="center"/>
    </xf>
    <xf numFmtId="0" fontId="13" fillId="0" borderId="22" xfId="0" applyFont="1" applyFill="1" applyBorder="1" applyAlignment="1" applyProtection="1">
      <alignment horizontal="left" vertical="center"/>
    </xf>
    <xf numFmtId="0" fontId="11" fillId="0" borderId="115" xfId="0" applyFont="1" applyFill="1" applyBorder="1" applyAlignment="1" applyProtection="1">
      <alignment horizontal="center" vertical="center" wrapText="1"/>
    </xf>
    <xf numFmtId="0" fontId="11" fillId="0" borderId="116" xfId="0" applyFont="1" applyFill="1" applyBorder="1" applyAlignment="1" applyProtection="1">
      <alignment horizontal="center" vertical="center" wrapText="1"/>
    </xf>
    <xf numFmtId="0" fontId="11" fillId="0" borderId="117" xfId="0" applyFont="1" applyFill="1" applyBorder="1" applyAlignment="1" applyProtection="1">
      <alignment horizontal="center" vertical="center" wrapText="1"/>
    </xf>
    <xf numFmtId="0" fontId="11" fillId="0" borderId="65" xfId="0" applyFont="1" applyFill="1" applyBorder="1" applyAlignment="1" applyProtection="1">
      <alignment horizontal="left" vertical="center" wrapText="1"/>
    </xf>
    <xf numFmtId="0" fontId="11" fillId="0" borderId="58" xfId="0" applyFont="1" applyFill="1" applyBorder="1" applyAlignment="1" applyProtection="1">
      <alignment horizontal="left" vertical="center" wrapText="1"/>
    </xf>
    <xf numFmtId="0" fontId="11" fillId="0" borderId="59" xfId="0" applyFont="1" applyFill="1" applyBorder="1" applyAlignment="1" applyProtection="1">
      <alignment horizontal="left" vertical="center" wrapText="1"/>
    </xf>
    <xf numFmtId="0" fontId="11" fillId="0" borderId="20" xfId="0" applyFont="1" applyFill="1" applyBorder="1" applyAlignment="1" applyProtection="1">
      <alignment horizontal="left" vertical="top" wrapText="1"/>
    </xf>
    <xf numFmtId="0" fontId="11" fillId="0" borderId="6" xfId="0" applyFont="1" applyFill="1" applyBorder="1" applyAlignment="1" applyProtection="1">
      <alignment horizontal="center" vertical="center" wrapText="1"/>
    </xf>
    <xf numFmtId="0" fontId="11" fillId="0" borderId="40" xfId="0" applyFont="1" applyFill="1" applyBorder="1" applyAlignment="1" applyProtection="1">
      <alignment horizontal="left" vertical="top" wrapText="1"/>
    </xf>
    <xf numFmtId="0" fontId="11" fillId="0" borderId="7" xfId="0" applyFont="1" applyFill="1" applyBorder="1" applyAlignment="1" applyProtection="1">
      <alignment horizontal="left" vertical="top" wrapText="1"/>
    </xf>
    <xf numFmtId="0" fontId="12" fillId="0" borderId="3" xfId="0" applyFont="1" applyFill="1" applyBorder="1" applyAlignment="1" applyProtection="1">
      <alignment horizontal="center" vertical="center" wrapText="1"/>
    </xf>
    <xf numFmtId="0" fontId="12" fillId="0" borderId="6" xfId="0" applyFont="1" applyFill="1" applyBorder="1" applyAlignment="1" applyProtection="1">
      <alignment horizontal="center" vertical="center" wrapText="1"/>
    </xf>
    <xf numFmtId="0" fontId="11" fillId="0" borderId="6" xfId="0" applyFont="1" applyFill="1" applyBorder="1" applyAlignment="1" applyProtection="1">
      <alignment horizontal="left" vertical="top" wrapText="1"/>
    </xf>
    <xf numFmtId="0" fontId="12" fillId="0" borderId="20" xfId="0" applyFont="1" applyFill="1" applyBorder="1" applyAlignment="1" applyProtection="1">
      <alignment horizontal="center" vertical="center" wrapText="1"/>
    </xf>
    <xf numFmtId="0" fontId="11" fillId="0" borderId="66" xfId="0" applyFont="1" applyFill="1" applyBorder="1" applyAlignment="1" applyProtection="1">
      <alignment horizontal="left" vertical="center" wrapText="1"/>
    </xf>
    <xf numFmtId="0" fontId="11" fillId="0" borderId="18" xfId="0" applyFont="1" applyFill="1" applyBorder="1" applyAlignment="1" applyProtection="1">
      <alignment horizontal="left" vertical="center" wrapText="1"/>
    </xf>
    <xf numFmtId="0" fontId="11" fillId="0" borderId="67" xfId="0" applyFont="1" applyFill="1" applyBorder="1" applyAlignment="1" applyProtection="1">
      <alignment horizontal="left" vertical="top" wrapText="1"/>
    </xf>
    <xf numFmtId="0" fontId="11" fillId="0" borderId="16" xfId="0" applyFont="1" applyFill="1" applyBorder="1" applyAlignment="1" applyProtection="1">
      <alignment horizontal="left" vertical="top" wrapText="1"/>
    </xf>
    <xf numFmtId="0" fontId="11" fillId="0" borderId="41" xfId="0" applyFont="1" applyFill="1" applyBorder="1" applyAlignment="1" applyProtection="1">
      <alignment horizontal="left" vertical="center"/>
    </xf>
    <xf numFmtId="0" fontId="11" fillId="0" borderId="42" xfId="0" applyFont="1" applyFill="1" applyBorder="1" applyAlignment="1" applyProtection="1">
      <alignment horizontal="left" vertical="center"/>
    </xf>
    <xf numFmtId="0" fontId="11" fillId="0" borderId="118" xfId="0" applyFont="1" applyFill="1" applyBorder="1" applyAlignment="1" applyProtection="1">
      <alignment horizontal="center" vertical="center" wrapText="1"/>
    </xf>
    <xf numFmtId="0" fontId="11" fillId="0" borderId="119" xfId="0" applyFont="1" applyFill="1" applyBorder="1" applyAlignment="1" applyProtection="1">
      <alignment horizontal="center" vertical="center" wrapText="1"/>
    </xf>
    <xf numFmtId="0" fontId="11" fillId="0" borderId="120" xfId="0" applyFont="1" applyFill="1" applyBorder="1" applyAlignment="1" applyProtection="1">
      <alignment horizontal="center" vertical="center" wrapText="1"/>
    </xf>
    <xf numFmtId="0" fontId="11" fillId="0" borderId="7" xfId="0" applyFont="1" applyFill="1" applyBorder="1" applyAlignment="1" applyProtection="1">
      <alignment horizontal="left" vertical="center" wrapText="1"/>
    </xf>
    <xf numFmtId="0" fontId="11" fillId="0" borderId="46" xfId="0" applyFont="1" applyFill="1" applyBorder="1" applyAlignment="1" applyProtection="1">
      <alignment horizontal="left" vertical="center" wrapText="1"/>
    </xf>
    <xf numFmtId="0" fontId="11" fillId="0" borderId="48" xfId="0" applyFont="1" applyFill="1" applyBorder="1" applyAlignment="1" applyProtection="1">
      <alignment horizontal="left" vertical="center" wrapText="1"/>
    </xf>
    <xf numFmtId="0" fontId="11" fillId="0" borderId="3" xfId="0" applyFont="1" applyFill="1" applyBorder="1" applyAlignment="1" applyProtection="1">
      <alignment horizontal="left" vertical="center" wrapText="1"/>
    </xf>
    <xf numFmtId="0" fontId="11" fillId="0" borderId="17" xfId="0" applyFont="1" applyFill="1" applyBorder="1" applyAlignment="1" applyProtection="1">
      <alignment horizontal="left" vertical="center" wrapText="1"/>
    </xf>
    <xf numFmtId="0" fontId="11" fillId="0" borderId="40" xfId="0" applyFont="1" applyFill="1" applyBorder="1" applyAlignment="1" applyProtection="1">
      <alignment horizontal="center" vertical="center" wrapText="1"/>
    </xf>
    <xf numFmtId="0" fontId="11" fillId="0" borderId="49" xfId="0" applyFont="1" applyFill="1" applyBorder="1" applyAlignment="1" applyProtection="1">
      <alignment horizontal="center" vertical="center" wrapText="1"/>
    </xf>
    <xf numFmtId="0" fontId="11" fillId="0" borderId="50" xfId="0" applyFont="1" applyFill="1" applyBorder="1" applyAlignment="1" applyProtection="1">
      <alignment horizontal="center" vertical="center" wrapText="1"/>
    </xf>
    <xf numFmtId="0" fontId="11" fillId="0" borderId="33" xfId="0" applyFont="1" applyFill="1" applyBorder="1" applyAlignment="1" applyProtection="1">
      <alignment horizontal="left" vertical="top" wrapText="1"/>
    </xf>
    <xf numFmtId="0" fontId="11" fillId="0" borderId="14" xfId="0" applyFont="1" applyFill="1" applyBorder="1" applyAlignment="1" applyProtection="1">
      <alignment horizontal="center" vertical="center" wrapText="1"/>
    </xf>
    <xf numFmtId="0" fontId="11" fillId="0" borderId="68" xfId="0" applyFont="1" applyFill="1" applyBorder="1" applyAlignment="1" applyProtection="1">
      <alignment horizontal="center" vertical="center" wrapText="1"/>
    </xf>
    <xf numFmtId="0" fontId="11" fillId="0" borderId="69" xfId="0" applyFont="1" applyFill="1" applyBorder="1" applyAlignment="1" applyProtection="1">
      <alignment horizontal="center" vertical="center" wrapText="1"/>
    </xf>
    <xf numFmtId="0" fontId="24" fillId="4" borderId="14" xfId="0" applyFont="1" applyFill="1" applyBorder="1" applyAlignment="1" applyProtection="1">
      <alignment horizontal="center" vertical="center" wrapText="1"/>
    </xf>
    <xf numFmtId="0" fontId="24" fillId="4" borderId="69" xfId="0" applyFont="1" applyFill="1" applyBorder="1" applyAlignment="1" applyProtection="1">
      <alignment horizontal="center" vertical="center" wrapText="1"/>
    </xf>
    <xf numFmtId="0" fontId="24" fillId="4" borderId="49" xfId="0" applyFont="1" applyFill="1" applyBorder="1" applyAlignment="1" applyProtection="1">
      <alignment horizontal="center" vertical="center" wrapText="1"/>
    </xf>
    <xf numFmtId="0" fontId="24" fillId="4" borderId="50"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5" fillId="0" borderId="16" xfId="0" applyFont="1" applyFill="1" applyBorder="1" applyAlignment="1" applyProtection="1">
      <alignment horizontal="center" vertical="center" wrapText="1"/>
    </xf>
    <xf numFmtId="0" fontId="5" fillId="0" borderId="3" xfId="0" applyFont="1" applyFill="1" applyBorder="1" applyAlignment="1" applyProtection="1">
      <alignment horizontal="left" vertical="top" wrapText="1"/>
    </xf>
    <xf numFmtId="0" fontId="11" fillId="0" borderId="70" xfId="0" applyFont="1" applyFill="1" applyBorder="1" applyAlignment="1" applyProtection="1">
      <alignment horizontal="left" vertical="center" wrapText="1"/>
    </xf>
    <xf numFmtId="0" fontId="11" fillId="0" borderId="71" xfId="0" applyFont="1" applyFill="1" applyBorder="1" applyAlignment="1" applyProtection="1">
      <alignment horizontal="left" vertical="center" wrapText="1"/>
    </xf>
    <xf numFmtId="0" fontId="11" fillId="0" borderId="72" xfId="0" applyFont="1" applyFill="1" applyBorder="1" applyAlignment="1" applyProtection="1">
      <alignment horizontal="left" vertical="center" wrapText="1"/>
    </xf>
    <xf numFmtId="0" fontId="11" fillId="0" borderId="73" xfId="0" applyFont="1" applyFill="1" applyBorder="1" applyAlignment="1" applyProtection="1">
      <alignment horizontal="center" vertical="center" wrapText="1"/>
    </xf>
    <xf numFmtId="0" fontId="11" fillId="0" borderId="74" xfId="0" applyFont="1" applyFill="1" applyBorder="1" applyAlignment="1" applyProtection="1">
      <alignment horizontal="center" vertical="center" wrapText="1"/>
    </xf>
    <xf numFmtId="0" fontId="11" fillId="0" borderId="75" xfId="0" applyFont="1" applyFill="1" applyBorder="1" applyAlignment="1" applyProtection="1">
      <alignment horizontal="center" vertical="center" wrapText="1"/>
    </xf>
    <xf numFmtId="0" fontId="11" fillId="0" borderId="32" xfId="0" applyFont="1" applyFill="1" applyBorder="1" applyAlignment="1" applyProtection="1">
      <alignment horizontal="left" vertical="center"/>
    </xf>
    <xf numFmtId="0" fontId="11" fillId="0" borderId="19" xfId="0" applyFont="1" applyFill="1" applyBorder="1" applyAlignment="1" applyProtection="1">
      <alignment horizontal="left" vertical="top" wrapText="1"/>
    </xf>
    <xf numFmtId="0" fontId="11" fillId="0" borderId="8" xfId="0" applyFont="1" applyFill="1" applyBorder="1" applyAlignment="1" applyProtection="1">
      <alignment horizontal="left" vertical="top" wrapText="1"/>
    </xf>
    <xf numFmtId="0" fontId="11" fillId="0" borderId="51" xfId="0" applyFont="1" applyFill="1" applyBorder="1" applyAlignment="1" applyProtection="1">
      <alignment horizontal="left" vertical="center"/>
    </xf>
    <xf numFmtId="0" fontId="11" fillId="0" borderId="52" xfId="0" applyFont="1" applyFill="1" applyBorder="1" applyAlignment="1" applyProtection="1">
      <alignment horizontal="left" vertical="center"/>
    </xf>
    <xf numFmtId="0" fontId="11" fillId="0" borderId="53" xfId="0" applyFont="1" applyFill="1" applyBorder="1" applyAlignment="1" applyProtection="1">
      <alignment horizontal="left" vertical="center"/>
    </xf>
    <xf numFmtId="0" fontId="11" fillId="0" borderId="9" xfId="0" applyFont="1" applyFill="1" applyBorder="1" applyAlignment="1" applyProtection="1">
      <alignment horizontal="center" vertical="center" wrapText="1"/>
    </xf>
    <xf numFmtId="0" fontId="11" fillId="0" borderId="52" xfId="0" applyFont="1" applyFill="1" applyBorder="1" applyAlignment="1" applyProtection="1">
      <alignment horizontal="center" vertical="center" wrapText="1"/>
    </xf>
    <xf numFmtId="0" fontId="11" fillId="0" borderId="53" xfId="0" applyFont="1" applyFill="1" applyBorder="1" applyAlignment="1" applyProtection="1">
      <alignment horizontal="center" vertical="center" wrapText="1"/>
    </xf>
    <xf numFmtId="0" fontId="0" fillId="0" borderId="42" xfId="0" applyBorder="1" applyAlignment="1">
      <alignment horizontal="left" vertical="center"/>
    </xf>
    <xf numFmtId="0" fontId="0" fillId="0" borderId="32" xfId="0" applyBorder="1" applyAlignment="1">
      <alignment horizontal="left" vertical="center"/>
    </xf>
    <xf numFmtId="0" fontId="11" fillId="0" borderId="12" xfId="0" applyFont="1" applyFill="1" applyBorder="1" applyAlignment="1" applyProtection="1">
      <alignment horizontal="center" vertical="center" wrapText="1"/>
    </xf>
    <xf numFmtId="0" fontId="11" fillId="0" borderId="76" xfId="0" applyFont="1" applyFill="1" applyBorder="1" applyAlignment="1" applyProtection="1">
      <alignment horizontal="center" vertical="center" wrapText="1"/>
    </xf>
    <xf numFmtId="0" fontId="11" fillId="0" borderId="77" xfId="0" applyFont="1" applyFill="1" applyBorder="1" applyAlignment="1" applyProtection="1">
      <alignment horizontal="left" vertical="center" wrapText="1"/>
    </xf>
    <xf numFmtId="0" fontId="11" fillId="0" borderId="60" xfId="0" applyFont="1" applyFill="1" applyBorder="1" applyAlignment="1" applyProtection="1">
      <alignment horizontal="left" vertical="center" wrapText="1"/>
    </xf>
    <xf numFmtId="0" fontId="11" fillId="0" borderId="76" xfId="0" applyFont="1" applyFill="1" applyBorder="1" applyAlignment="1" applyProtection="1">
      <alignment horizontal="left" vertical="center" wrapText="1"/>
    </xf>
    <xf numFmtId="0" fontId="11" fillId="0" borderId="78" xfId="0" applyFont="1" applyFill="1" applyBorder="1" applyAlignment="1" applyProtection="1">
      <alignment horizontal="left" vertical="center" wrapText="1"/>
    </xf>
    <xf numFmtId="0" fontId="11" fillId="0" borderId="20" xfId="0" applyFont="1" applyFill="1" applyBorder="1" applyAlignment="1" applyProtection="1">
      <alignment horizontal="left" vertical="center" wrapText="1"/>
    </xf>
    <xf numFmtId="0" fontId="11" fillId="0" borderId="79" xfId="0" applyFont="1" applyFill="1" applyBorder="1" applyAlignment="1" applyProtection="1">
      <alignment horizontal="left" vertical="center" wrapText="1"/>
    </xf>
    <xf numFmtId="0" fontId="11" fillId="0" borderId="8" xfId="0" applyFont="1" applyFill="1" applyBorder="1" applyAlignment="1" applyProtection="1">
      <alignment horizontal="left" vertical="center" wrapText="1"/>
    </xf>
    <xf numFmtId="0" fontId="11" fillId="0" borderId="80" xfId="0" applyFont="1" applyFill="1" applyBorder="1" applyAlignment="1" applyProtection="1">
      <alignment horizontal="center" vertical="center" wrapText="1"/>
    </xf>
    <xf numFmtId="0" fontId="11" fillId="0" borderId="81" xfId="0" applyFont="1" applyFill="1" applyBorder="1" applyAlignment="1" applyProtection="1">
      <alignment horizontal="center" vertical="center" wrapText="1"/>
    </xf>
    <xf numFmtId="0" fontId="11" fillId="0" borderId="82" xfId="0" applyFont="1" applyFill="1" applyBorder="1" applyAlignment="1" applyProtection="1">
      <alignment horizontal="center" vertical="center" wrapText="1"/>
    </xf>
    <xf numFmtId="0" fontId="3" fillId="0" borderId="0" xfId="0" applyFont="1" applyFill="1" applyAlignment="1" applyProtection="1">
      <alignment horizontal="left" vertical="center" wrapText="1"/>
    </xf>
    <xf numFmtId="0" fontId="25" fillId="0" borderId="77" xfId="0" applyFont="1" applyFill="1" applyBorder="1" applyAlignment="1" applyProtection="1">
      <alignment horizontal="left" vertical="center" wrapText="1"/>
    </xf>
    <xf numFmtId="0" fontId="25" fillId="0" borderId="60" xfId="0" applyFont="1" applyFill="1" applyBorder="1" applyAlignment="1" applyProtection="1">
      <alignment horizontal="left" vertical="center" wrapText="1"/>
    </xf>
    <xf numFmtId="0" fontId="25" fillId="0" borderId="76" xfId="0" applyFont="1" applyFill="1" applyBorder="1" applyAlignment="1" applyProtection="1">
      <alignment horizontal="left" vertical="center" wrapText="1"/>
    </xf>
    <xf numFmtId="0" fontId="25" fillId="0" borderId="9" xfId="0" applyFont="1" applyFill="1" applyBorder="1" applyAlignment="1" applyProtection="1">
      <alignment horizontal="center" vertical="center" wrapText="1"/>
    </xf>
    <xf numFmtId="0" fontId="25" fillId="0" borderId="52" xfId="0" applyFont="1" applyFill="1" applyBorder="1" applyAlignment="1" applyProtection="1">
      <alignment horizontal="center" vertical="center" wrapText="1"/>
    </xf>
    <xf numFmtId="0" fontId="25" fillId="0" borderId="53" xfId="0" applyFont="1" applyFill="1" applyBorder="1" applyAlignment="1" applyProtection="1">
      <alignment horizontal="center" vertical="center" wrapText="1"/>
    </xf>
    <xf numFmtId="0" fontId="25" fillId="0" borderId="83" xfId="0" applyFont="1" applyFill="1" applyBorder="1" applyAlignment="1" applyProtection="1">
      <alignment horizontal="left" vertical="center" wrapText="1" indent="1"/>
    </xf>
    <xf numFmtId="0" fontId="25" fillId="0" borderId="49" xfId="0" applyFont="1" applyFill="1" applyBorder="1" applyAlignment="1" applyProtection="1">
      <alignment horizontal="left" vertical="center" wrapText="1" indent="1"/>
    </xf>
    <xf numFmtId="0" fontId="25" fillId="0" borderId="50" xfId="0" applyFont="1" applyFill="1" applyBorder="1" applyAlignment="1" applyProtection="1">
      <alignment horizontal="left" vertical="center" wrapText="1" indent="1"/>
    </xf>
    <xf numFmtId="0" fontId="26" fillId="0" borderId="84" xfId="0" applyFont="1" applyFill="1" applyBorder="1" applyAlignment="1" applyProtection="1">
      <alignment horizontal="center" vertical="center" wrapText="1"/>
    </xf>
    <xf numFmtId="0" fontId="26" fillId="0" borderId="80" xfId="0" applyFont="1" applyFill="1" applyBorder="1" applyAlignment="1" applyProtection="1">
      <alignment horizontal="center" vertical="center" wrapText="1"/>
    </xf>
    <xf numFmtId="0" fontId="5" fillId="0" borderId="6" xfId="0" applyFont="1" applyFill="1" applyBorder="1" applyAlignment="1" applyProtection="1">
      <alignment horizontal="left" vertical="top" wrapText="1"/>
    </xf>
    <xf numFmtId="0" fontId="11" fillId="0" borderId="85" xfId="0" applyFont="1" applyFill="1" applyBorder="1" applyAlignment="1" applyProtection="1">
      <alignment horizontal="left" vertical="center" wrapText="1"/>
    </xf>
    <xf numFmtId="0" fontId="11" fillId="0" borderId="7" xfId="0" applyFont="1" applyFill="1" applyBorder="1" applyAlignment="1" applyProtection="1">
      <alignment horizontal="center" vertical="center" wrapText="1"/>
    </xf>
    <xf numFmtId="0" fontId="11" fillId="0" borderId="48" xfId="0" applyFont="1" applyFill="1" applyBorder="1" applyAlignment="1" applyProtection="1">
      <alignment horizontal="center" vertical="center" wrapText="1"/>
    </xf>
    <xf numFmtId="0" fontId="11" fillId="0" borderId="51" xfId="0" applyFont="1" applyFill="1" applyBorder="1" applyAlignment="1" applyProtection="1">
      <alignment horizontal="left" vertical="center" wrapText="1"/>
    </xf>
    <xf numFmtId="0" fontId="11" fillId="0" borderId="52" xfId="0" applyFont="1" applyFill="1" applyBorder="1" applyAlignment="1" applyProtection="1">
      <alignment horizontal="left" vertical="center" wrapText="1"/>
    </xf>
    <xf numFmtId="0" fontId="11" fillId="0" borderId="53" xfId="0" applyFont="1" applyFill="1" applyBorder="1" applyAlignment="1" applyProtection="1">
      <alignment horizontal="left" vertical="center" wrapText="1"/>
    </xf>
    <xf numFmtId="0" fontId="11" fillId="0" borderId="86" xfId="0" applyFont="1" applyFill="1" applyBorder="1" applyAlignment="1" applyProtection="1">
      <alignment horizontal="left" vertical="center" wrapText="1"/>
    </xf>
    <xf numFmtId="0" fontId="11" fillId="0" borderId="63" xfId="0" applyFont="1" applyFill="1" applyBorder="1" applyAlignment="1" applyProtection="1">
      <alignment horizontal="left" vertical="center" wrapText="1"/>
    </xf>
    <xf numFmtId="0" fontId="7" fillId="0" borderId="2" xfId="0" applyFont="1" applyFill="1" applyBorder="1" applyAlignment="1" applyProtection="1">
      <alignment horizontal="center" vertical="center"/>
    </xf>
    <xf numFmtId="0" fontId="7" fillId="0" borderId="13" xfId="0" applyFont="1" applyFill="1" applyBorder="1" applyAlignment="1" applyProtection="1">
      <alignment horizontal="center" vertical="center"/>
    </xf>
    <xf numFmtId="0" fontId="29" fillId="0" borderId="20" xfId="0" applyFont="1" applyFill="1" applyBorder="1" applyAlignment="1" applyProtection="1">
      <alignment horizontal="left" vertical="top" wrapText="1"/>
    </xf>
    <xf numFmtId="0" fontId="25" fillId="0" borderId="76" xfId="0" applyFont="1" applyFill="1" applyBorder="1" applyAlignment="1" applyProtection="1">
      <alignment horizontal="center" vertical="center" wrapText="1"/>
    </xf>
    <xf numFmtId="0" fontId="29" fillId="0" borderId="18" xfId="0" applyFont="1" applyFill="1" applyBorder="1" applyAlignment="1" applyProtection="1">
      <alignment horizontal="left" vertical="top" wrapText="1"/>
    </xf>
    <xf numFmtId="0" fontId="29" fillId="0" borderId="19" xfId="0" applyFont="1" applyFill="1" applyBorder="1" applyAlignment="1" applyProtection="1">
      <alignment horizontal="left" vertical="top" wrapText="1"/>
    </xf>
    <xf numFmtId="0" fontId="26" fillId="0" borderId="40" xfId="0" applyFont="1" applyFill="1" applyBorder="1" applyAlignment="1" applyProtection="1">
      <alignment horizontal="center" vertical="center" wrapText="1"/>
    </xf>
    <xf numFmtId="0" fontId="26" fillId="0" borderId="4" xfId="0" applyFont="1" applyFill="1" applyBorder="1" applyAlignment="1" applyProtection="1">
      <alignment horizontal="center" vertical="center" wrapText="1"/>
    </xf>
    <xf numFmtId="0" fontId="26" fillId="0" borderId="7" xfId="0" applyFont="1" applyFill="1" applyBorder="1" applyAlignment="1" applyProtection="1">
      <alignment horizontal="center" vertical="center" wrapText="1"/>
    </xf>
    <xf numFmtId="0" fontId="25" fillId="0" borderId="11" xfId="0" applyFont="1" applyFill="1" applyBorder="1" applyAlignment="1" applyProtection="1">
      <alignment horizontal="center" vertical="center" wrapText="1"/>
    </xf>
    <xf numFmtId="0" fontId="25" fillId="0" borderId="44" xfId="0" applyFont="1" applyFill="1" applyBorder="1" applyAlignment="1" applyProtection="1">
      <alignment horizontal="center" vertical="center" wrapText="1"/>
    </xf>
    <xf numFmtId="0" fontId="25" fillId="0" borderId="45" xfId="0" applyFont="1" applyFill="1" applyBorder="1" applyAlignment="1" applyProtection="1">
      <alignment horizontal="center" vertical="center" wrapText="1"/>
    </xf>
    <xf numFmtId="0" fontId="11" fillId="0" borderId="87" xfId="0" applyFont="1" applyFill="1" applyBorder="1" applyAlignment="1">
      <alignment horizontal="center" vertical="center" wrapText="1"/>
    </xf>
    <xf numFmtId="0" fontId="11" fillId="0" borderId="16" xfId="0" applyFont="1" applyFill="1" applyBorder="1" applyAlignment="1" applyProtection="1">
      <alignment horizontal="left" vertical="center" wrapText="1"/>
    </xf>
    <xf numFmtId="0" fontId="8" fillId="0" borderId="3" xfId="0" applyFont="1" applyFill="1" applyBorder="1" applyAlignment="1" applyProtection="1">
      <alignment horizontal="center" vertical="center" wrapText="1"/>
    </xf>
    <xf numFmtId="0" fontId="8" fillId="0" borderId="17" xfId="0" applyFont="1" applyFill="1" applyBorder="1" applyAlignment="1" applyProtection="1">
      <alignment horizontal="center" vertical="center" wrapText="1"/>
    </xf>
    <xf numFmtId="0" fontId="8" fillId="0" borderId="16"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xf>
    <xf numFmtId="0" fontId="3" fillId="0" borderId="44" xfId="0" applyFont="1" applyFill="1" applyBorder="1" applyAlignment="1" applyProtection="1">
      <alignment horizontal="center" vertical="center"/>
    </xf>
    <xf numFmtId="0" fontId="3" fillId="0" borderId="45" xfId="0" applyFont="1" applyFill="1" applyBorder="1" applyAlignment="1" applyProtection="1">
      <alignment horizontal="center" vertical="center"/>
    </xf>
    <xf numFmtId="0" fontId="11" fillId="0" borderId="22"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25" fillId="0" borderId="3" xfId="0" applyFont="1" applyFill="1" applyBorder="1" applyAlignment="1" applyProtection="1">
      <alignment horizontal="left" vertical="top" wrapText="1"/>
    </xf>
    <xf numFmtId="0" fontId="25" fillId="0" borderId="17" xfId="0" applyFont="1" applyFill="1" applyBorder="1" applyAlignment="1" applyProtection="1">
      <alignment horizontal="left" vertical="top" wrapText="1"/>
    </xf>
    <xf numFmtId="0" fontId="8" fillId="0" borderId="17" xfId="0" applyFont="1" applyFill="1" applyBorder="1" applyAlignment="1" applyProtection="1">
      <alignment horizontal="left" vertical="center" wrapText="1"/>
    </xf>
    <xf numFmtId="0" fontId="8" fillId="0" borderId="16" xfId="0" applyFont="1" applyFill="1" applyBorder="1" applyAlignment="1" applyProtection="1">
      <alignment horizontal="left" vertical="center" wrapText="1"/>
    </xf>
    <xf numFmtId="0" fontId="11" fillId="0" borderId="88" xfId="0" applyFont="1" applyFill="1" applyBorder="1" applyAlignment="1" applyProtection="1">
      <alignment horizontal="left" vertical="center" wrapText="1"/>
    </xf>
    <xf numFmtId="0" fontId="11" fillId="0" borderId="89" xfId="0" applyFont="1" applyFill="1" applyBorder="1" applyAlignment="1" applyProtection="1">
      <alignment horizontal="left" vertical="center" wrapText="1"/>
    </xf>
    <xf numFmtId="0" fontId="11" fillId="0" borderId="90" xfId="0" applyFont="1" applyFill="1" applyBorder="1" applyAlignment="1" applyProtection="1">
      <alignment horizontal="left" vertical="center" wrapText="1"/>
    </xf>
    <xf numFmtId="0" fontId="11" fillId="0" borderId="84" xfId="0" applyFont="1" applyFill="1" applyBorder="1" applyAlignment="1" applyProtection="1">
      <alignment horizontal="center" vertical="center" wrapText="1"/>
    </xf>
    <xf numFmtId="0" fontId="11" fillId="0" borderId="89" xfId="0" applyFont="1" applyFill="1" applyBorder="1" applyAlignment="1" applyProtection="1">
      <alignment horizontal="center" vertical="center" wrapText="1"/>
    </xf>
    <xf numFmtId="0" fontId="11" fillId="0" borderId="90" xfId="0" applyFont="1" applyFill="1" applyBorder="1" applyAlignment="1" applyProtection="1">
      <alignment horizontal="center" vertical="center" wrapText="1"/>
    </xf>
    <xf numFmtId="0" fontId="12" fillId="0" borderId="7" xfId="0" applyFont="1" applyFill="1" applyBorder="1" applyAlignment="1" applyProtection="1">
      <alignment horizontal="center" vertical="center" wrapText="1"/>
    </xf>
    <xf numFmtId="0" fontId="5" fillId="0" borderId="16" xfId="0" applyFont="1" applyFill="1" applyBorder="1" applyAlignment="1" applyProtection="1">
      <alignment horizontal="left" vertical="center" wrapText="1"/>
    </xf>
    <xf numFmtId="0" fontId="5" fillId="0" borderId="18" xfId="0" applyFont="1" applyFill="1" applyBorder="1" applyAlignment="1" applyProtection="1">
      <alignment horizontal="left" vertical="center" wrapText="1"/>
    </xf>
    <xf numFmtId="0" fontId="5" fillId="0" borderId="19" xfId="0" applyFont="1" applyFill="1" applyBorder="1" applyAlignment="1" applyProtection="1">
      <alignment horizontal="left" vertical="center" wrapText="1"/>
    </xf>
    <xf numFmtId="0" fontId="11" fillId="0" borderId="8" xfId="0" applyFont="1" applyFill="1" applyBorder="1" applyAlignment="1" applyProtection="1">
      <alignment horizontal="center" vertical="center" wrapText="1"/>
    </xf>
    <xf numFmtId="0" fontId="7" fillId="0" borderId="22" xfId="0" applyFont="1" applyFill="1" applyBorder="1" applyAlignment="1">
      <alignment horizontal="center" vertical="center"/>
    </xf>
    <xf numFmtId="0" fontId="7" fillId="0" borderId="42" xfId="0" applyFont="1" applyFill="1" applyBorder="1" applyAlignment="1">
      <alignment horizontal="center" vertical="center"/>
    </xf>
    <xf numFmtId="0" fontId="7" fillId="0" borderId="32" xfId="0" applyFont="1" applyFill="1" applyBorder="1" applyAlignment="1">
      <alignment horizontal="center" vertical="center"/>
    </xf>
    <xf numFmtId="0" fontId="11" fillId="0" borderId="91"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wrapText="1"/>
    </xf>
    <xf numFmtId="0" fontId="11" fillId="0" borderId="33" xfId="0" applyFont="1" applyFill="1" applyBorder="1" applyAlignment="1" applyProtection="1">
      <alignment horizontal="left" vertical="center" wrapText="1"/>
    </xf>
    <xf numFmtId="0" fontId="11" fillId="0" borderId="92" xfId="0" applyFont="1" applyFill="1" applyBorder="1" applyAlignment="1">
      <alignment horizontal="left" vertical="center" wrapText="1"/>
    </xf>
    <xf numFmtId="0" fontId="11" fillId="0" borderId="55" xfId="0" applyFont="1" applyFill="1" applyBorder="1" applyAlignment="1">
      <alignment horizontal="left" vertical="center" wrapText="1"/>
    </xf>
    <xf numFmtId="0" fontId="11" fillId="0" borderId="56" xfId="0" applyFont="1" applyFill="1" applyBorder="1" applyAlignment="1">
      <alignment horizontal="left" vertical="center" wrapText="1"/>
    </xf>
    <xf numFmtId="0" fontId="11" fillId="0" borderId="41" xfId="0" applyFont="1" applyFill="1" applyBorder="1" applyAlignment="1">
      <alignment horizontal="left" vertical="center" wrapText="1"/>
    </xf>
    <xf numFmtId="0" fontId="11" fillId="0" borderId="42" xfId="0" applyFont="1" applyFill="1" applyBorder="1" applyAlignment="1">
      <alignment horizontal="left" vertical="center" wrapText="1"/>
    </xf>
    <xf numFmtId="0" fontId="11" fillId="0" borderId="32" xfId="0" applyFont="1" applyFill="1" applyBorder="1" applyAlignment="1">
      <alignment horizontal="left" vertical="center" wrapText="1"/>
    </xf>
    <xf numFmtId="0" fontId="5" fillId="0" borderId="20" xfId="0" applyFont="1" applyFill="1" applyBorder="1" applyAlignment="1" applyProtection="1">
      <alignment horizontal="left" vertical="center" wrapText="1"/>
    </xf>
    <xf numFmtId="0" fontId="12" fillId="0" borderId="11" xfId="0" applyFont="1" applyFill="1" applyBorder="1" applyAlignment="1" applyProtection="1">
      <alignment horizontal="center" vertical="center" wrapText="1"/>
    </xf>
    <xf numFmtId="0" fontId="12" fillId="0" borderId="22" xfId="0"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wrapText="1"/>
    </xf>
    <xf numFmtId="0" fontId="11" fillId="0" borderId="93" xfId="0" applyFont="1" applyFill="1" applyBorder="1" applyAlignment="1" applyProtection="1">
      <alignment horizontal="left" vertical="center" wrapText="1"/>
    </xf>
    <xf numFmtId="0" fontId="11" fillId="0" borderId="94" xfId="0" applyFont="1" applyFill="1" applyBorder="1" applyAlignment="1" applyProtection="1">
      <alignment horizontal="left" vertical="center" wrapText="1"/>
    </xf>
    <xf numFmtId="0" fontId="11" fillId="0" borderId="95" xfId="0" applyFont="1" applyFill="1" applyBorder="1" applyAlignment="1" applyProtection="1">
      <alignment horizontal="left" vertical="center" wrapText="1"/>
    </xf>
    <xf numFmtId="0" fontId="11" fillId="0" borderId="96" xfId="0" applyFont="1" applyFill="1" applyBorder="1" applyAlignment="1" applyProtection="1">
      <alignment horizontal="center" vertical="center" wrapText="1"/>
    </xf>
    <xf numFmtId="0" fontId="11" fillId="0" borderId="94" xfId="0" applyFont="1" applyFill="1" applyBorder="1" applyAlignment="1" applyProtection="1">
      <alignment horizontal="center" vertical="center" wrapText="1"/>
    </xf>
    <xf numFmtId="0" fontId="11" fillId="0" borderId="95" xfId="0" applyFont="1" applyFill="1" applyBorder="1" applyAlignment="1" applyProtection="1">
      <alignment horizontal="center" vertical="center" wrapText="1"/>
    </xf>
    <xf numFmtId="0" fontId="11" fillId="0" borderId="97" xfId="0" applyFont="1" applyFill="1" applyBorder="1" applyAlignment="1" applyProtection="1">
      <alignment horizontal="center" vertical="center" wrapText="1"/>
    </xf>
    <xf numFmtId="0" fontId="11" fillId="0" borderId="98" xfId="0" applyFont="1" applyFill="1" applyBorder="1" applyAlignment="1" applyProtection="1">
      <alignment horizontal="center" vertical="center" wrapText="1"/>
    </xf>
    <xf numFmtId="0" fontId="11" fillId="0" borderId="99" xfId="0" applyFont="1" applyFill="1" applyBorder="1" applyAlignment="1" applyProtection="1">
      <alignment horizontal="center" vertical="center" wrapText="1"/>
    </xf>
    <xf numFmtId="0" fontId="11" fillId="0" borderId="100" xfId="0" applyFont="1" applyFill="1" applyBorder="1" applyAlignment="1" applyProtection="1">
      <alignment horizontal="center" vertical="center" wrapText="1"/>
    </xf>
    <xf numFmtId="0" fontId="11" fillId="0" borderId="11" xfId="0" applyFont="1" applyFill="1" applyBorder="1" applyAlignment="1" applyProtection="1">
      <alignment horizontal="left" vertical="center" wrapText="1"/>
    </xf>
    <xf numFmtId="0" fontId="11" fillId="5" borderId="25" xfId="0" applyFont="1" applyFill="1" applyBorder="1" applyAlignment="1" applyProtection="1">
      <alignment horizontal="center" vertical="top" wrapText="1"/>
    </xf>
    <xf numFmtId="0" fontId="11" fillId="5" borderId="101" xfId="0" applyFont="1" applyFill="1" applyBorder="1" applyAlignment="1" applyProtection="1">
      <alignment horizontal="center" vertical="top" wrapText="1"/>
    </xf>
    <xf numFmtId="0" fontId="8" fillId="5" borderId="25" xfId="0" applyFont="1" applyFill="1" applyBorder="1" applyAlignment="1" applyProtection="1">
      <alignment horizontal="center" vertical="center" wrapText="1"/>
    </xf>
    <xf numFmtId="0" fontId="8" fillId="5" borderId="101" xfId="0" applyFont="1" applyFill="1" applyBorder="1" applyAlignment="1" applyProtection="1">
      <alignment horizontal="center" vertical="center" wrapText="1"/>
    </xf>
    <xf numFmtId="0" fontId="11" fillId="0" borderId="92" xfId="0" applyFont="1" applyFill="1" applyBorder="1" applyAlignment="1" applyProtection="1">
      <alignment horizontal="center" vertical="center" wrapText="1"/>
    </xf>
    <xf numFmtId="0" fontId="11" fillId="0" borderId="65" xfId="0" applyFont="1" applyFill="1" applyBorder="1" applyAlignment="1" applyProtection="1">
      <alignment horizontal="center" vertical="center" wrapText="1"/>
    </xf>
    <xf numFmtId="0" fontId="6" fillId="5" borderId="14" xfId="0" applyFont="1" applyFill="1" applyBorder="1" applyAlignment="1" applyProtection="1">
      <alignment horizontal="left" vertical="center" wrapText="1"/>
    </xf>
    <xf numFmtId="0" fontId="6" fillId="5" borderId="69" xfId="0" applyFont="1" applyFill="1" applyBorder="1" applyAlignment="1" applyProtection="1">
      <alignment horizontal="left" vertical="center" wrapText="1"/>
    </xf>
    <xf numFmtId="0" fontId="8" fillId="5" borderId="102" xfId="0" applyFont="1" applyFill="1" applyBorder="1" applyAlignment="1" applyProtection="1">
      <alignment horizontal="left" vertical="center" wrapText="1"/>
    </xf>
    <xf numFmtId="0" fontId="8" fillId="5" borderId="68" xfId="0" applyFont="1" applyFill="1" applyBorder="1" applyAlignment="1" applyProtection="1">
      <alignment horizontal="left" vertical="center" wrapText="1"/>
    </xf>
    <xf numFmtId="0" fontId="8" fillId="5" borderId="69" xfId="0" applyFont="1" applyFill="1" applyBorder="1" applyAlignment="1" applyProtection="1">
      <alignment horizontal="left" vertical="center" wrapText="1"/>
    </xf>
    <xf numFmtId="0" fontId="8" fillId="6" borderId="14" xfId="0" applyFont="1" applyFill="1" applyBorder="1" applyAlignment="1" applyProtection="1">
      <alignment horizontal="center" vertical="center" wrapText="1"/>
    </xf>
    <xf numFmtId="0" fontId="8" fillId="6" borderId="68" xfId="0" applyFont="1" applyFill="1" applyBorder="1" applyAlignment="1" applyProtection="1">
      <alignment horizontal="center" vertical="center" wrapText="1"/>
    </xf>
    <xf numFmtId="0" fontId="8" fillId="6" borderId="69" xfId="0" applyFont="1" applyFill="1" applyBorder="1" applyAlignment="1" applyProtection="1">
      <alignment horizontal="center" vertical="center" wrapText="1"/>
    </xf>
    <xf numFmtId="0" fontId="11" fillId="5" borderId="91" xfId="0"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0" fontId="11" fillId="5" borderId="33" xfId="0" applyFont="1" applyFill="1" applyBorder="1" applyAlignment="1" applyProtection="1">
      <alignment horizontal="left" vertical="center" wrapText="1"/>
    </xf>
    <xf numFmtId="0" fontId="11" fillId="5" borderId="47" xfId="0" applyFont="1" applyFill="1" applyBorder="1" applyAlignment="1" applyProtection="1">
      <alignment horizontal="left" vertical="center" wrapText="1"/>
    </xf>
    <xf numFmtId="0" fontId="11" fillId="5" borderId="2" xfId="0" applyFont="1" applyFill="1" applyBorder="1" applyAlignment="1" applyProtection="1">
      <alignment horizontal="left" vertical="center" wrapText="1"/>
    </xf>
    <xf numFmtId="0" fontId="11" fillId="5" borderId="13" xfId="0" applyFont="1" applyFill="1" applyBorder="1" applyAlignment="1" applyProtection="1">
      <alignment horizontal="left" vertical="center" wrapText="1"/>
    </xf>
    <xf numFmtId="0" fontId="11" fillId="6" borderId="103" xfId="0" applyFont="1" applyFill="1" applyBorder="1" applyAlignment="1" applyProtection="1">
      <alignment horizontal="center" vertical="center" wrapText="1"/>
    </xf>
    <xf numFmtId="0" fontId="11" fillId="6" borderId="104" xfId="0" applyFont="1" applyFill="1" applyBorder="1" applyAlignment="1" applyProtection="1">
      <alignment horizontal="center" vertical="center" wrapText="1"/>
    </xf>
    <xf numFmtId="0" fontId="11" fillId="6" borderId="105" xfId="0" applyFont="1" applyFill="1" applyBorder="1" applyAlignment="1" applyProtection="1">
      <alignment horizontal="center" vertical="center" wrapText="1"/>
    </xf>
    <xf numFmtId="0" fontId="11" fillId="6" borderId="80" xfId="0" applyFont="1" applyFill="1" applyBorder="1" applyAlignment="1" applyProtection="1">
      <alignment horizontal="center" vertical="center" wrapText="1"/>
    </xf>
    <xf numFmtId="0" fontId="11" fillId="6" borderId="81" xfId="0" applyFont="1" applyFill="1" applyBorder="1" applyAlignment="1" applyProtection="1">
      <alignment horizontal="center" vertical="center" wrapText="1"/>
    </xf>
    <xf numFmtId="0" fontId="11" fillId="6" borderId="8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3" xfId="0" applyFont="1" applyFill="1" applyBorder="1" applyAlignment="1" applyProtection="1">
      <alignment horizontal="center" vertical="top" wrapText="1"/>
    </xf>
    <xf numFmtId="0" fontId="5" fillId="0" borderId="17" xfId="0" applyFont="1" applyFill="1" applyBorder="1" applyAlignment="1" applyProtection="1">
      <alignment horizontal="center" vertical="top" wrapText="1"/>
    </xf>
    <xf numFmtId="0" fontId="5" fillId="0" borderId="16" xfId="0" applyFont="1" applyFill="1" applyBorder="1" applyAlignment="1" applyProtection="1">
      <alignment horizontal="center" vertical="top" wrapText="1"/>
    </xf>
    <xf numFmtId="0" fontId="29" fillId="0" borderId="17" xfId="0" applyFont="1" applyFill="1" applyBorder="1" applyAlignment="1" applyProtection="1">
      <alignment horizontal="center" vertical="center" wrapText="1"/>
    </xf>
    <xf numFmtId="0" fontId="29" fillId="0" borderId="16" xfId="0" applyFont="1" applyFill="1" applyBorder="1" applyAlignment="1" applyProtection="1">
      <alignment horizontal="center" vertical="center" wrapText="1"/>
    </xf>
    <xf numFmtId="0" fontId="5" fillId="0" borderId="40" xfId="0" applyFont="1" applyFill="1" applyBorder="1" applyAlignment="1" applyProtection="1">
      <alignment horizontal="center" vertical="top" wrapText="1"/>
    </xf>
    <xf numFmtId="0" fontId="5" fillId="0" borderId="4" xfId="0" applyFont="1" applyFill="1" applyBorder="1" applyAlignment="1" applyProtection="1">
      <alignment horizontal="center" vertical="top" wrapText="1"/>
    </xf>
    <xf numFmtId="0" fontId="5" fillId="0" borderId="5" xfId="0" applyFont="1" applyFill="1" applyBorder="1" applyAlignment="1" applyProtection="1">
      <alignment horizontal="center" vertical="top" wrapText="1"/>
    </xf>
    <xf numFmtId="0" fontId="25" fillId="0" borderId="85" xfId="0" applyFont="1" applyFill="1" applyBorder="1" applyAlignment="1" applyProtection="1">
      <alignment horizontal="center" vertical="center" wrapText="1"/>
    </xf>
    <xf numFmtId="0" fontId="5" fillId="0" borderId="3" xfId="0" applyFont="1" applyFill="1" applyBorder="1" applyAlignment="1" applyProtection="1">
      <alignment vertical="center" wrapText="1"/>
    </xf>
    <xf numFmtId="0" fontId="5" fillId="0" borderId="17" xfId="0" applyFont="1" applyFill="1" applyBorder="1" applyAlignment="1" applyProtection="1">
      <alignment vertical="center" wrapText="1"/>
    </xf>
    <xf numFmtId="0" fontId="5" fillId="0" borderId="16" xfId="0" applyFont="1" applyFill="1" applyBorder="1" applyAlignment="1" applyProtection="1">
      <alignment vertical="center" wrapText="1"/>
    </xf>
    <xf numFmtId="0" fontId="25" fillId="0" borderId="6" xfId="0" applyFont="1" applyFill="1" applyBorder="1" applyAlignment="1" applyProtection="1">
      <alignment horizontal="left" vertical="top" wrapText="1"/>
    </xf>
    <xf numFmtId="0" fontId="25" fillId="0" borderId="3" xfId="0" applyFont="1" applyFill="1" applyBorder="1" applyAlignment="1" applyProtection="1">
      <alignment vertical="top" wrapText="1"/>
    </xf>
    <xf numFmtId="0" fontId="0" fillId="0" borderId="17" xfId="0" applyFont="1" applyBorder="1" applyAlignment="1">
      <alignment vertical="top" wrapText="1"/>
    </xf>
    <xf numFmtId="0" fontId="0" fillId="0" borderId="16" xfId="0" applyFont="1" applyBorder="1" applyAlignment="1">
      <alignment vertical="top" wrapText="1"/>
    </xf>
    <xf numFmtId="9" fontId="10" fillId="0" borderId="0" xfId="1" applyFont="1" applyAlignment="1">
      <alignment horizontal="left" vertical="center" wrapText="1"/>
    </xf>
    <xf numFmtId="0" fontId="10" fillId="0" borderId="1" xfId="2" applyFont="1" applyBorder="1" applyAlignment="1">
      <alignment horizontal="center" vertical="center"/>
    </xf>
    <xf numFmtId="5" fontId="10" fillId="0" borderId="1" xfId="2" applyNumberFormat="1" applyFont="1" applyBorder="1" applyAlignment="1">
      <alignment horizontal="right" vertical="center"/>
    </xf>
    <xf numFmtId="0" fontId="10" fillId="2" borderId="14" xfId="2" applyFont="1" applyFill="1" applyBorder="1" applyAlignment="1">
      <alignment horizontal="center" vertical="center"/>
    </xf>
    <xf numFmtId="0" fontId="10" fillId="2" borderId="68" xfId="2" applyFont="1" applyFill="1" applyBorder="1" applyAlignment="1">
      <alignment horizontal="center" vertical="center"/>
    </xf>
    <xf numFmtId="0" fontId="10" fillId="2" borderId="69" xfId="2" applyFont="1" applyFill="1" applyBorder="1" applyAlignment="1">
      <alignment horizontal="center" vertical="center"/>
    </xf>
    <xf numFmtId="0" fontId="10" fillId="3" borderId="14" xfId="2" applyFont="1" applyFill="1" applyBorder="1" applyAlignment="1">
      <alignment horizontal="center" vertical="center"/>
    </xf>
    <xf numFmtId="0" fontId="10" fillId="3" borderId="68" xfId="2" applyFont="1" applyFill="1" applyBorder="1" applyAlignment="1">
      <alignment horizontal="center" vertical="center"/>
    </xf>
    <xf numFmtId="0" fontId="10" fillId="3" borderId="69" xfId="2" applyFont="1" applyFill="1" applyBorder="1" applyAlignment="1">
      <alignment horizontal="center" vertical="center"/>
    </xf>
    <xf numFmtId="0" fontId="10" fillId="0" borderId="14" xfId="2" applyFont="1" applyBorder="1" applyAlignment="1">
      <alignment horizontal="center" vertical="center"/>
    </xf>
    <xf numFmtId="0" fontId="10" fillId="0" borderId="68" xfId="2" applyFont="1" applyBorder="1" applyAlignment="1">
      <alignment horizontal="center" vertical="center"/>
    </xf>
    <xf numFmtId="0" fontId="10" fillId="0" borderId="69" xfId="2" applyFont="1" applyBorder="1" applyAlignment="1">
      <alignment horizontal="center" vertical="center"/>
    </xf>
    <xf numFmtId="0" fontId="10" fillId="7" borderId="14" xfId="2" applyFont="1" applyFill="1" applyBorder="1" applyAlignment="1">
      <alignment horizontal="center" vertical="center"/>
    </xf>
    <xf numFmtId="0" fontId="10" fillId="7" borderId="68" xfId="2" applyFont="1" applyFill="1" applyBorder="1" applyAlignment="1">
      <alignment horizontal="center" vertical="center"/>
    </xf>
    <xf numFmtId="0" fontId="10" fillId="7" borderId="69" xfId="2" applyFont="1" applyFill="1" applyBorder="1" applyAlignment="1">
      <alignment horizontal="center" vertical="center"/>
    </xf>
    <xf numFmtId="5" fontId="10" fillId="7" borderId="14" xfId="2" applyNumberFormat="1" applyFont="1" applyFill="1" applyBorder="1" applyAlignment="1">
      <alignment horizontal="right" vertical="center"/>
    </xf>
    <xf numFmtId="5" fontId="10" fillId="7" borderId="68" xfId="2" applyNumberFormat="1" applyFont="1" applyFill="1" applyBorder="1" applyAlignment="1">
      <alignment horizontal="right" vertical="center"/>
    </xf>
    <xf numFmtId="5" fontId="10" fillId="7" borderId="69" xfId="2" applyNumberFormat="1" applyFont="1" applyFill="1" applyBorder="1" applyAlignment="1">
      <alignment horizontal="right" vertical="center"/>
    </xf>
    <xf numFmtId="0" fontId="10" fillId="0" borderId="2" xfId="2" applyFont="1" applyBorder="1" applyAlignment="1">
      <alignment horizontal="left" vertical="center"/>
    </xf>
    <xf numFmtId="0" fontId="10" fillId="0" borderId="1" xfId="2" applyFont="1" applyBorder="1" applyAlignment="1">
      <alignment horizontal="center" vertical="center" shrinkToFit="1"/>
    </xf>
    <xf numFmtId="0" fontId="10" fillId="0" borderId="1" xfId="2" applyFont="1" applyBorder="1" applyAlignment="1">
      <alignment vertical="center" shrinkToFit="1"/>
    </xf>
    <xf numFmtId="9" fontId="32" fillId="0" borderId="106" xfId="2" applyNumberFormat="1" applyFont="1" applyBorder="1" applyAlignment="1">
      <alignment horizontal="center" vertical="center"/>
    </xf>
    <xf numFmtId="9" fontId="32" fillId="0" borderId="107" xfId="2" applyNumberFormat="1" applyFont="1" applyBorder="1" applyAlignment="1">
      <alignment horizontal="center" vertical="center"/>
    </xf>
    <xf numFmtId="9" fontId="32" fillId="0" borderId="108" xfId="2" applyNumberFormat="1" applyFont="1" applyBorder="1" applyAlignment="1">
      <alignment horizontal="center" vertical="center"/>
    </xf>
    <xf numFmtId="0" fontId="10" fillId="0" borderId="3" xfId="2" applyFont="1" applyBorder="1" applyAlignment="1">
      <alignment horizontal="left" vertical="center"/>
    </xf>
    <xf numFmtId="0" fontId="10" fillId="0" borderId="1" xfId="2" applyFont="1" applyBorder="1" applyAlignment="1">
      <alignment horizontal="left" vertical="center"/>
    </xf>
    <xf numFmtId="5" fontId="10" fillId="7" borderId="1" xfId="2" applyNumberFormat="1" applyFont="1" applyFill="1" applyBorder="1" applyAlignment="1">
      <alignment horizontal="right" vertical="center"/>
    </xf>
    <xf numFmtId="0" fontId="10" fillId="0" borderId="16" xfId="2" applyFont="1" applyBorder="1" applyAlignment="1">
      <alignment horizontal="center" vertical="center"/>
    </xf>
    <xf numFmtId="0" fontId="10" fillId="0" borderId="3" xfId="2" applyFont="1" applyBorder="1" applyAlignment="1">
      <alignment horizontal="center" vertical="center"/>
    </xf>
    <xf numFmtId="0" fontId="10" fillId="0" borderId="1" xfId="2" applyFont="1" applyBorder="1" applyAlignment="1">
      <alignment horizontal="left" vertical="center" shrinkToFit="1"/>
    </xf>
    <xf numFmtId="0" fontId="10" fillId="0" borderId="3" xfId="2" applyFont="1" applyBorder="1" applyAlignment="1">
      <alignment horizontal="left" vertical="center" shrinkToFit="1"/>
    </xf>
    <xf numFmtId="0" fontId="10" fillId="0" borderId="68" xfId="2" applyFont="1" applyBorder="1" applyAlignment="1">
      <alignment horizontal="center"/>
    </xf>
    <xf numFmtId="0" fontId="10" fillId="7" borderId="2" xfId="2" applyFont="1" applyFill="1" applyBorder="1" applyAlignment="1">
      <alignment horizontal="left"/>
    </xf>
    <xf numFmtId="0" fontId="10" fillId="7" borderId="68" xfId="2" applyFont="1" applyFill="1" applyBorder="1" applyAlignment="1">
      <alignment horizontal="left"/>
    </xf>
    <xf numFmtId="0" fontId="10" fillId="0" borderId="2" xfId="2" applyFont="1" applyBorder="1" applyAlignment="1">
      <alignment horizontal="center"/>
    </xf>
    <xf numFmtId="0" fontId="10" fillId="7" borderId="0" xfId="2" applyFont="1" applyFill="1" applyAlignment="1">
      <alignment horizontal="right" vertical="center"/>
    </xf>
    <xf numFmtId="0" fontId="14" fillId="0" borderId="0" xfId="2" applyFont="1" applyAlignment="1">
      <alignment horizontal="center" vertical="center"/>
    </xf>
    <xf numFmtId="0" fontId="9" fillId="0" borderId="0" xfId="0" applyFont="1" applyAlignment="1" applyProtection="1">
      <alignment horizontal="left" vertical="center" shrinkToFit="1"/>
    </xf>
  </cellXfs>
  <cellStyles count="3">
    <cellStyle name="パーセント 2" xfId="1"/>
    <cellStyle name="標準" xfId="0" builtinId="0"/>
    <cellStyle name="標準 2" xfId="2"/>
  </cellStyles>
  <dxfs count="2">
    <dxf>
      <fill>
        <patternFill>
          <bgColor theme="0" tint="-0.14996795556505021"/>
        </patternFill>
      </fill>
    </dxf>
    <dxf>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231321</xdr:colOff>
      <xdr:row>1</xdr:row>
      <xdr:rowOff>149680</xdr:rowOff>
    </xdr:from>
    <xdr:to>
      <xdr:col>23</xdr:col>
      <xdr:colOff>489857</xdr:colOff>
      <xdr:row>13</xdr:row>
      <xdr:rowOff>217716</xdr:rowOff>
    </xdr:to>
    <xdr:sp macro="" textlink="">
      <xdr:nvSpPr>
        <xdr:cNvPr id="2" name="テキスト ボックス 1"/>
        <xdr:cNvSpPr txBox="1"/>
      </xdr:nvSpPr>
      <xdr:spPr>
        <a:xfrm>
          <a:off x="6917871" y="149680"/>
          <a:ext cx="5744936" cy="29255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900"/>
            </a:lnSpc>
          </a:pPr>
          <a:r>
            <a:rPr kumimoji="1" lang="ja-JP" altLang="en-US" sz="2400" b="1">
              <a:latin typeface="+mn-ea"/>
              <a:ea typeface="+mn-ea"/>
            </a:rPr>
            <a:t>　この「「市内経済への貢献」についての報告書」は、工事完成時に確認する報告書のサンプルです。</a:t>
          </a:r>
          <a:endParaRPr kumimoji="1" lang="en-US" altLang="ja-JP" sz="2400" b="1">
            <a:latin typeface="+mn-ea"/>
            <a:ea typeface="+mn-ea"/>
          </a:endParaRPr>
        </a:p>
        <a:p>
          <a:pPr>
            <a:lnSpc>
              <a:spcPts val="2900"/>
            </a:lnSpc>
          </a:pPr>
          <a:r>
            <a:rPr kumimoji="1" lang="ja-JP" altLang="en-US" sz="2400" b="1">
              <a:latin typeface="+mn-ea"/>
              <a:ea typeface="+mn-ea"/>
            </a:rPr>
            <a:t>　色付きのセルに入力をしてください。</a:t>
          </a:r>
          <a:endParaRPr kumimoji="1" lang="en-US" altLang="ja-JP" sz="2400" b="1">
            <a:latin typeface="+mn-ea"/>
            <a:ea typeface="+mn-ea"/>
          </a:endParaRPr>
        </a:p>
        <a:p>
          <a:pPr>
            <a:lnSpc>
              <a:spcPts val="2900"/>
            </a:lnSpc>
          </a:pPr>
          <a:r>
            <a:rPr kumimoji="1" lang="ja-JP" altLang="en-US" sz="2400" b="1">
              <a:latin typeface="+mn-ea"/>
              <a:ea typeface="+mn-ea"/>
            </a:rPr>
            <a:t>　下請け企業数など適宜変更してください。</a:t>
          </a:r>
          <a:endParaRPr kumimoji="1" lang="en-US" altLang="ja-JP" sz="2400" b="1">
            <a:latin typeface="+mn-ea"/>
            <a:ea typeface="+mn-ea"/>
          </a:endParaRPr>
        </a:p>
        <a:p>
          <a:pPr>
            <a:lnSpc>
              <a:spcPts val="2900"/>
            </a:lnSpc>
          </a:pPr>
          <a:endParaRPr kumimoji="1" lang="en-US" altLang="ja-JP" sz="2400" b="1">
            <a:latin typeface="+mn-ea"/>
            <a:ea typeface="+mn-ea"/>
          </a:endParaRPr>
        </a:p>
        <a:p>
          <a:pPr>
            <a:lnSpc>
              <a:spcPts val="2800"/>
            </a:lnSpc>
          </a:pPr>
          <a:r>
            <a:rPr kumimoji="1" lang="ja-JP" altLang="en-US" sz="2400" b="1">
              <a:latin typeface="+mn-ea"/>
              <a:ea typeface="+mn-ea"/>
            </a:rPr>
            <a:t>　</a:t>
          </a:r>
          <a:r>
            <a:rPr kumimoji="1" lang="ja-JP" altLang="en-US" sz="2400" b="1">
              <a:solidFill>
                <a:srgbClr val="FF0000"/>
              </a:solidFill>
              <a:latin typeface="+mn-ea"/>
              <a:ea typeface="+mn-ea"/>
            </a:rPr>
            <a:t>入札時に、提出する書類ではありません。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103"/>
  <sheetViews>
    <sheetView zoomScale="85" zoomScaleNormal="85" workbookViewId="0"/>
  </sheetViews>
  <sheetFormatPr defaultRowHeight="13.5" x14ac:dyDescent="0.15"/>
  <cols>
    <col min="1" max="1" width="7" style="5" customWidth="1"/>
    <col min="2" max="2" width="9.25" style="5" customWidth="1"/>
    <col min="3" max="3" width="19.5" style="5" customWidth="1"/>
    <col min="4" max="4" width="28.25" style="5" customWidth="1"/>
    <col min="5" max="6" width="6.5" style="5" customWidth="1"/>
    <col min="7" max="21" width="4.375" style="5" customWidth="1"/>
    <col min="22" max="22" width="33" style="5" customWidth="1"/>
    <col min="23" max="23" width="48.125" style="5" customWidth="1"/>
    <col min="24" max="26" width="9" style="5"/>
    <col min="56" max="16384" width="9" style="5"/>
  </cols>
  <sheetData>
    <row r="1" spans="1:26" ht="23.25" customHeight="1" x14ac:dyDescent="0.15">
      <c r="A1" s="14" t="s">
        <v>73</v>
      </c>
      <c r="B1" s="15"/>
      <c r="C1" s="15"/>
      <c r="D1" s="15"/>
      <c r="E1" s="15"/>
      <c r="F1" s="15"/>
      <c r="G1" s="15"/>
      <c r="H1" s="15"/>
      <c r="I1" s="15"/>
      <c r="J1" s="15"/>
      <c r="K1" s="15"/>
      <c r="L1" s="15"/>
      <c r="M1" s="15"/>
      <c r="N1" s="15"/>
      <c r="O1" s="15"/>
      <c r="P1" s="15"/>
      <c r="Q1" s="15"/>
      <c r="R1" s="15"/>
      <c r="S1" s="15"/>
      <c r="T1" s="15"/>
      <c r="U1" s="15"/>
      <c r="V1" s="15"/>
      <c r="W1" s="15"/>
    </row>
    <row r="2" spans="1:26" ht="33.75" customHeight="1" thickBot="1" x14ac:dyDescent="0.2">
      <c r="A2" s="16" t="s">
        <v>2</v>
      </c>
      <c r="B2" s="324" t="s">
        <v>16</v>
      </c>
      <c r="C2" s="325"/>
      <c r="D2" s="16" t="s">
        <v>3</v>
      </c>
      <c r="E2" s="165" t="s">
        <v>4</v>
      </c>
      <c r="F2" s="16" t="s">
        <v>20</v>
      </c>
      <c r="G2" s="326" t="s">
        <v>5</v>
      </c>
      <c r="H2" s="326"/>
      <c r="I2" s="326"/>
      <c r="J2" s="326"/>
      <c r="K2" s="326"/>
      <c r="L2" s="326"/>
      <c r="M2" s="326"/>
      <c r="N2" s="326"/>
      <c r="O2" s="326"/>
      <c r="P2" s="326"/>
      <c r="Q2" s="326"/>
      <c r="R2" s="326"/>
      <c r="S2" s="326"/>
      <c r="T2" s="326"/>
      <c r="U2" s="327"/>
      <c r="V2" s="17" t="s">
        <v>17</v>
      </c>
      <c r="W2" s="17" t="s">
        <v>18</v>
      </c>
      <c r="X2" s="38" t="s">
        <v>148</v>
      </c>
    </row>
    <row r="3" spans="1:26" ht="37.5" customHeight="1" x14ac:dyDescent="0.15">
      <c r="A3" s="473" t="s">
        <v>154</v>
      </c>
      <c r="B3" s="328" t="s">
        <v>15</v>
      </c>
      <c r="C3" s="330" t="e">
        <f>"　過去15年間の同種工事の施工実績を評価します。
同種工事："&amp;#REF!</f>
        <v>#REF!</v>
      </c>
      <c r="D3" s="45" t="s">
        <v>82</v>
      </c>
      <c r="E3" s="18">
        <v>4</v>
      </c>
      <c r="F3" s="281"/>
      <c r="G3" s="331" t="s">
        <v>34</v>
      </c>
      <c r="H3" s="332"/>
      <c r="I3" s="332"/>
      <c r="J3" s="332"/>
      <c r="K3" s="333"/>
      <c r="L3" s="334"/>
      <c r="M3" s="335"/>
      <c r="N3" s="335"/>
      <c r="O3" s="335"/>
      <c r="P3" s="335"/>
      <c r="Q3" s="335"/>
      <c r="R3" s="335"/>
      <c r="S3" s="335"/>
      <c r="T3" s="335"/>
      <c r="U3" s="336"/>
      <c r="V3" s="78" t="s">
        <v>60</v>
      </c>
      <c r="W3" s="305" t="s">
        <v>65</v>
      </c>
      <c r="X3" s="272" t="s">
        <v>167</v>
      </c>
      <c r="Y3" s="8"/>
    </row>
    <row r="4" spans="1:26" ht="37.5" customHeight="1" x14ac:dyDescent="0.15">
      <c r="A4" s="474"/>
      <c r="B4" s="328"/>
      <c r="C4" s="254"/>
      <c r="D4" s="54" t="s">
        <v>83</v>
      </c>
      <c r="E4" s="53">
        <v>2</v>
      </c>
      <c r="F4" s="281"/>
      <c r="G4" s="307" t="s">
        <v>35</v>
      </c>
      <c r="H4" s="308"/>
      <c r="I4" s="308"/>
      <c r="J4" s="308"/>
      <c r="K4" s="308"/>
      <c r="L4" s="309"/>
      <c r="M4" s="310"/>
      <c r="N4" s="310"/>
      <c r="O4" s="310"/>
      <c r="P4" s="310"/>
      <c r="Q4" s="310"/>
      <c r="R4" s="310"/>
      <c r="S4" s="310"/>
      <c r="T4" s="310"/>
      <c r="U4" s="311"/>
      <c r="V4" s="79" t="s">
        <v>131</v>
      </c>
      <c r="W4" s="269"/>
      <c r="X4" s="270"/>
    </row>
    <row r="5" spans="1:26" ht="37.5" customHeight="1" x14ac:dyDescent="0.15">
      <c r="A5" s="474"/>
      <c r="B5" s="328"/>
      <c r="C5" s="254"/>
      <c r="D5" s="55" t="s">
        <v>79</v>
      </c>
      <c r="E5" s="18">
        <v>0</v>
      </c>
      <c r="F5" s="281"/>
      <c r="G5" s="307" t="s">
        <v>36</v>
      </c>
      <c r="H5" s="346"/>
      <c r="I5" s="346"/>
      <c r="J5" s="346"/>
      <c r="K5" s="347"/>
      <c r="L5" s="312"/>
      <c r="M5" s="313"/>
      <c r="N5" s="313"/>
      <c r="O5" s="313"/>
      <c r="P5" s="313"/>
      <c r="Q5" s="313"/>
      <c r="R5" s="313"/>
      <c r="S5" s="313"/>
      <c r="T5" s="313"/>
      <c r="U5" s="314"/>
      <c r="V5" s="338" t="s">
        <v>195</v>
      </c>
      <c r="W5" s="269"/>
      <c r="X5" s="270"/>
    </row>
    <row r="6" spans="1:26" ht="37.5" customHeight="1" x14ac:dyDescent="0.15">
      <c r="A6" s="474"/>
      <c r="B6" s="329"/>
      <c r="C6" s="41" t="e">
        <f>"【対象期間】平成"&amp;#REF!-(15)&amp;"年4月１日以降に完成した工事"</f>
        <v>#REF!</v>
      </c>
      <c r="D6" s="56"/>
      <c r="E6" s="57"/>
      <c r="F6" s="282"/>
      <c r="G6" s="340" t="s">
        <v>37</v>
      </c>
      <c r="H6" s="341"/>
      <c r="I6" s="341"/>
      <c r="J6" s="341"/>
      <c r="K6" s="342"/>
      <c r="L6" s="343"/>
      <c r="M6" s="344"/>
      <c r="N6" s="344"/>
      <c r="O6" s="344"/>
      <c r="P6" s="344"/>
      <c r="Q6" s="344"/>
      <c r="R6" s="344"/>
      <c r="S6" s="344"/>
      <c r="T6" s="344"/>
      <c r="U6" s="345"/>
      <c r="V6" s="339"/>
      <c r="W6" s="81" t="s">
        <v>66</v>
      </c>
      <c r="X6" s="270"/>
    </row>
    <row r="7" spans="1:26" ht="37.5" customHeight="1" x14ac:dyDescent="0.15">
      <c r="A7" s="474"/>
      <c r="B7" s="277" t="s">
        <v>6</v>
      </c>
      <c r="C7" s="174" t="e">
        <f>"　過去２年間の同一登録工種工事("&amp;#REF!&amp;")での工事成績評定点80点以上の回数を評価します。
"</f>
        <v>#REF!</v>
      </c>
      <c r="D7" s="58" t="s">
        <v>84</v>
      </c>
      <c r="E7" s="39">
        <v>4</v>
      </c>
      <c r="F7" s="280"/>
      <c r="G7" s="189" t="s">
        <v>38</v>
      </c>
      <c r="H7" s="190"/>
      <c r="I7" s="190"/>
      <c r="J7" s="190"/>
      <c r="K7" s="191"/>
      <c r="L7" s="192"/>
      <c r="M7" s="193"/>
      <c r="N7" s="193"/>
      <c r="O7" s="193"/>
      <c r="P7" s="193"/>
      <c r="Q7" s="193"/>
      <c r="R7" s="193"/>
      <c r="S7" s="193"/>
      <c r="T7" s="193"/>
      <c r="U7" s="195"/>
      <c r="V7" s="268" t="s">
        <v>156</v>
      </c>
      <c r="W7" s="268" t="s">
        <v>80</v>
      </c>
      <c r="X7" s="270" t="s">
        <v>168</v>
      </c>
    </row>
    <row r="8" spans="1:26" ht="37.5" customHeight="1" x14ac:dyDescent="0.15">
      <c r="A8" s="474"/>
      <c r="B8" s="278"/>
      <c r="C8" s="175"/>
      <c r="D8" s="54" t="s">
        <v>85</v>
      </c>
      <c r="E8" s="53">
        <v>2</v>
      </c>
      <c r="F8" s="281"/>
      <c r="G8" s="307" t="s">
        <v>36</v>
      </c>
      <c r="H8" s="308"/>
      <c r="I8" s="308"/>
      <c r="J8" s="308"/>
      <c r="K8" s="337"/>
      <c r="L8" s="250"/>
      <c r="M8" s="251"/>
      <c r="N8" s="251"/>
      <c r="O8" s="251"/>
      <c r="P8" s="251"/>
      <c r="Q8" s="251"/>
      <c r="R8" s="251"/>
      <c r="S8" s="251"/>
      <c r="T8" s="251"/>
      <c r="U8" s="252"/>
      <c r="V8" s="269"/>
      <c r="W8" s="269"/>
      <c r="X8" s="270"/>
    </row>
    <row r="9" spans="1:26" ht="37.5" customHeight="1" x14ac:dyDescent="0.15">
      <c r="A9" s="474"/>
      <c r="B9" s="279"/>
      <c r="C9" s="40" t="e">
        <f>"【対象期間】
"&amp;TEXT(#REF!,"ggge年m月d日から")&amp;TEXT(#REF!,"ggge年m月d日まで")</f>
        <v>#REF!</v>
      </c>
      <c r="D9" s="59" t="s">
        <v>28</v>
      </c>
      <c r="E9" s="27">
        <v>0</v>
      </c>
      <c r="F9" s="282"/>
      <c r="G9" s="292"/>
      <c r="H9" s="293"/>
      <c r="I9" s="293"/>
      <c r="J9" s="293"/>
      <c r="K9" s="294"/>
      <c r="L9" s="247"/>
      <c r="M9" s="248"/>
      <c r="N9" s="248"/>
      <c r="O9" s="248"/>
      <c r="P9" s="248"/>
      <c r="Q9" s="248"/>
      <c r="R9" s="248"/>
      <c r="S9" s="248"/>
      <c r="T9" s="248"/>
      <c r="U9" s="249"/>
      <c r="V9" s="82" t="s">
        <v>61</v>
      </c>
      <c r="W9" s="306"/>
      <c r="X9" s="270"/>
    </row>
    <row r="10" spans="1:26" ht="37.5" customHeight="1" x14ac:dyDescent="0.15">
      <c r="A10" s="474"/>
      <c r="B10" s="277" t="s">
        <v>7</v>
      </c>
      <c r="C10" s="174" t="e">
        <f>"　過去５年間における優良工事施工会社表彰(表彰部門："&amp;#REF!&amp;")の回数を評価します。
"</f>
        <v>#REF!</v>
      </c>
      <c r="D10" s="58" t="s">
        <v>29</v>
      </c>
      <c r="E10" s="39">
        <v>4</v>
      </c>
      <c r="F10" s="280"/>
      <c r="G10" s="189" t="s">
        <v>39</v>
      </c>
      <c r="H10" s="190"/>
      <c r="I10" s="190"/>
      <c r="J10" s="190"/>
      <c r="K10" s="191"/>
      <c r="L10" s="317"/>
      <c r="M10" s="318"/>
      <c r="N10" s="318"/>
      <c r="O10" s="318"/>
      <c r="P10" s="318"/>
      <c r="Q10" s="318"/>
      <c r="R10" s="318"/>
      <c r="S10" s="318"/>
      <c r="T10" s="318"/>
      <c r="U10" s="319"/>
      <c r="V10" s="268" t="s">
        <v>95</v>
      </c>
      <c r="W10" s="315" t="s">
        <v>149</v>
      </c>
      <c r="X10" s="270" t="s">
        <v>169</v>
      </c>
      <c r="Y10" s="8"/>
    </row>
    <row r="11" spans="1:26" ht="37.5" customHeight="1" x14ac:dyDescent="0.15">
      <c r="A11" s="474"/>
      <c r="B11" s="278"/>
      <c r="C11" s="175"/>
      <c r="D11" s="54" t="s">
        <v>81</v>
      </c>
      <c r="E11" s="53">
        <v>2</v>
      </c>
      <c r="F11" s="281"/>
      <c r="G11" s="180" t="s">
        <v>93</v>
      </c>
      <c r="H11" s="181"/>
      <c r="I11" s="181"/>
      <c r="J11" s="181"/>
      <c r="K11" s="182"/>
      <c r="L11" s="321"/>
      <c r="M11" s="322"/>
      <c r="N11" s="322"/>
      <c r="O11" s="322"/>
      <c r="P11" s="322"/>
      <c r="Q11" s="322"/>
      <c r="R11" s="322"/>
      <c r="S11" s="322"/>
      <c r="T11" s="322"/>
      <c r="U11" s="323"/>
      <c r="V11" s="320"/>
      <c r="W11" s="316"/>
      <c r="X11" s="270"/>
    </row>
    <row r="12" spans="1:26" ht="37.5" customHeight="1" x14ac:dyDescent="0.15">
      <c r="A12" s="474"/>
      <c r="B12" s="279"/>
      <c r="C12" s="48" t="e">
        <f>"【対象期間】
平成"&amp;+#REF!-5&amp;"年度以降の施工会社表彰"</f>
        <v>#REF!</v>
      </c>
      <c r="D12" s="60" t="s">
        <v>28</v>
      </c>
      <c r="E12" s="28">
        <v>0</v>
      </c>
      <c r="F12" s="282"/>
      <c r="G12" s="292"/>
      <c r="H12" s="293"/>
      <c r="I12" s="293"/>
      <c r="J12" s="293"/>
      <c r="K12" s="294"/>
      <c r="L12" s="357"/>
      <c r="M12" s="358"/>
      <c r="N12" s="358"/>
      <c r="O12" s="358"/>
      <c r="P12" s="358"/>
      <c r="Q12" s="358"/>
      <c r="R12" s="358"/>
      <c r="S12" s="358"/>
      <c r="T12" s="358"/>
      <c r="U12" s="359"/>
      <c r="V12" s="306"/>
      <c r="W12" s="83" t="s">
        <v>150</v>
      </c>
      <c r="X12" s="270"/>
    </row>
    <row r="13" spans="1:26" ht="37.5" customHeight="1" x14ac:dyDescent="0.15">
      <c r="A13" s="474"/>
      <c r="B13" s="482" t="s">
        <v>140</v>
      </c>
      <c r="C13" s="330" t="e">
        <f>"　配置予定技術者（入札公告に定める技術者）が有する過去15年間の同種工事の施工経験を評価します。
同種工事：　"&amp;#REF!</f>
        <v>#REF!</v>
      </c>
      <c r="D13" s="297" t="s">
        <v>87</v>
      </c>
      <c r="E13" s="299">
        <v>4</v>
      </c>
      <c r="F13" s="185"/>
      <c r="G13" s="303" t="s">
        <v>40</v>
      </c>
      <c r="H13" s="304"/>
      <c r="I13" s="304"/>
      <c r="J13" s="304"/>
      <c r="K13" s="304"/>
      <c r="L13" s="283"/>
      <c r="M13" s="283"/>
      <c r="N13" s="283"/>
      <c r="O13" s="283"/>
      <c r="P13" s="283"/>
      <c r="Q13" s="283"/>
      <c r="R13" s="283"/>
      <c r="S13" s="283"/>
      <c r="T13" s="283"/>
      <c r="U13" s="283"/>
      <c r="V13" s="43" t="s">
        <v>88</v>
      </c>
      <c r="W13" s="268" t="s">
        <v>196</v>
      </c>
      <c r="X13" s="270" t="s">
        <v>170</v>
      </c>
      <c r="Y13" s="8"/>
      <c r="Z13" s="5" t="s">
        <v>24</v>
      </c>
    </row>
    <row r="14" spans="1:26" ht="37.5" customHeight="1" x14ac:dyDescent="0.15">
      <c r="A14" s="474"/>
      <c r="B14" s="483"/>
      <c r="C14" s="254"/>
      <c r="D14" s="298"/>
      <c r="E14" s="300"/>
      <c r="F14" s="186"/>
      <c r="G14" s="286" t="s">
        <v>35</v>
      </c>
      <c r="H14" s="287"/>
      <c r="I14" s="287"/>
      <c r="J14" s="287"/>
      <c r="K14" s="288"/>
      <c r="L14" s="289"/>
      <c r="M14" s="290"/>
      <c r="N14" s="290"/>
      <c r="O14" s="290"/>
      <c r="P14" s="290"/>
      <c r="Q14" s="290"/>
      <c r="R14" s="290"/>
      <c r="S14" s="290"/>
      <c r="T14" s="290"/>
      <c r="U14" s="291"/>
      <c r="V14" s="79" t="s">
        <v>131</v>
      </c>
      <c r="W14" s="269"/>
      <c r="X14" s="270"/>
      <c r="Z14" s="5" t="e">
        <f>IF(L13=#REF!,1,IF(L13=#REF!,2,0))</f>
        <v>#REF!</v>
      </c>
    </row>
    <row r="15" spans="1:26" ht="37.5" customHeight="1" x14ac:dyDescent="0.15">
      <c r="A15" s="474"/>
      <c r="B15" s="483"/>
      <c r="C15" s="254"/>
      <c r="D15" s="295" t="s">
        <v>86</v>
      </c>
      <c r="E15" s="302">
        <v>2</v>
      </c>
      <c r="F15" s="186"/>
      <c r="G15" s="284" t="s">
        <v>41</v>
      </c>
      <c r="H15" s="285"/>
      <c r="I15" s="285"/>
      <c r="J15" s="285"/>
      <c r="K15" s="285"/>
      <c r="L15" s="296"/>
      <c r="M15" s="296"/>
      <c r="N15" s="296"/>
      <c r="O15" s="296"/>
      <c r="P15" s="296"/>
      <c r="Q15" s="296"/>
      <c r="R15" s="296"/>
      <c r="S15" s="296"/>
      <c r="T15" s="296"/>
      <c r="U15" s="296"/>
      <c r="V15" s="44" t="s">
        <v>141</v>
      </c>
      <c r="W15" s="269"/>
      <c r="X15" s="270"/>
      <c r="Z15" s="5" t="e">
        <f>IF(Z14=1,IF(AND(+L14&lt;&gt;"",+L15&lt;&gt;"",+L16&lt;&gt;"",+L17&lt;&gt;"",+L18&lt;&gt;""),"記入済","未記入欄あり"),0)</f>
        <v>#REF!</v>
      </c>
    </row>
    <row r="16" spans="1:26" ht="37.5" customHeight="1" x14ac:dyDescent="0.15">
      <c r="A16" s="474"/>
      <c r="B16" s="483"/>
      <c r="C16" s="254"/>
      <c r="D16" s="301"/>
      <c r="E16" s="300"/>
      <c r="F16" s="186"/>
      <c r="G16" s="284" t="s">
        <v>42</v>
      </c>
      <c r="H16" s="285"/>
      <c r="I16" s="285"/>
      <c r="J16" s="285"/>
      <c r="K16" s="285"/>
      <c r="L16" s="188"/>
      <c r="M16" s="188"/>
      <c r="N16" s="188"/>
      <c r="O16" s="188"/>
      <c r="P16" s="188"/>
      <c r="Q16" s="188"/>
      <c r="R16" s="188"/>
      <c r="S16" s="188"/>
      <c r="T16" s="188"/>
      <c r="U16" s="188"/>
      <c r="V16" s="44" t="s">
        <v>142</v>
      </c>
      <c r="W16" s="269" t="s">
        <v>197</v>
      </c>
      <c r="X16" s="270"/>
      <c r="Z16" s="5" t="e">
        <f>IF(Z14=2,IF(AND(+#REF!&lt;&gt;"",+L14&lt;&gt;"",+L15&lt;&gt;"",+L16&lt;&gt;"",+L17&lt;&gt;"",+L18&lt;&gt;""),"記入済","未記入欄あり"),0)</f>
        <v>#REF!</v>
      </c>
    </row>
    <row r="17" spans="1:26" ht="37.5" customHeight="1" x14ac:dyDescent="0.15">
      <c r="A17" s="474"/>
      <c r="B17" s="483"/>
      <c r="C17" s="372"/>
      <c r="D17" s="44" t="s">
        <v>28</v>
      </c>
      <c r="E17" s="53">
        <v>0</v>
      </c>
      <c r="F17" s="186"/>
      <c r="G17" s="284" t="s">
        <v>43</v>
      </c>
      <c r="H17" s="285"/>
      <c r="I17" s="285"/>
      <c r="J17" s="285"/>
      <c r="K17" s="285"/>
      <c r="L17" s="285"/>
      <c r="M17" s="285"/>
      <c r="N17" s="285"/>
      <c r="O17" s="285"/>
      <c r="P17" s="285"/>
      <c r="Q17" s="285"/>
      <c r="R17" s="285"/>
      <c r="S17" s="285"/>
      <c r="T17" s="285"/>
      <c r="U17" s="285"/>
      <c r="V17" s="295" t="s">
        <v>133</v>
      </c>
      <c r="W17" s="269"/>
      <c r="X17" s="270"/>
    </row>
    <row r="18" spans="1:26" ht="37.5" customHeight="1" x14ac:dyDescent="0.15">
      <c r="A18" s="474"/>
      <c r="B18" s="483"/>
      <c r="C18" s="47" t="e">
        <f>"【対象期間】
平成"&amp;#REF!-(15)&amp;"年4月１日以降に完成した工事"</f>
        <v>#REF!</v>
      </c>
      <c r="D18" s="61"/>
      <c r="E18" s="62"/>
      <c r="F18" s="24"/>
      <c r="G18" s="353" t="s">
        <v>44</v>
      </c>
      <c r="H18" s="354"/>
      <c r="I18" s="354"/>
      <c r="J18" s="354"/>
      <c r="K18" s="354"/>
      <c r="L18" s="354"/>
      <c r="M18" s="354"/>
      <c r="N18" s="354"/>
      <c r="O18" s="354"/>
      <c r="P18" s="354"/>
      <c r="Q18" s="354"/>
      <c r="R18" s="354"/>
      <c r="S18" s="354"/>
      <c r="T18" s="354"/>
      <c r="U18" s="354"/>
      <c r="V18" s="269"/>
      <c r="W18" s="269"/>
      <c r="X18" s="270"/>
    </row>
    <row r="19" spans="1:26" ht="37.5" customHeight="1" x14ac:dyDescent="0.15">
      <c r="A19" s="474"/>
      <c r="B19" s="484"/>
      <c r="C19" s="74"/>
      <c r="D19" s="63"/>
      <c r="E19" s="25"/>
      <c r="F19" s="25"/>
      <c r="G19" s="355" t="s">
        <v>151</v>
      </c>
      <c r="H19" s="356"/>
      <c r="I19" s="356"/>
      <c r="J19" s="356"/>
      <c r="K19" s="356"/>
      <c r="L19" s="343"/>
      <c r="M19" s="344"/>
      <c r="N19" s="344"/>
      <c r="O19" s="344"/>
      <c r="P19" s="344"/>
      <c r="Q19" s="344"/>
      <c r="R19" s="344"/>
      <c r="S19" s="344"/>
      <c r="T19" s="344"/>
      <c r="U19" s="345"/>
      <c r="V19" s="63" t="s">
        <v>98</v>
      </c>
      <c r="W19" s="80" t="s">
        <v>288</v>
      </c>
      <c r="X19" s="270"/>
    </row>
    <row r="20" spans="1:26" s="1" customFormat="1" ht="37.5" customHeight="1" x14ac:dyDescent="0.15">
      <c r="A20" s="474"/>
      <c r="B20" s="278" t="s">
        <v>155</v>
      </c>
      <c r="C20" s="254" t="e">
        <f>"　配置予定現場代理人の過去５年間における横浜市優良工事現場責任者表彰(表彰部門："&amp;#REF!&amp;")受賞状況を評価します。
"</f>
        <v>#REF!</v>
      </c>
      <c r="D20" s="58" t="s">
        <v>89</v>
      </c>
      <c r="E20" s="39">
        <v>2</v>
      </c>
      <c r="F20" s="281"/>
      <c r="G20" s="373" t="s">
        <v>45</v>
      </c>
      <c r="H20" s="313"/>
      <c r="I20" s="313"/>
      <c r="J20" s="313"/>
      <c r="K20" s="314"/>
      <c r="L20" s="374"/>
      <c r="M20" s="194"/>
      <c r="N20" s="194"/>
      <c r="O20" s="194"/>
      <c r="P20" s="194"/>
      <c r="Q20" s="194"/>
      <c r="R20" s="194"/>
      <c r="S20" s="194"/>
      <c r="T20" s="194"/>
      <c r="U20" s="375"/>
      <c r="V20" s="84" t="s">
        <v>91</v>
      </c>
      <c r="W20" s="315" t="s">
        <v>285</v>
      </c>
      <c r="X20" s="270" t="s">
        <v>171</v>
      </c>
    </row>
    <row r="21" spans="1:26" s="1" customFormat="1" ht="37.5" customHeight="1" x14ac:dyDescent="0.15">
      <c r="A21" s="474"/>
      <c r="B21" s="278"/>
      <c r="C21" s="254"/>
      <c r="D21" s="64" t="s">
        <v>90</v>
      </c>
      <c r="E21" s="28">
        <v>0</v>
      </c>
      <c r="F21" s="281"/>
      <c r="G21" s="180" t="s">
        <v>46</v>
      </c>
      <c r="H21" s="181"/>
      <c r="I21" s="181"/>
      <c r="J21" s="181"/>
      <c r="K21" s="182"/>
      <c r="L21" s="250"/>
      <c r="M21" s="251"/>
      <c r="N21" s="251"/>
      <c r="O21" s="259"/>
      <c r="P21" s="259"/>
      <c r="Q21" s="259"/>
      <c r="R21" s="259"/>
      <c r="S21" s="259"/>
      <c r="T21" s="259"/>
      <c r="U21" s="252"/>
      <c r="V21" s="44" t="s">
        <v>92</v>
      </c>
      <c r="W21" s="316"/>
      <c r="X21" s="270"/>
    </row>
    <row r="22" spans="1:26" s="1" customFormat="1" ht="37.5" customHeight="1" x14ac:dyDescent="0.15">
      <c r="A22" s="474"/>
      <c r="B22" s="279"/>
      <c r="C22" s="42" t="e">
        <f>"【対象期間】
平成"&amp;+#REF!-5&amp;"年度以降の現場責任者表彰"</f>
        <v>#REF!</v>
      </c>
      <c r="D22" s="65"/>
      <c r="E22" s="66"/>
      <c r="F22" s="282"/>
      <c r="G22" s="180" t="s">
        <v>93</v>
      </c>
      <c r="H22" s="181"/>
      <c r="I22" s="181"/>
      <c r="J22" s="181"/>
      <c r="K22" s="182"/>
      <c r="L22" s="321"/>
      <c r="M22" s="322"/>
      <c r="N22" s="322"/>
      <c r="O22" s="322"/>
      <c r="P22" s="322"/>
      <c r="Q22" s="322"/>
      <c r="R22" s="322"/>
      <c r="S22" s="322"/>
      <c r="T22" s="322"/>
      <c r="U22" s="323"/>
      <c r="V22" s="63" t="s">
        <v>94</v>
      </c>
      <c r="W22" s="85"/>
      <c r="X22" s="270"/>
    </row>
    <row r="23" spans="1:26" s="1" customFormat="1" ht="37.5" customHeight="1" x14ac:dyDescent="0.15">
      <c r="A23" s="474"/>
      <c r="B23" s="174" t="s">
        <v>25</v>
      </c>
      <c r="C23" s="183" t="s">
        <v>232</v>
      </c>
      <c r="D23" s="44" t="s">
        <v>233</v>
      </c>
      <c r="E23" s="26">
        <v>2</v>
      </c>
      <c r="F23" s="185"/>
      <c r="G23" s="189" t="s">
        <v>234</v>
      </c>
      <c r="H23" s="190"/>
      <c r="I23" s="190"/>
      <c r="J23" s="190"/>
      <c r="K23" s="191"/>
      <c r="L23" s="192"/>
      <c r="M23" s="193"/>
      <c r="N23" s="193"/>
      <c r="O23" s="194"/>
      <c r="P23" s="194"/>
      <c r="Q23" s="194"/>
      <c r="R23" s="194"/>
      <c r="S23" s="194"/>
      <c r="T23" s="194"/>
      <c r="U23" s="195"/>
      <c r="V23" s="43" t="s">
        <v>235</v>
      </c>
      <c r="W23" s="268" t="s">
        <v>137</v>
      </c>
      <c r="X23" s="270" t="s">
        <v>172</v>
      </c>
    </row>
    <row r="24" spans="1:26" s="1" customFormat="1" ht="37.5" customHeight="1" x14ac:dyDescent="0.15">
      <c r="A24" s="474"/>
      <c r="B24" s="175"/>
      <c r="C24" s="184"/>
      <c r="D24" s="44" t="s">
        <v>236</v>
      </c>
      <c r="E24" s="53">
        <v>0</v>
      </c>
      <c r="F24" s="186"/>
      <c r="G24" s="180" t="s">
        <v>237</v>
      </c>
      <c r="H24" s="181"/>
      <c r="I24" s="181"/>
      <c r="J24" s="181"/>
      <c r="K24" s="182"/>
      <c r="L24" s="188"/>
      <c r="M24" s="188"/>
      <c r="N24" s="188"/>
      <c r="O24" s="188"/>
      <c r="P24" s="188"/>
      <c r="Q24" s="188"/>
      <c r="R24" s="188"/>
      <c r="S24" s="188"/>
      <c r="T24" s="188"/>
      <c r="U24" s="188"/>
      <c r="V24" s="44" t="s">
        <v>143</v>
      </c>
      <c r="W24" s="269"/>
      <c r="X24" s="270"/>
      <c r="Y24" s="8"/>
      <c r="Z24" s="8"/>
    </row>
    <row r="25" spans="1:26" s="1" customFormat="1" ht="37.5" customHeight="1" x14ac:dyDescent="0.15">
      <c r="A25" s="474"/>
      <c r="B25" s="175"/>
      <c r="C25" s="253" t="s">
        <v>96</v>
      </c>
      <c r="D25" s="143"/>
      <c r="E25" s="140"/>
      <c r="F25" s="187"/>
      <c r="G25" s="180" t="s">
        <v>42</v>
      </c>
      <c r="H25" s="181"/>
      <c r="I25" s="181"/>
      <c r="J25" s="181"/>
      <c r="K25" s="182"/>
      <c r="L25" s="348"/>
      <c r="M25" s="259"/>
      <c r="N25" s="259"/>
      <c r="O25" s="259"/>
      <c r="P25" s="259"/>
      <c r="Q25" s="259"/>
      <c r="R25" s="259"/>
      <c r="S25" s="259"/>
      <c r="T25" s="251"/>
      <c r="U25" s="252"/>
      <c r="V25" s="44" t="s">
        <v>144</v>
      </c>
      <c r="W25" s="269"/>
      <c r="X25" s="270"/>
      <c r="Y25" s="5"/>
      <c r="Z25" s="5"/>
    </row>
    <row r="26" spans="1:26" s="1" customFormat="1" ht="37.5" customHeight="1" x14ac:dyDescent="0.15">
      <c r="A26" s="474"/>
      <c r="B26" s="175"/>
      <c r="C26" s="254"/>
      <c r="D26" s="143"/>
      <c r="E26" s="140"/>
      <c r="F26" s="145"/>
      <c r="G26" s="350" t="s">
        <v>238</v>
      </c>
      <c r="H26" s="351"/>
      <c r="I26" s="351"/>
      <c r="J26" s="351"/>
      <c r="K26" s="352"/>
      <c r="L26" s="348"/>
      <c r="M26" s="259"/>
      <c r="N26" s="259"/>
      <c r="O26" s="259"/>
      <c r="P26" s="259"/>
      <c r="Q26" s="259"/>
      <c r="R26" s="259"/>
      <c r="S26" s="259"/>
      <c r="T26" s="259"/>
      <c r="U26" s="349"/>
      <c r="V26" s="64" t="s">
        <v>98</v>
      </c>
      <c r="W26" s="269"/>
      <c r="X26" s="270"/>
    </row>
    <row r="27" spans="1:26" s="1" customFormat="1" ht="37.5" customHeight="1" x14ac:dyDescent="0.15">
      <c r="A27" s="474"/>
      <c r="B27" s="175"/>
      <c r="C27" s="163"/>
      <c r="D27" s="171"/>
      <c r="E27" s="140"/>
      <c r="F27" s="141"/>
      <c r="G27" s="180" t="s">
        <v>239</v>
      </c>
      <c r="H27" s="181"/>
      <c r="I27" s="181"/>
      <c r="J27" s="181"/>
      <c r="K27" s="182"/>
      <c r="L27" s="250"/>
      <c r="M27" s="251"/>
      <c r="N27" s="251"/>
      <c r="O27" s="251"/>
      <c r="P27" s="251"/>
      <c r="Q27" s="251"/>
      <c r="R27" s="259"/>
      <c r="S27" s="259"/>
      <c r="T27" s="251"/>
      <c r="U27" s="252"/>
      <c r="V27" s="44" t="s">
        <v>136</v>
      </c>
      <c r="W27" s="269"/>
      <c r="X27" s="270"/>
    </row>
    <row r="28" spans="1:26" s="1" customFormat="1" ht="37.5" customHeight="1" x14ac:dyDescent="0.15">
      <c r="A28" s="474"/>
      <c r="B28" s="175"/>
      <c r="C28" s="146"/>
      <c r="D28" s="102"/>
      <c r="E28" s="144"/>
      <c r="F28" s="142"/>
      <c r="G28" s="376" t="s">
        <v>48</v>
      </c>
      <c r="H28" s="377"/>
      <c r="I28" s="377"/>
      <c r="J28" s="377"/>
      <c r="K28" s="378"/>
      <c r="L28" s="178"/>
      <c r="M28" s="179"/>
      <c r="N28" s="179"/>
      <c r="O28" s="179"/>
      <c r="P28" s="179"/>
      <c r="Q28" s="179"/>
      <c r="R28" s="196"/>
      <c r="S28" s="197"/>
      <c r="T28" s="260"/>
      <c r="U28" s="261"/>
      <c r="V28" s="82" t="s">
        <v>135</v>
      </c>
      <c r="W28" s="86" t="s">
        <v>22</v>
      </c>
      <c r="X28" s="270"/>
    </row>
    <row r="29" spans="1:26" s="1" customFormat="1" ht="37.5" customHeight="1" x14ac:dyDescent="0.15">
      <c r="A29" s="474"/>
      <c r="B29" s="176"/>
      <c r="C29" s="235" t="s">
        <v>231</v>
      </c>
      <c r="D29" s="101" t="s">
        <v>240</v>
      </c>
      <c r="E29" s="166">
        <v>1</v>
      </c>
      <c r="F29" s="158"/>
      <c r="G29" s="212" t="s">
        <v>241</v>
      </c>
      <c r="H29" s="213"/>
      <c r="I29" s="213"/>
      <c r="J29" s="213"/>
      <c r="K29" s="214"/>
      <c r="L29" s="218"/>
      <c r="M29" s="219"/>
      <c r="N29" s="219"/>
      <c r="O29" s="219"/>
      <c r="P29" s="219"/>
      <c r="Q29" s="219"/>
      <c r="R29" s="219"/>
      <c r="S29" s="219"/>
      <c r="T29" s="219"/>
      <c r="U29" s="220"/>
      <c r="V29" s="90" t="s">
        <v>242</v>
      </c>
      <c r="W29" s="404" t="s">
        <v>223</v>
      </c>
      <c r="X29" s="198" t="s">
        <v>219</v>
      </c>
    </row>
    <row r="30" spans="1:26" s="1" customFormat="1" ht="37.5" customHeight="1" x14ac:dyDescent="0.15">
      <c r="A30" s="474"/>
      <c r="B30" s="176"/>
      <c r="C30" s="236"/>
      <c r="D30" s="172" t="s">
        <v>243</v>
      </c>
      <c r="E30" s="167">
        <v>0</v>
      </c>
      <c r="F30" s="141"/>
      <c r="G30" s="215" t="s">
        <v>244</v>
      </c>
      <c r="H30" s="216"/>
      <c r="I30" s="216"/>
      <c r="J30" s="216"/>
      <c r="K30" s="217"/>
      <c r="L30" s="207"/>
      <c r="M30" s="208"/>
      <c r="N30" s="208"/>
      <c r="O30" s="208"/>
      <c r="P30" s="208"/>
      <c r="Q30" s="208"/>
      <c r="R30" s="208"/>
      <c r="S30" s="208"/>
      <c r="T30" s="208"/>
      <c r="U30" s="209"/>
      <c r="V30" s="94" t="s">
        <v>245</v>
      </c>
      <c r="W30" s="405"/>
      <c r="X30" s="199"/>
    </row>
    <row r="31" spans="1:26" s="1" customFormat="1" ht="37.5" customHeight="1" x14ac:dyDescent="0.15">
      <c r="A31" s="474"/>
      <c r="B31" s="176"/>
      <c r="C31" s="175" t="s">
        <v>246</v>
      </c>
      <c r="D31" s="161"/>
      <c r="E31" s="39"/>
      <c r="F31" s="159"/>
      <c r="G31" s="215" t="s">
        <v>247</v>
      </c>
      <c r="H31" s="216"/>
      <c r="I31" s="216"/>
      <c r="J31" s="216"/>
      <c r="K31" s="217"/>
      <c r="L31" s="204"/>
      <c r="M31" s="205"/>
      <c r="N31" s="205"/>
      <c r="O31" s="205"/>
      <c r="P31" s="205"/>
      <c r="Q31" s="205"/>
      <c r="R31" s="205"/>
      <c r="S31" s="205"/>
      <c r="T31" s="205"/>
      <c r="U31" s="206"/>
      <c r="V31" s="94" t="s">
        <v>248</v>
      </c>
      <c r="W31" s="485"/>
      <c r="X31" s="199"/>
    </row>
    <row r="32" spans="1:26" s="1" customFormat="1" ht="37.5" customHeight="1" x14ac:dyDescent="0.15">
      <c r="A32" s="474"/>
      <c r="B32" s="176"/>
      <c r="C32" s="175"/>
      <c r="D32" s="160"/>
      <c r="E32" s="18"/>
      <c r="F32" s="141"/>
      <c r="G32" s="201" t="s">
        <v>249</v>
      </c>
      <c r="H32" s="202"/>
      <c r="I32" s="202"/>
      <c r="J32" s="202"/>
      <c r="K32" s="203"/>
      <c r="L32" s="204"/>
      <c r="M32" s="205"/>
      <c r="N32" s="205"/>
      <c r="O32" s="205"/>
      <c r="P32" s="205"/>
      <c r="Q32" s="205"/>
      <c r="R32" s="205"/>
      <c r="S32" s="205"/>
      <c r="T32" s="205"/>
      <c r="U32" s="206"/>
      <c r="V32" s="94" t="s">
        <v>250</v>
      </c>
      <c r="W32" s="169"/>
      <c r="X32" s="199"/>
    </row>
    <row r="33" spans="1:25" s="1" customFormat="1" ht="37.5" customHeight="1" x14ac:dyDescent="0.15">
      <c r="A33" s="474"/>
      <c r="B33" s="177"/>
      <c r="C33" s="146"/>
      <c r="D33" s="162"/>
      <c r="E33" s="144"/>
      <c r="F33" s="142"/>
      <c r="G33" s="201" t="s">
        <v>48</v>
      </c>
      <c r="H33" s="202"/>
      <c r="I33" s="202"/>
      <c r="J33" s="202"/>
      <c r="K33" s="203"/>
      <c r="L33" s="255"/>
      <c r="M33" s="256"/>
      <c r="N33" s="256"/>
      <c r="O33" s="256"/>
      <c r="P33" s="256"/>
      <c r="Q33" s="256"/>
      <c r="R33" s="257"/>
      <c r="S33" s="258"/>
      <c r="T33" s="381"/>
      <c r="U33" s="382"/>
      <c r="V33" s="106" t="s">
        <v>251</v>
      </c>
      <c r="W33" s="86" t="s">
        <v>22</v>
      </c>
      <c r="X33" s="200"/>
    </row>
    <row r="34" spans="1:25" ht="37.5" customHeight="1" x14ac:dyDescent="0.15">
      <c r="A34" s="474"/>
      <c r="B34" s="278" t="s">
        <v>23</v>
      </c>
      <c r="C34" s="175" t="s">
        <v>252</v>
      </c>
      <c r="D34" s="58" t="s">
        <v>100</v>
      </c>
      <c r="E34" s="39">
        <v>2</v>
      </c>
      <c r="F34" s="281"/>
      <c r="G34" s="373" t="s">
        <v>51</v>
      </c>
      <c r="H34" s="313"/>
      <c r="I34" s="313"/>
      <c r="J34" s="313"/>
      <c r="K34" s="314"/>
      <c r="L34" s="374"/>
      <c r="M34" s="194"/>
      <c r="N34" s="194"/>
      <c r="O34" s="194"/>
      <c r="P34" s="194"/>
      <c r="Q34" s="194"/>
      <c r="R34" s="194"/>
      <c r="S34" s="194"/>
      <c r="T34" s="194"/>
      <c r="U34" s="375"/>
      <c r="V34" s="84" t="s">
        <v>102</v>
      </c>
      <c r="W34" s="269" t="s">
        <v>67</v>
      </c>
      <c r="X34" s="272" t="s">
        <v>173</v>
      </c>
    </row>
    <row r="35" spans="1:25" ht="37.5" customHeight="1" x14ac:dyDescent="0.15">
      <c r="A35" s="474"/>
      <c r="B35" s="278"/>
      <c r="C35" s="175"/>
      <c r="D35" s="60" t="s">
        <v>101</v>
      </c>
      <c r="E35" s="28">
        <v>0</v>
      </c>
      <c r="F35" s="281"/>
      <c r="G35" s="180" t="s">
        <v>52</v>
      </c>
      <c r="H35" s="181"/>
      <c r="I35" s="181"/>
      <c r="J35" s="181"/>
      <c r="K35" s="182"/>
      <c r="L35" s="250"/>
      <c r="M35" s="251"/>
      <c r="N35" s="251"/>
      <c r="O35" s="251"/>
      <c r="P35" s="251"/>
      <c r="Q35" s="251"/>
      <c r="R35" s="251"/>
      <c r="S35" s="251"/>
      <c r="T35" s="251"/>
      <c r="U35" s="252"/>
      <c r="V35" s="44" t="s">
        <v>103</v>
      </c>
      <c r="W35" s="269"/>
      <c r="X35" s="270"/>
    </row>
    <row r="36" spans="1:25" ht="37.5" customHeight="1" x14ac:dyDescent="0.15">
      <c r="A36" s="474"/>
      <c r="B36" s="279"/>
      <c r="C36" s="52" t="s">
        <v>70</v>
      </c>
      <c r="D36" s="60"/>
      <c r="E36" s="67"/>
      <c r="F36" s="282"/>
      <c r="G36" s="350"/>
      <c r="H36" s="351"/>
      <c r="I36" s="351"/>
      <c r="J36" s="351"/>
      <c r="K36" s="352"/>
      <c r="L36" s="348"/>
      <c r="M36" s="259"/>
      <c r="N36" s="259"/>
      <c r="O36" s="259"/>
      <c r="P36" s="259"/>
      <c r="Q36" s="259"/>
      <c r="R36" s="259"/>
      <c r="S36" s="259"/>
      <c r="T36" s="259"/>
      <c r="U36" s="349"/>
      <c r="V36" s="63"/>
      <c r="W36" s="306"/>
      <c r="X36" s="270"/>
    </row>
    <row r="37" spans="1:25" ht="37.5" customHeight="1" x14ac:dyDescent="0.15">
      <c r="A37" s="474"/>
      <c r="B37" s="476" t="s">
        <v>222</v>
      </c>
      <c r="C37" s="174" t="s">
        <v>286</v>
      </c>
      <c r="D37" s="68" t="s">
        <v>74</v>
      </c>
      <c r="E37" s="26">
        <v>1</v>
      </c>
      <c r="F37" s="26"/>
      <c r="G37" s="189" t="s">
        <v>76</v>
      </c>
      <c r="H37" s="190"/>
      <c r="I37" s="190"/>
      <c r="J37" s="190"/>
      <c r="K37" s="191"/>
      <c r="L37" s="192"/>
      <c r="M37" s="193"/>
      <c r="N37" s="193"/>
      <c r="O37" s="193"/>
      <c r="P37" s="193"/>
      <c r="Q37" s="193"/>
      <c r="R37" s="193"/>
      <c r="S37" s="193"/>
      <c r="T37" s="193"/>
      <c r="U37" s="195"/>
      <c r="V37" s="84" t="s">
        <v>77</v>
      </c>
      <c r="W37" s="395"/>
      <c r="X37" s="270" t="s">
        <v>166</v>
      </c>
    </row>
    <row r="38" spans="1:25" ht="37.5" customHeight="1" x14ac:dyDescent="0.15">
      <c r="A38" s="474"/>
      <c r="B38" s="476"/>
      <c r="C38" s="175"/>
      <c r="D38" s="69" t="s">
        <v>75</v>
      </c>
      <c r="E38" s="18">
        <v>0</v>
      </c>
      <c r="F38" s="18"/>
      <c r="G38" s="180" t="s">
        <v>52</v>
      </c>
      <c r="H38" s="181"/>
      <c r="I38" s="181"/>
      <c r="J38" s="181"/>
      <c r="K38" s="182"/>
      <c r="L38" s="250"/>
      <c r="M38" s="251"/>
      <c r="N38" s="251"/>
      <c r="O38" s="251"/>
      <c r="P38" s="251"/>
      <c r="Q38" s="251"/>
      <c r="R38" s="251"/>
      <c r="S38" s="251"/>
      <c r="T38" s="251"/>
      <c r="U38" s="252"/>
      <c r="V38" s="44" t="s">
        <v>78</v>
      </c>
      <c r="W38" s="396"/>
      <c r="X38" s="270"/>
    </row>
    <row r="39" spans="1:25" ht="37.5" customHeight="1" x14ac:dyDescent="0.15">
      <c r="A39" s="474"/>
      <c r="B39" s="476"/>
      <c r="C39" s="46" t="s">
        <v>253</v>
      </c>
      <c r="D39" s="59"/>
      <c r="E39" s="27"/>
      <c r="F39" s="27"/>
      <c r="G39" s="376"/>
      <c r="H39" s="377"/>
      <c r="I39" s="377"/>
      <c r="J39" s="377"/>
      <c r="K39" s="378"/>
      <c r="L39" s="343"/>
      <c r="M39" s="344"/>
      <c r="N39" s="344"/>
      <c r="O39" s="344"/>
      <c r="P39" s="344"/>
      <c r="Q39" s="344"/>
      <c r="R39" s="344"/>
      <c r="S39" s="344"/>
      <c r="T39" s="344"/>
      <c r="U39" s="345"/>
      <c r="V39" s="82"/>
      <c r="W39" s="397"/>
      <c r="X39" s="270"/>
    </row>
    <row r="40" spans="1:25" ht="37.5" customHeight="1" x14ac:dyDescent="0.15">
      <c r="A40" s="475"/>
      <c r="B40" s="477"/>
      <c r="C40" s="114" t="s">
        <v>206</v>
      </c>
      <c r="D40" s="115"/>
      <c r="E40" s="116"/>
      <c r="F40" s="116"/>
      <c r="G40" s="393"/>
      <c r="H40" s="263"/>
      <c r="I40" s="263"/>
      <c r="J40" s="263"/>
      <c r="K40" s="264"/>
      <c r="L40" s="262"/>
      <c r="M40" s="263"/>
      <c r="N40" s="263"/>
      <c r="O40" s="263"/>
      <c r="P40" s="263"/>
      <c r="Q40" s="263"/>
      <c r="R40" s="263"/>
      <c r="S40" s="263"/>
      <c r="T40" s="263"/>
      <c r="U40" s="264"/>
      <c r="V40" s="121"/>
      <c r="W40" s="122"/>
      <c r="X40" s="123"/>
    </row>
    <row r="41" spans="1:25" ht="37.5" customHeight="1" x14ac:dyDescent="0.15">
      <c r="A41" s="478" t="s">
        <v>157</v>
      </c>
      <c r="B41" s="277" t="s">
        <v>21</v>
      </c>
      <c r="C41" s="174" t="s">
        <v>72</v>
      </c>
      <c r="D41" s="58" t="s">
        <v>104</v>
      </c>
      <c r="E41" s="39" t="e">
        <f>IF(AND(#REF!="適用",#REF!="適用"),4,2)</f>
        <v>#REF!</v>
      </c>
      <c r="F41" s="281"/>
      <c r="G41" s="373" t="s">
        <v>53</v>
      </c>
      <c r="H41" s="313"/>
      <c r="I41" s="313"/>
      <c r="J41" s="313"/>
      <c r="K41" s="314"/>
      <c r="L41" s="374"/>
      <c r="M41" s="194"/>
      <c r="N41" s="194"/>
      <c r="O41" s="194"/>
      <c r="P41" s="194"/>
      <c r="Q41" s="194"/>
      <c r="R41" s="194"/>
      <c r="S41" s="194"/>
      <c r="T41" s="194"/>
      <c r="U41" s="375"/>
      <c r="V41" s="45" t="s">
        <v>64</v>
      </c>
      <c r="W41" s="88" t="s">
        <v>107</v>
      </c>
      <c r="X41" s="271" t="s">
        <v>284</v>
      </c>
      <c r="Y41" s="8"/>
    </row>
    <row r="42" spans="1:25" ht="37.5" customHeight="1" x14ac:dyDescent="0.15">
      <c r="A42" s="479"/>
      <c r="B42" s="278"/>
      <c r="C42" s="175"/>
      <c r="D42" s="70" t="s">
        <v>105</v>
      </c>
      <c r="E42" s="18">
        <v>0</v>
      </c>
      <c r="F42" s="281"/>
      <c r="G42" s="180" t="s">
        <v>52</v>
      </c>
      <c r="H42" s="181"/>
      <c r="I42" s="181"/>
      <c r="J42" s="181"/>
      <c r="K42" s="182"/>
      <c r="L42" s="250"/>
      <c r="M42" s="251"/>
      <c r="N42" s="251"/>
      <c r="O42" s="251"/>
      <c r="P42" s="251"/>
      <c r="Q42" s="251"/>
      <c r="R42" s="251"/>
      <c r="S42" s="251"/>
      <c r="T42" s="251"/>
      <c r="U42" s="252"/>
      <c r="V42" s="45" t="s">
        <v>106</v>
      </c>
      <c r="W42" s="406" t="s">
        <v>108</v>
      </c>
      <c r="X42" s="271"/>
    </row>
    <row r="43" spans="1:25" ht="37.5" customHeight="1" x14ac:dyDescent="0.15">
      <c r="A43" s="479"/>
      <c r="B43" s="279"/>
      <c r="C43" s="46" t="e">
        <f>"【評価する所在地】"&amp;
+#REF!</f>
        <v>#REF!</v>
      </c>
      <c r="D43" s="59"/>
      <c r="E43" s="27"/>
      <c r="F43" s="282"/>
      <c r="G43" s="350" t="s">
        <v>54</v>
      </c>
      <c r="H43" s="351"/>
      <c r="I43" s="351"/>
      <c r="J43" s="351"/>
      <c r="K43" s="352"/>
      <c r="L43" s="343"/>
      <c r="M43" s="344"/>
      <c r="N43" s="344"/>
      <c r="O43" s="344"/>
      <c r="P43" s="344"/>
      <c r="Q43" s="344"/>
      <c r="R43" s="344"/>
      <c r="S43" s="344"/>
      <c r="T43" s="344"/>
      <c r="U43" s="345"/>
      <c r="V43" s="82" t="s">
        <v>198</v>
      </c>
      <c r="W43" s="407"/>
      <c r="X43" s="271"/>
    </row>
    <row r="44" spans="1:25" ht="37.5" customHeight="1" x14ac:dyDescent="0.15">
      <c r="A44" s="479"/>
      <c r="B44" s="277" t="s">
        <v>11</v>
      </c>
      <c r="C44" s="174" t="s">
        <v>109</v>
      </c>
      <c r="D44" s="58" t="s">
        <v>110</v>
      </c>
      <c r="E44" s="39">
        <v>2</v>
      </c>
      <c r="F44" s="280"/>
      <c r="G44" s="303" t="s">
        <v>55</v>
      </c>
      <c r="H44" s="304"/>
      <c r="I44" s="304"/>
      <c r="J44" s="304"/>
      <c r="K44" s="304"/>
      <c r="L44" s="283"/>
      <c r="M44" s="283"/>
      <c r="N44" s="283"/>
      <c r="O44" s="283"/>
      <c r="P44" s="283"/>
      <c r="Q44" s="283"/>
      <c r="R44" s="283"/>
      <c r="S44" s="283"/>
      <c r="T44" s="283"/>
      <c r="U44" s="283"/>
      <c r="V44" s="43" t="s">
        <v>112</v>
      </c>
      <c r="W44" s="315" t="s">
        <v>287</v>
      </c>
      <c r="X44" s="271" t="s">
        <v>283</v>
      </c>
    </row>
    <row r="45" spans="1:25" ht="37.5" customHeight="1" x14ac:dyDescent="0.15">
      <c r="A45" s="479"/>
      <c r="B45" s="278"/>
      <c r="C45" s="175"/>
      <c r="D45" s="70" t="s">
        <v>111</v>
      </c>
      <c r="E45" s="18">
        <v>0</v>
      </c>
      <c r="F45" s="281"/>
      <c r="G45" s="284" t="s">
        <v>52</v>
      </c>
      <c r="H45" s="285"/>
      <c r="I45" s="285"/>
      <c r="J45" s="285"/>
      <c r="K45" s="285"/>
      <c r="L45" s="250"/>
      <c r="M45" s="251"/>
      <c r="N45" s="251"/>
      <c r="O45" s="251"/>
      <c r="P45" s="251"/>
      <c r="Q45" s="251"/>
      <c r="R45" s="251"/>
      <c r="S45" s="251"/>
      <c r="T45" s="251"/>
      <c r="U45" s="252"/>
      <c r="V45" s="44" t="s">
        <v>272</v>
      </c>
      <c r="W45" s="316"/>
      <c r="X45" s="271"/>
    </row>
    <row r="46" spans="1:25" ht="37.5" customHeight="1" x14ac:dyDescent="0.15">
      <c r="A46" s="479"/>
      <c r="B46" s="279"/>
      <c r="C46" s="40" t="s">
        <v>194</v>
      </c>
      <c r="D46" s="59"/>
      <c r="E46" s="27"/>
      <c r="F46" s="282"/>
      <c r="G46" s="379"/>
      <c r="H46" s="380"/>
      <c r="I46" s="380"/>
      <c r="J46" s="380"/>
      <c r="K46" s="380"/>
      <c r="L46" s="267"/>
      <c r="M46" s="267"/>
      <c r="N46" s="267"/>
      <c r="O46" s="267"/>
      <c r="P46" s="267"/>
      <c r="Q46" s="267"/>
      <c r="R46" s="267"/>
      <c r="S46" s="267"/>
      <c r="T46" s="267"/>
      <c r="U46" s="267"/>
      <c r="V46" s="63"/>
      <c r="W46" s="394"/>
      <c r="X46" s="271"/>
    </row>
    <row r="47" spans="1:25" ht="37.5" customHeight="1" x14ac:dyDescent="0.15">
      <c r="A47" s="479"/>
      <c r="B47" s="277" t="s">
        <v>12</v>
      </c>
      <c r="C47" s="174" t="s">
        <v>254</v>
      </c>
      <c r="D47" s="58" t="s">
        <v>113</v>
      </c>
      <c r="E47" s="39">
        <v>2</v>
      </c>
      <c r="F47" s="280"/>
      <c r="G47" s="373" t="s">
        <v>56</v>
      </c>
      <c r="H47" s="313"/>
      <c r="I47" s="313"/>
      <c r="J47" s="313"/>
      <c r="K47" s="314"/>
      <c r="L47" s="374"/>
      <c r="M47" s="194"/>
      <c r="N47" s="194"/>
      <c r="O47" s="194"/>
      <c r="P47" s="194"/>
      <c r="Q47" s="194"/>
      <c r="R47" s="194"/>
      <c r="S47" s="194"/>
      <c r="T47" s="194"/>
      <c r="U47" s="375"/>
      <c r="V47" s="43" t="s">
        <v>114</v>
      </c>
      <c r="W47" s="315" t="s">
        <v>115</v>
      </c>
      <c r="X47" s="271" t="s">
        <v>282</v>
      </c>
    </row>
    <row r="48" spans="1:25" ht="37.5" customHeight="1" x14ac:dyDescent="0.15">
      <c r="A48" s="479"/>
      <c r="B48" s="278"/>
      <c r="C48" s="175"/>
      <c r="D48" s="70" t="s">
        <v>30</v>
      </c>
      <c r="E48" s="18">
        <v>0</v>
      </c>
      <c r="F48" s="414"/>
      <c r="G48" s="180" t="s">
        <v>52</v>
      </c>
      <c r="H48" s="181"/>
      <c r="I48" s="181"/>
      <c r="J48" s="181"/>
      <c r="K48" s="182"/>
      <c r="L48" s="250"/>
      <c r="M48" s="251"/>
      <c r="N48" s="251"/>
      <c r="O48" s="251"/>
      <c r="P48" s="251"/>
      <c r="Q48" s="251"/>
      <c r="R48" s="251"/>
      <c r="S48" s="251"/>
      <c r="T48" s="251"/>
      <c r="U48" s="252"/>
      <c r="V48" s="44" t="s">
        <v>103</v>
      </c>
      <c r="W48" s="316"/>
      <c r="X48" s="271"/>
    </row>
    <row r="49" spans="1:24" ht="37.5" customHeight="1" x14ac:dyDescent="0.15">
      <c r="A49" s="479"/>
      <c r="B49" s="279"/>
      <c r="C49" s="71" t="s">
        <v>70</v>
      </c>
      <c r="D49" s="60"/>
      <c r="E49" s="28"/>
      <c r="F49" s="28"/>
      <c r="G49" s="408"/>
      <c r="H49" s="409"/>
      <c r="I49" s="409"/>
      <c r="J49" s="409"/>
      <c r="K49" s="410"/>
      <c r="L49" s="411"/>
      <c r="M49" s="412"/>
      <c r="N49" s="412"/>
      <c r="O49" s="412"/>
      <c r="P49" s="412"/>
      <c r="Q49" s="412"/>
      <c r="R49" s="412"/>
      <c r="S49" s="412"/>
      <c r="T49" s="412"/>
      <c r="U49" s="413"/>
      <c r="V49" s="63"/>
      <c r="W49" s="394"/>
      <c r="X49" s="271"/>
    </row>
    <row r="50" spans="1:24" ht="37.5" customHeight="1" x14ac:dyDescent="0.15">
      <c r="A50" s="479"/>
      <c r="B50" s="174" t="s">
        <v>10</v>
      </c>
      <c r="C50" s="72" t="s">
        <v>158</v>
      </c>
      <c r="D50" s="73" t="e">
        <f>"　市内中小企業の活用目標値が"&amp;#REF!&amp;"％以上である。"</f>
        <v>#REF!</v>
      </c>
      <c r="E50" s="26">
        <v>4</v>
      </c>
      <c r="F50" s="432"/>
      <c r="G50" s="189" t="s">
        <v>57</v>
      </c>
      <c r="H50" s="190"/>
      <c r="I50" s="190"/>
      <c r="J50" s="190"/>
      <c r="K50" s="191"/>
      <c r="L50" s="398"/>
      <c r="M50" s="399"/>
      <c r="N50" s="399"/>
      <c r="O50" s="399"/>
      <c r="P50" s="399"/>
      <c r="Q50" s="399"/>
      <c r="R50" s="399"/>
      <c r="S50" s="399"/>
      <c r="T50" s="399"/>
      <c r="U50" s="400"/>
      <c r="V50" s="268" t="s">
        <v>117</v>
      </c>
      <c r="W50" s="268" t="s">
        <v>118</v>
      </c>
      <c r="X50" s="271" t="s">
        <v>281</v>
      </c>
    </row>
    <row r="51" spans="1:24" ht="37.5" customHeight="1" x14ac:dyDescent="0.15">
      <c r="A51" s="479"/>
      <c r="B51" s="175"/>
      <c r="C51" s="431" t="s">
        <v>116</v>
      </c>
      <c r="D51" s="54" t="e">
        <f>"　市内中小企業の活用目標値が"&amp;#REF!&amp;"％以上"&amp;#REF!&amp;"％未満である。"</f>
        <v>#REF!</v>
      </c>
      <c r="E51" s="53">
        <v>2</v>
      </c>
      <c r="F51" s="433"/>
      <c r="G51" s="450"/>
      <c r="H51" s="245"/>
      <c r="I51" s="245"/>
      <c r="J51" s="245"/>
      <c r="K51" s="246"/>
      <c r="L51" s="244"/>
      <c r="M51" s="245"/>
      <c r="N51" s="245"/>
      <c r="O51" s="245"/>
      <c r="P51" s="245"/>
      <c r="Q51" s="245"/>
      <c r="R51" s="245"/>
      <c r="S51" s="245"/>
      <c r="T51" s="245"/>
      <c r="U51" s="246"/>
      <c r="V51" s="269"/>
      <c r="W51" s="269"/>
      <c r="X51" s="271"/>
    </row>
    <row r="52" spans="1:24" ht="37.5" customHeight="1" x14ac:dyDescent="0.15">
      <c r="A52" s="479"/>
      <c r="B52" s="175"/>
      <c r="C52" s="415"/>
      <c r="D52" s="59" t="e">
        <f>"　市内中小企業の活用目標値が"&amp;#REF!&amp;"％未満である。又は無記入である。"</f>
        <v>#REF!</v>
      </c>
      <c r="E52" s="27">
        <v>0</v>
      </c>
      <c r="F52" s="434"/>
      <c r="G52" s="451"/>
      <c r="H52" s="248"/>
      <c r="I52" s="248"/>
      <c r="J52" s="248"/>
      <c r="K52" s="249"/>
      <c r="L52" s="247"/>
      <c r="M52" s="248"/>
      <c r="N52" s="248"/>
      <c r="O52" s="248"/>
      <c r="P52" s="248"/>
      <c r="Q52" s="248"/>
      <c r="R52" s="248"/>
      <c r="S52" s="248"/>
      <c r="T52" s="248"/>
      <c r="U52" s="249"/>
      <c r="V52" s="45"/>
      <c r="W52" s="306"/>
      <c r="X52" s="271"/>
    </row>
    <row r="53" spans="1:24" s="1" customFormat="1" ht="37.5" customHeight="1" x14ac:dyDescent="0.15">
      <c r="A53" s="479"/>
      <c r="B53" s="174" t="s">
        <v>8</v>
      </c>
      <c r="C53" s="416" t="s">
        <v>255</v>
      </c>
      <c r="D53" s="73" t="s">
        <v>119</v>
      </c>
      <c r="E53" s="26">
        <v>2</v>
      </c>
      <c r="F53" s="280"/>
      <c r="G53" s="303" t="s">
        <v>58</v>
      </c>
      <c r="H53" s="304"/>
      <c r="I53" s="304"/>
      <c r="J53" s="304"/>
      <c r="K53" s="304"/>
      <c r="L53" s="283"/>
      <c r="M53" s="283"/>
      <c r="N53" s="283"/>
      <c r="O53" s="283"/>
      <c r="P53" s="283"/>
      <c r="Q53" s="283"/>
      <c r="R53" s="283"/>
      <c r="S53" s="283"/>
      <c r="T53" s="283"/>
      <c r="U53" s="283"/>
      <c r="V53" s="87" t="s">
        <v>129</v>
      </c>
      <c r="W53" s="268" t="s">
        <v>121</v>
      </c>
      <c r="X53" s="271" t="s">
        <v>280</v>
      </c>
    </row>
    <row r="54" spans="1:24" s="1" customFormat="1" ht="37.5" customHeight="1" x14ac:dyDescent="0.15">
      <c r="A54" s="479"/>
      <c r="B54" s="175"/>
      <c r="C54" s="417"/>
      <c r="D54" s="54" t="s">
        <v>120</v>
      </c>
      <c r="E54" s="53">
        <v>0</v>
      </c>
      <c r="F54" s="281"/>
      <c r="G54" s="284" t="s">
        <v>52</v>
      </c>
      <c r="H54" s="285"/>
      <c r="I54" s="285"/>
      <c r="J54" s="285"/>
      <c r="K54" s="285"/>
      <c r="L54" s="285"/>
      <c r="M54" s="285"/>
      <c r="N54" s="285"/>
      <c r="O54" s="285"/>
      <c r="P54" s="285"/>
      <c r="Q54" s="285"/>
      <c r="R54" s="285"/>
      <c r="S54" s="285"/>
      <c r="T54" s="285"/>
      <c r="U54" s="285"/>
      <c r="V54" s="44" t="s">
        <v>130</v>
      </c>
      <c r="W54" s="269"/>
      <c r="X54" s="271"/>
    </row>
    <row r="55" spans="1:24" s="1" customFormat="1" ht="37.5" customHeight="1" x14ac:dyDescent="0.15">
      <c r="A55" s="479"/>
      <c r="B55" s="415"/>
      <c r="C55" s="74" t="s">
        <v>70</v>
      </c>
      <c r="D55" s="59"/>
      <c r="E55" s="27"/>
      <c r="F55" s="282"/>
      <c r="G55" s="355"/>
      <c r="H55" s="356"/>
      <c r="I55" s="356"/>
      <c r="J55" s="356"/>
      <c r="K55" s="356"/>
      <c r="L55" s="418"/>
      <c r="M55" s="418"/>
      <c r="N55" s="418"/>
      <c r="O55" s="418"/>
      <c r="P55" s="418"/>
      <c r="Q55" s="418"/>
      <c r="R55" s="418"/>
      <c r="S55" s="418"/>
      <c r="T55" s="418"/>
      <c r="U55" s="418"/>
      <c r="V55" s="82"/>
      <c r="W55" s="306"/>
      <c r="X55" s="271"/>
    </row>
    <row r="56" spans="1:24" s="1" customFormat="1" ht="37.5" customHeight="1" x14ac:dyDescent="0.15">
      <c r="A56" s="479"/>
      <c r="B56" s="174" t="s">
        <v>9</v>
      </c>
      <c r="C56" s="48" t="s">
        <v>256</v>
      </c>
      <c r="D56" s="268" t="s">
        <v>122</v>
      </c>
      <c r="E56" s="280">
        <v>1</v>
      </c>
      <c r="F56" s="280"/>
      <c r="G56" s="189" t="s">
        <v>59</v>
      </c>
      <c r="H56" s="190"/>
      <c r="I56" s="190"/>
      <c r="J56" s="190"/>
      <c r="K56" s="191"/>
      <c r="L56" s="317"/>
      <c r="M56" s="318"/>
      <c r="N56" s="318"/>
      <c r="O56" s="318"/>
      <c r="P56" s="318"/>
      <c r="Q56" s="318"/>
      <c r="R56" s="318"/>
      <c r="S56" s="318"/>
      <c r="T56" s="318"/>
      <c r="U56" s="319"/>
      <c r="V56" s="45" t="s">
        <v>124</v>
      </c>
      <c r="W56" s="268" t="s">
        <v>199</v>
      </c>
      <c r="X56" s="275" t="s">
        <v>279</v>
      </c>
    </row>
    <row r="57" spans="1:24" s="1" customFormat="1" ht="37.5" customHeight="1" x14ac:dyDescent="0.15">
      <c r="A57" s="479"/>
      <c r="B57" s="175"/>
      <c r="C57" s="254" t="s">
        <v>123</v>
      </c>
      <c r="D57" s="301"/>
      <c r="E57" s="414"/>
      <c r="F57" s="281"/>
      <c r="G57" s="428" t="s">
        <v>153</v>
      </c>
      <c r="H57" s="429"/>
      <c r="I57" s="429"/>
      <c r="J57" s="429"/>
      <c r="K57" s="430"/>
      <c r="L57" s="419"/>
      <c r="M57" s="420"/>
      <c r="N57" s="420"/>
      <c r="O57" s="420"/>
      <c r="P57" s="420"/>
      <c r="Q57" s="420"/>
      <c r="R57" s="420"/>
      <c r="S57" s="420"/>
      <c r="T57" s="420"/>
      <c r="U57" s="421"/>
      <c r="V57" s="269" t="s">
        <v>152</v>
      </c>
      <c r="W57" s="269"/>
      <c r="X57" s="275"/>
    </row>
    <row r="58" spans="1:24" s="1" customFormat="1" ht="37.5" customHeight="1" x14ac:dyDescent="0.15">
      <c r="A58" s="479"/>
      <c r="B58" s="175"/>
      <c r="C58" s="254"/>
      <c r="D58" s="59" t="s">
        <v>105</v>
      </c>
      <c r="E58" s="27">
        <v>0</v>
      </c>
      <c r="F58" s="281"/>
      <c r="G58" s="425"/>
      <c r="H58" s="426"/>
      <c r="I58" s="426"/>
      <c r="J58" s="426"/>
      <c r="K58" s="427"/>
      <c r="L58" s="401"/>
      <c r="M58" s="402"/>
      <c r="N58" s="402"/>
      <c r="O58" s="402"/>
      <c r="P58" s="402"/>
      <c r="Q58" s="402"/>
      <c r="R58" s="402"/>
      <c r="S58" s="402"/>
      <c r="T58" s="402"/>
      <c r="U58" s="403"/>
      <c r="V58" s="269"/>
      <c r="W58" s="269"/>
      <c r="X58" s="275"/>
    </row>
    <row r="59" spans="1:24" s="1" customFormat="1" ht="37.5" customHeight="1" x14ac:dyDescent="0.15">
      <c r="A59" s="479"/>
      <c r="B59" s="175"/>
      <c r="C59" s="254"/>
      <c r="D59" s="75"/>
      <c r="E59" s="19"/>
      <c r="F59" s="18"/>
      <c r="G59" s="422" t="s">
        <v>125</v>
      </c>
      <c r="H59" s="423"/>
      <c r="I59" s="423"/>
      <c r="J59" s="423"/>
      <c r="K59" s="423"/>
      <c r="L59" s="423"/>
      <c r="M59" s="423"/>
      <c r="N59" s="423"/>
      <c r="O59" s="423"/>
      <c r="P59" s="423"/>
      <c r="Q59" s="423"/>
      <c r="R59" s="423"/>
      <c r="S59" s="423"/>
      <c r="T59" s="423"/>
      <c r="U59" s="424"/>
      <c r="V59" s="269"/>
      <c r="W59" s="269"/>
      <c r="X59" s="275"/>
    </row>
    <row r="60" spans="1:24" s="1" customFormat="1" ht="39.75" customHeight="1" x14ac:dyDescent="0.15">
      <c r="A60" s="479"/>
      <c r="B60" s="415"/>
      <c r="C60" s="40" t="s">
        <v>126</v>
      </c>
      <c r="D60" s="76"/>
      <c r="E60" s="77"/>
      <c r="F60" s="19"/>
      <c r="G60" s="376" t="s">
        <v>52</v>
      </c>
      <c r="H60" s="377"/>
      <c r="I60" s="377"/>
      <c r="J60" s="377"/>
      <c r="K60" s="378"/>
      <c r="L60" s="321"/>
      <c r="M60" s="322"/>
      <c r="N60" s="322"/>
      <c r="O60" s="322"/>
      <c r="P60" s="322"/>
      <c r="Q60" s="322"/>
      <c r="R60" s="322"/>
      <c r="S60" s="322"/>
      <c r="T60" s="322"/>
      <c r="U60" s="323"/>
      <c r="V60" s="82" t="s">
        <v>132</v>
      </c>
      <c r="W60" s="306"/>
      <c r="X60" s="275"/>
    </row>
    <row r="61" spans="1:24" s="1" customFormat="1" ht="39.75" customHeight="1" x14ac:dyDescent="0.15">
      <c r="A61" s="479"/>
      <c r="B61" s="277" t="s">
        <v>139</v>
      </c>
      <c r="C61" s="174" t="s">
        <v>145</v>
      </c>
      <c r="D61" s="58" t="s">
        <v>160</v>
      </c>
      <c r="E61" s="39">
        <v>1</v>
      </c>
      <c r="F61" s="280"/>
      <c r="G61" s="303" t="s">
        <v>146</v>
      </c>
      <c r="H61" s="304"/>
      <c r="I61" s="304"/>
      <c r="J61" s="304"/>
      <c r="K61" s="304"/>
      <c r="L61" s="283"/>
      <c r="M61" s="283"/>
      <c r="N61" s="283"/>
      <c r="O61" s="283"/>
      <c r="P61" s="283"/>
      <c r="Q61" s="283"/>
      <c r="R61" s="283"/>
      <c r="S61" s="283"/>
      <c r="T61" s="283"/>
      <c r="U61" s="283"/>
      <c r="V61" s="43" t="s">
        <v>162</v>
      </c>
      <c r="W61" s="268" t="s">
        <v>164</v>
      </c>
      <c r="X61" s="271" t="s">
        <v>278</v>
      </c>
    </row>
    <row r="62" spans="1:24" s="1" customFormat="1" ht="37.5" customHeight="1" x14ac:dyDescent="0.15">
      <c r="A62" s="479"/>
      <c r="B62" s="278"/>
      <c r="C62" s="175"/>
      <c r="D62" s="70" t="s">
        <v>105</v>
      </c>
      <c r="E62" s="18">
        <v>0</v>
      </c>
      <c r="F62" s="281"/>
      <c r="G62" s="284" t="s">
        <v>52</v>
      </c>
      <c r="H62" s="285"/>
      <c r="I62" s="285"/>
      <c r="J62" s="285"/>
      <c r="K62" s="285"/>
      <c r="L62" s="250"/>
      <c r="M62" s="251"/>
      <c r="N62" s="251"/>
      <c r="O62" s="251"/>
      <c r="P62" s="251"/>
      <c r="Q62" s="251"/>
      <c r="R62" s="251"/>
      <c r="S62" s="251"/>
      <c r="T62" s="251"/>
      <c r="U62" s="252"/>
      <c r="V62" s="295" t="s">
        <v>163</v>
      </c>
      <c r="W62" s="269"/>
      <c r="X62" s="271"/>
    </row>
    <row r="63" spans="1:24" s="1" customFormat="1" ht="37.5" customHeight="1" x14ac:dyDescent="0.15">
      <c r="A63" s="479"/>
      <c r="B63" s="279"/>
      <c r="C63" s="40" t="s">
        <v>165</v>
      </c>
      <c r="D63" s="59" t="s">
        <v>161</v>
      </c>
      <c r="E63" s="27"/>
      <c r="F63" s="282"/>
      <c r="G63" s="355"/>
      <c r="H63" s="356"/>
      <c r="I63" s="356"/>
      <c r="J63" s="356"/>
      <c r="K63" s="356"/>
      <c r="L63" s="267"/>
      <c r="M63" s="267"/>
      <c r="N63" s="267"/>
      <c r="O63" s="267"/>
      <c r="P63" s="267"/>
      <c r="Q63" s="267"/>
      <c r="R63" s="267"/>
      <c r="S63" s="267"/>
      <c r="T63" s="267"/>
      <c r="U63" s="267"/>
      <c r="V63" s="306"/>
      <c r="W63" s="89" t="s">
        <v>200</v>
      </c>
      <c r="X63" s="271"/>
    </row>
    <row r="64" spans="1:24" s="1" customFormat="1" ht="50.25" customHeight="1" x14ac:dyDescent="0.15">
      <c r="A64" s="479"/>
      <c r="B64" s="472" t="s">
        <v>27</v>
      </c>
      <c r="C64" s="330" t="s">
        <v>257</v>
      </c>
      <c r="D64" s="73" t="s">
        <v>159</v>
      </c>
      <c r="E64" s="26">
        <v>2</v>
      </c>
      <c r="F64" s="280"/>
      <c r="G64" s="189" t="s">
        <v>68</v>
      </c>
      <c r="H64" s="190"/>
      <c r="I64" s="190"/>
      <c r="J64" s="190"/>
      <c r="K64" s="191"/>
      <c r="L64" s="445"/>
      <c r="M64" s="190"/>
      <c r="N64" s="190"/>
      <c r="O64" s="190"/>
      <c r="P64" s="190"/>
      <c r="Q64" s="190"/>
      <c r="R64" s="190"/>
      <c r="S64" s="190"/>
      <c r="T64" s="190"/>
      <c r="U64" s="191"/>
      <c r="V64" s="43" t="s">
        <v>127</v>
      </c>
      <c r="W64" s="315" t="s">
        <v>201</v>
      </c>
      <c r="X64" s="271" t="s">
        <v>277</v>
      </c>
    </row>
    <row r="65" spans="1:55" s="1" customFormat="1" ht="47.25" customHeight="1" x14ac:dyDescent="0.15">
      <c r="A65" s="479"/>
      <c r="B65" s="328"/>
      <c r="C65" s="254"/>
      <c r="D65" s="54" t="s">
        <v>134</v>
      </c>
      <c r="E65" s="53">
        <v>1</v>
      </c>
      <c r="F65" s="281"/>
      <c r="G65" s="435" t="s">
        <v>52</v>
      </c>
      <c r="H65" s="436"/>
      <c r="I65" s="436"/>
      <c r="J65" s="436"/>
      <c r="K65" s="437"/>
      <c r="L65" s="438"/>
      <c r="M65" s="439"/>
      <c r="N65" s="439"/>
      <c r="O65" s="439"/>
      <c r="P65" s="439"/>
      <c r="Q65" s="439"/>
      <c r="R65" s="439"/>
      <c r="S65" s="439"/>
      <c r="T65" s="439"/>
      <c r="U65" s="440"/>
      <c r="V65" s="44" t="s">
        <v>147</v>
      </c>
      <c r="W65" s="316"/>
      <c r="X65" s="271"/>
    </row>
    <row r="66" spans="1:55" s="1" customFormat="1" ht="37.5" customHeight="1" x14ac:dyDescent="0.15">
      <c r="A66" s="479"/>
      <c r="B66" s="329"/>
      <c r="C66" s="71" t="s">
        <v>70</v>
      </c>
      <c r="D66" s="59" t="s">
        <v>31</v>
      </c>
      <c r="E66" s="27">
        <v>0</v>
      </c>
      <c r="F66" s="282"/>
      <c r="G66" s="441"/>
      <c r="H66" s="442"/>
      <c r="I66" s="442"/>
      <c r="J66" s="442"/>
      <c r="K66" s="443"/>
      <c r="L66" s="444"/>
      <c r="M66" s="442"/>
      <c r="N66" s="442"/>
      <c r="O66" s="442"/>
      <c r="P66" s="442"/>
      <c r="Q66" s="442"/>
      <c r="R66" s="442"/>
      <c r="S66" s="442"/>
      <c r="T66" s="442"/>
      <c r="U66" s="443"/>
      <c r="V66" s="45"/>
      <c r="W66" s="394"/>
      <c r="X66" s="271"/>
    </row>
    <row r="67" spans="1:55" s="92" customFormat="1" ht="37.5" customHeight="1" x14ac:dyDescent="0.15">
      <c r="A67" s="479"/>
      <c r="B67" s="241" t="s">
        <v>26</v>
      </c>
      <c r="C67" s="385" t="s">
        <v>193</v>
      </c>
      <c r="D67" s="90" t="s">
        <v>258</v>
      </c>
      <c r="E67" s="91">
        <v>2</v>
      </c>
      <c r="F67" s="387"/>
      <c r="G67" s="212" t="s">
        <v>49</v>
      </c>
      <c r="H67" s="213"/>
      <c r="I67" s="213"/>
      <c r="J67" s="213"/>
      <c r="K67" s="214"/>
      <c r="L67" s="390"/>
      <c r="M67" s="391"/>
      <c r="N67" s="391"/>
      <c r="O67" s="391"/>
      <c r="P67" s="391"/>
      <c r="Q67" s="391"/>
      <c r="R67" s="391"/>
      <c r="S67" s="391"/>
      <c r="T67" s="391"/>
      <c r="U67" s="392"/>
      <c r="V67" s="90" t="s">
        <v>97</v>
      </c>
      <c r="W67" s="404" t="s">
        <v>99</v>
      </c>
      <c r="X67" s="271" t="s">
        <v>276</v>
      </c>
      <c r="AA67" s="93"/>
      <c r="AB67" s="93"/>
      <c r="AC67" s="93"/>
      <c r="AD67" s="93"/>
      <c r="AE67" s="93"/>
      <c r="AF67" s="93"/>
      <c r="AG67" s="93"/>
      <c r="AH67" s="93"/>
      <c r="AI67" s="93"/>
      <c r="AJ67" s="93"/>
      <c r="AK67" s="93"/>
      <c r="AL67" s="93"/>
      <c r="AM67" s="93"/>
      <c r="AN67" s="93"/>
      <c r="AO67" s="93"/>
      <c r="AP67" s="93"/>
      <c r="AQ67" s="93"/>
      <c r="AR67" s="93"/>
      <c r="AS67" s="93"/>
      <c r="AT67" s="93"/>
      <c r="AU67" s="93"/>
      <c r="AV67" s="93"/>
      <c r="AW67" s="93"/>
      <c r="AX67" s="93"/>
      <c r="AY67" s="93"/>
      <c r="AZ67" s="93"/>
      <c r="BA67" s="93"/>
      <c r="BB67" s="93"/>
      <c r="BC67" s="93"/>
    </row>
    <row r="68" spans="1:55" s="92" customFormat="1" ht="37.5" customHeight="1" x14ac:dyDescent="0.15">
      <c r="A68" s="479"/>
      <c r="B68" s="242"/>
      <c r="C68" s="386"/>
      <c r="D68" s="99" t="s">
        <v>236</v>
      </c>
      <c r="E68" s="95">
        <v>0</v>
      </c>
      <c r="F68" s="388"/>
      <c r="G68" s="215" t="s">
        <v>47</v>
      </c>
      <c r="H68" s="216"/>
      <c r="I68" s="216"/>
      <c r="J68" s="216"/>
      <c r="K68" s="217"/>
      <c r="L68" s="240"/>
      <c r="M68" s="240"/>
      <c r="N68" s="240"/>
      <c r="O68" s="240"/>
      <c r="P68" s="240"/>
      <c r="Q68" s="240"/>
      <c r="R68" s="240"/>
      <c r="S68" s="240"/>
      <c r="T68" s="240"/>
      <c r="U68" s="240"/>
      <c r="V68" s="94" t="s">
        <v>143</v>
      </c>
      <c r="W68" s="405"/>
      <c r="X68" s="271"/>
      <c r="AA68" s="93"/>
      <c r="AB68" s="93"/>
      <c r="AC68" s="93"/>
      <c r="AD68" s="93"/>
      <c r="AE68" s="93"/>
      <c r="AF68" s="93"/>
      <c r="AG68" s="93"/>
      <c r="AH68" s="93"/>
      <c r="AI68" s="93"/>
      <c r="AJ68" s="93"/>
      <c r="AK68" s="93"/>
      <c r="AL68" s="93"/>
      <c r="AM68" s="93"/>
      <c r="AN68" s="93"/>
      <c r="AO68" s="93"/>
      <c r="AP68" s="93"/>
      <c r="AQ68" s="93"/>
      <c r="AR68" s="93"/>
      <c r="AS68" s="93"/>
      <c r="AT68" s="93"/>
      <c r="AU68" s="93"/>
      <c r="AV68" s="93"/>
      <c r="AW68" s="93"/>
      <c r="AX68" s="93"/>
      <c r="AY68" s="93"/>
      <c r="AZ68" s="93"/>
      <c r="BA68" s="93"/>
      <c r="BB68" s="93"/>
      <c r="BC68" s="93"/>
    </row>
    <row r="69" spans="1:55" s="92" customFormat="1" ht="37.5" customHeight="1" x14ac:dyDescent="0.15">
      <c r="A69" s="479"/>
      <c r="B69" s="242"/>
      <c r="C69" s="383"/>
      <c r="D69" s="151"/>
      <c r="E69" s="152"/>
      <c r="F69" s="389"/>
      <c r="G69" s="215" t="s">
        <v>42</v>
      </c>
      <c r="H69" s="216"/>
      <c r="I69" s="216"/>
      <c r="J69" s="216"/>
      <c r="K69" s="217"/>
      <c r="L69" s="265"/>
      <c r="M69" s="266"/>
      <c r="N69" s="266"/>
      <c r="O69" s="266"/>
      <c r="P69" s="266"/>
      <c r="Q69" s="266"/>
      <c r="R69" s="266"/>
      <c r="S69" s="266"/>
      <c r="T69" s="208"/>
      <c r="U69" s="209"/>
      <c r="V69" s="94" t="s">
        <v>144</v>
      </c>
      <c r="W69" s="405"/>
      <c r="X69" s="271"/>
      <c r="AA69" s="93"/>
      <c r="AB69" s="93"/>
      <c r="AC69" s="93"/>
      <c r="AD69" s="93"/>
      <c r="AE69" s="93"/>
      <c r="AF69" s="93"/>
      <c r="AG69" s="93"/>
      <c r="AH69" s="93"/>
      <c r="AI69" s="93"/>
      <c r="AJ69" s="93"/>
      <c r="AK69" s="93"/>
      <c r="AL69" s="93"/>
      <c r="AM69" s="93"/>
      <c r="AN69" s="93"/>
      <c r="AO69" s="93"/>
      <c r="AP69" s="93"/>
      <c r="AQ69" s="93"/>
      <c r="AR69" s="93"/>
      <c r="AS69" s="93"/>
      <c r="AT69" s="93"/>
      <c r="AU69" s="93"/>
      <c r="AV69" s="93"/>
      <c r="AW69" s="93"/>
      <c r="AX69" s="93"/>
      <c r="AY69" s="93"/>
      <c r="AZ69" s="93"/>
      <c r="BA69" s="93"/>
      <c r="BB69" s="93"/>
      <c r="BC69" s="93"/>
    </row>
    <row r="70" spans="1:55" s="97" customFormat="1" ht="37.5" customHeight="1" x14ac:dyDescent="0.15">
      <c r="A70" s="479"/>
      <c r="B70" s="242"/>
      <c r="C70" s="236"/>
      <c r="D70" s="155"/>
      <c r="E70" s="154"/>
      <c r="F70" s="370"/>
      <c r="G70" s="361" t="s">
        <v>128</v>
      </c>
      <c r="H70" s="362"/>
      <c r="I70" s="362"/>
      <c r="J70" s="362"/>
      <c r="K70" s="363"/>
      <c r="L70" s="265"/>
      <c r="M70" s="266"/>
      <c r="N70" s="266"/>
      <c r="O70" s="266"/>
      <c r="P70" s="266"/>
      <c r="Q70" s="266"/>
      <c r="R70" s="266"/>
      <c r="S70" s="266"/>
      <c r="T70" s="266"/>
      <c r="U70" s="384"/>
      <c r="V70" s="96" t="s">
        <v>62</v>
      </c>
      <c r="W70" s="405"/>
      <c r="X70" s="271"/>
      <c r="Y70" s="8"/>
      <c r="Z70" s="8"/>
    </row>
    <row r="71" spans="1:55" s="97" customFormat="1" ht="37.5" customHeight="1" x14ac:dyDescent="0.15">
      <c r="A71" s="479"/>
      <c r="B71" s="242"/>
      <c r="C71" s="98"/>
      <c r="D71" s="153"/>
      <c r="E71" s="105"/>
      <c r="F71" s="371"/>
      <c r="G71" s="232" t="s">
        <v>50</v>
      </c>
      <c r="H71" s="233"/>
      <c r="I71" s="233"/>
      <c r="J71" s="233"/>
      <c r="K71" s="234"/>
      <c r="L71" s="364"/>
      <c r="M71" s="365"/>
      <c r="N71" s="365"/>
      <c r="O71" s="365"/>
      <c r="P71" s="365"/>
      <c r="Q71" s="365"/>
      <c r="R71" s="365"/>
      <c r="S71" s="365"/>
      <c r="T71" s="365"/>
      <c r="U71" s="366"/>
      <c r="V71" s="99" t="s">
        <v>63</v>
      </c>
      <c r="W71" s="100" t="s">
        <v>22</v>
      </c>
      <c r="X71" s="271"/>
      <c r="Y71" s="92"/>
      <c r="Z71" s="92"/>
    </row>
    <row r="72" spans="1:55" s="97" customFormat="1" ht="37.5" customHeight="1" x14ac:dyDescent="0.15">
      <c r="A72" s="479"/>
      <c r="B72" s="176"/>
      <c r="C72" s="235" t="s">
        <v>259</v>
      </c>
      <c r="D72" s="101" t="s">
        <v>260</v>
      </c>
      <c r="E72" s="167">
        <v>1</v>
      </c>
      <c r="F72" s="167"/>
      <c r="G72" s="212" t="s">
        <v>241</v>
      </c>
      <c r="H72" s="213"/>
      <c r="I72" s="213"/>
      <c r="J72" s="213"/>
      <c r="K72" s="214"/>
      <c r="L72" s="218"/>
      <c r="M72" s="219"/>
      <c r="N72" s="219"/>
      <c r="O72" s="219"/>
      <c r="P72" s="219"/>
      <c r="Q72" s="219"/>
      <c r="R72" s="219"/>
      <c r="S72" s="219"/>
      <c r="T72" s="219"/>
      <c r="U72" s="220"/>
      <c r="V72" s="90" t="s">
        <v>269</v>
      </c>
      <c r="W72" s="404" t="s">
        <v>224</v>
      </c>
      <c r="X72" s="198" t="s">
        <v>275</v>
      </c>
      <c r="Y72" s="92"/>
      <c r="Z72" s="92"/>
    </row>
    <row r="73" spans="1:55" s="97" customFormat="1" ht="37.5" customHeight="1" x14ac:dyDescent="0.15">
      <c r="A73" s="479"/>
      <c r="B73" s="176"/>
      <c r="C73" s="236"/>
      <c r="D73" s="172" t="s">
        <v>261</v>
      </c>
      <c r="E73" s="167">
        <v>0</v>
      </c>
      <c r="F73" s="167"/>
      <c r="G73" s="215" t="s">
        <v>244</v>
      </c>
      <c r="H73" s="216"/>
      <c r="I73" s="216"/>
      <c r="J73" s="216"/>
      <c r="K73" s="217"/>
      <c r="L73" s="240"/>
      <c r="M73" s="240"/>
      <c r="N73" s="240"/>
      <c r="O73" s="240"/>
      <c r="P73" s="240"/>
      <c r="Q73" s="240"/>
      <c r="R73" s="240"/>
      <c r="S73" s="240"/>
      <c r="T73" s="240"/>
      <c r="U73" s="240"/>
      <c r="V73" s="94" t="s">
        <v>270</v>
      </c>
      <c r="W73" s="405"/>
      <c r="X73" s="199"/>
      <c r="Y73" s="92"/>
      <c r="Z73" s="92"/>
    </row>
    <row r="74" spans="1:55" s="97" customFormat="1" ht="37.5" customHeight="1" x14ac:dyDescent="0.15">
      <c r="A74" s="479"/>
      <c r="B74" s="176"/>
      <c r="C74" s="147"/>
      <c r="D74" s="148"/>
      <c r="E74" s="149"/>
      <c r="F74" s="167"/>
      <c r="G74" s="215" t="s">
        <v>271</v>
      </c>
      <c r="H74" s="216"/>
      <c r="I74" s="216"/>
      <c r="J74" s="216"/>
      <c r="K74" s="217"/>
      <c r="L74" s="207"/>
      <c r="M74" s="208"/>
      <c r="N74" s="208"/>
      <c r="O74" s="208"/>
      <c r="P74" s="208"/>
      <c r="Q74" s="208"/>
      <c r="R74" s="208"/>
      <c r="S74" s="208"/>
      <c r="T74" s="208"/>
      <c r="U74" s="209"/>
      <c r="V74" s="94" t="s">
        <v>226</v>
      </c>
      <c r="W74" s="405"/>
      <c r="X74" s="199"/>
      <c r="Y74" s="92"/>
      <c r="Z74" s="92"/>
    </row>
    <row r="75" spans="1:55" s="97" customFormat="1" ht="37.5" customHeight="1" x14ac:dyDescent="0.15">
      <c r="A75" s="479"/>
      <c r="B75" s="177"/>
      <c r="C75" s="147"/>
      <c r="D75" s="148"/>
      <c r="E75" s="149"/>
      <c r="F75" s="167"/>
      <c r="G75" s="201" t="s">
        <v>249</v>
      </c>
      <c r="H75" s="202"/>
      <c r="I75" s="202"/>
      <c r="J75" s="202"/>
      <c r="K75" s="203"/>
      <c r="L75" s="243"/>
      <c r="M75" s="238"/>
      <c r="N75" s="238"/>
      <c r="O75" s="238"/>
      <c r="P75" s="238"/>
      <c r="Q75" s="238"/>
      <c r="R75" s="238"/>
      <c r="S75" s="238"/>
      <c r="T75" s="238"/>
      <c r="U75" s="239"/>
      <c r="V75" s="94" t="s">
        <v>227</v>
      </c>
      <c r="W75" s="169"/>
      <c r="X75" s="200"/>
      <c r="Y75" s="92"/>
      <c r="Z75" s="92"/>
    </row>
    <row r="76" spans="1:55" s="97" customFormat="1" ht="37.5" customHeight="1" x14ac:dyDescent="0.15">
      <c r="A76" s="479"/>
      <c r="B76" s="221" t="s">
        <v>262</v>
      </c>
      <c r="C76" s="224" t="s">
        <v>230</v>
      </c>
      <c r="D76" s="156" t="s">
        <v>263</v>
      </c>
      <c r="E76" s="129">
        <v>2</v>
      </c>
      <c r="F76" s="108"/>
      <c r="G76" s="226" t="s">
        <v>217</v>
      </c>
      <c r="H76" s="227"/>
      <c r="I76" s="227"/>
      <c r="J76" s="227"/>
      <c r="K76" s="228"/>
      <c r="L76" s="218"/>
      <c r="M76" s="219"/>
      <c r="N76" s="219"/>
      <c r="O76" s="219"/>
      <c r="P76" s="219"/>
      <c r="Q76" s="219"/>
      <c r="R76" s="219"/>
      <c r="S76" s="219"/>
      <c r="T76" s="219"/>
      <c r="U76" s="220"/>
      <c r="V76" s="170" t="s">
        <v>220</v>
      </c>
      <c r="W76" s="486" t="s">
        <v>225</v>
      </c>
      <c r="X76" s="198" t="s">
        <v>274</v>
      </c>
      <c r="Y76" s="92"/>
      <c r="Z76" s="92"/>
    </row>
    <row r="77" spans="1:55" s="97" customFormat="1" ht="37.5" customHeight="1" x14ac:dyDescent="0.15">
      <c r="A77" s="479"/>
      <c r="B77" s="222"/>
      <c r="C77" s="225"/>
      <c r="D77" s="148" t="s">
        <v>264</v>
      </c>
      <c r="E77" s="109">
        <v>1</v>
      </c>
      <c r="F77" s="157"/>
      <c r="G77" s="229" t="s">
        <v>218</v>
      </c>
      <c r="H77" s="230"/>
      <c r="I77" s="230"/>
      <c r="J77" s="230"/>
      <c r="K77" s="231"/>
      <c r="L77" s="240"/>
      <c r="M77" s="240"/>
      <c r="N77" s="240"/>
      <c r="O77" s="240"/>
      <c r="P77" s="240"/>
      <c r="Q77" s="240"/>
      <c r="R77" s="240"/>
      <c r="S77" s="240"/>
      <c r="T77" s="240"/>
      <c r="U77" s="240"/>
      <c r="V77" s="94" t="s">
        <v>221</v>
      </c>
      <c r="W77" s="487"/>
      <c r="X77" s="199"/>
      <c r="Y77" s="92"/>
      <c r="Z77" s="92"/>
    </row>
    <row r="78" spans="1:55" s="97" customFormat="1" ht="37.5" customHeight="1" x14ac:dyDescent="0.15">
      <c r="A78" s="479"/>
      <c r="B78" s="223"/>
      <c r="C78" s="147" t="s">
        <v>216</v>
      </c>
      <c r="D78" s="148" t="s">
        <v>265</v>
      </c>
      <c r="E78" s="105">
        <v>0</v>
      </c>
      <c r="F78" s="167"/>
      <c r="G78" s="232"/>
      <c r="H78" s="233"/>
      <c r="I78" s="233"/>
      <c r="J78" s="233"/>
      <c r="K78" s="234"/>
      <c r="L78" s="243"/>
      <c r="M78" s="238"/>
      <c r="N78" s="238"/>
      <c r="O78" s="238"/>
      <c r="P78" s="238"/>
      <c r="Q78" s="238"/>
      <c r="R78" s="238"/>
      <c r="S78" s="238"/>
      <c r="T78" s="238"/>
      <c r="U78" s="239"/>
      <c r="V78" s="150"/>
      <c r="W78" s="488"/>
      <c r="X78" s="276"/>
      <c r="Y78" s="92"/>
      <c r="Z78" s="92"/>
    </row>
    <row r="79" spans="1:55" s="97" customFormat="1" ht="37.5" customHeight="1" x14ac:dyDescent="0.15">
      <c r="A79" s="479"/>
      <c r="B79" s="210" t="s">
        <v>215</v>
      </c>
      <c r="C79" s="235" t="e">
        <f>"　過去２年間の同一工種（"&amp;#REF!&amp;"）において横浜市週休２日制確保モデル工事の実績を評価します。"</f>
        <v>#REF!</v>
      </c>
      <c r="D79" s="128" t="s">
        <v>266</v>
      </c>
      <c r="E79" s="129">
        <v>2</v>
      </c>
      <c r="F79" s="108"/>
      <c r="G79" s="367" t="s">
        <v>228</v>
      </c>
      <c r="H79" s="368"/>
      <c r="I79" s="368"/>
      <c r="J79" s="368"/>
      <c r="K79" s="369"/>
      <c r="L79" s="218"/>
      <c r="M79" s="219"/>
      <c r="N79" s="219"/>
      <c r="O79" s="219"/>
      <c r="P79" s="219"/>
      <c r="Q79" s="219"/>
      <c r="R79" s="219"/>
      <c r="S79" s="219"/>
      <c r="T79" s="219"/>
      <c r="U79" s="220"/>
      <c r="V79" s="170" t="s">
        <v>203</v>
      </c>
      <c r="W79" s="130"/>
      <c r="X79" s="198" t="s">
        <v>273</v>
      </c>
      <c r="Y79" s="92"/>
      <c r="Z79" s="92"/>
    </row>
    <row r="80" spans="1:55" s="97" customFormat="1" ht="37.5" customHeight="1" x14ac:dyDescent="0.15">
      <c r="A80" s="479"/>
      <c r="B80" s="211"/>
      <c r="C80" s="236"/>
      <c r="D80" s="112" t="s">
        <v>267</v>
      </c>
      <c r="E80" s="109">
        <v>1</v>
      </c>
      <c r="F80" s="110"/>
      <c r="G80" s="229" t="s">
        <v>229</v>
      </c>
      <c r="H80" s="230"/>
      <c r="I80" s="230"/>
      <c r="J80" s="230"/>
      <c r="K80" s="231"/>
      <c r="L80" s="240"/>
      <c r="M80" s="240"/>
      <c r="N80" s="240"/>
      <c r="O80" s="240"/>
      <c r="P80" s="240"/>
      <c r="Q80" s="240"/>
      <c r="R80" s="240"/>
      <c r="S80" s="240"/>
      <c r="T80" s="240"/>
      <c r="U80" s="240"/>
      <c r="V80" s="94" t="s">
        <v>204</v>
      </c>
      <c r="W80" s="111"/>
      <c r="X80" s="199"/>
      <c r="Y80" s="92"/>
      <c r="Z80" s="92"/>
    </row>
    <row r="81" spans="1:26" s="97" customFormat="1" ht="37.5" customHeight="1" x14ac:dyDescent="0.15">
      <c r="A81" s="479"/>
      <c r="B81" s="200"/>
      <c r="C81" s="98" t="s">
        <v>205</v>
      </c>
      <c r="D81" s="113" t="s">
        <v>268</v>
      </c>
      <c r="E81" s="105">
        <v>0</v>
      </c>
      <c r="F81" s="107"/>
      <c r="G81" s="237"/>
      <c r="H81" s="238"/>
      <c r="I81" s="238"/>
      <c r="J81" s="238"/>
      <c r="K81" s="239"/>
      <c r="L81" s="243"/>
      <c r="M81" s="238"/>
      <c r="N81" s="238"/>
      <c r="O81" s="238"/>
      <c r="P81" s="238"/>
      <c r="Q81" s="238"/>
      <c r="R81" s="238"/>
      <c r="S81" s="238"/>
      <c r="T81" s="238"/>
      <c r="U81" s="239"/>
      <c r="V81" s="106"/>
      <c r="W81" s="100"/>
      <c r="X81" s="276"/>
      <c r="Y81" s="92"/>
      <c r="Z81" s="92"/>
    </row>
    <row r="82" spans="1:26" s="97" customFormat="1" ht="37.5" customHeight="1" x14ac:dyDescent="0.15">
      <c r="A82" s="479"/>
      <c r="B82" s="210" t="s">
        <v>222</v>
      </c>
      <c r="C82" s="119"/>
      <c r="D82" s="124"/>
      <c r="E82" s="168">
        <v>1</v>
      </c>
      <c r="F82" s="168"/>
      <c r="G82" s="481"/>
      <c r="H82" s="205"/>
      <c r="I82" s="205"/>
      <c r="J82" s="205"/>
      <c r="K82" s="206"/>
      <c r="L82" s="204"/>
      <c r="M82" s="205"/>
      <c r="N82" s="205"/>
      <c r="O82" s="205"/>
      <c r="P82" s="205"/>
      <c r="Q82" s="205"/>
      <c r="R82" s="205"/>
      <c r="S82" s="205"/>
      <c r="T82" s="205"/>
      <c r="U82" s="206"/>
      <c r="V82" s="125"/>
      <c r="W82" s="126"/>
      <c r="X82" s="127"/>
      <c r="Y82" s="92"/>
      <c r="Z82" s="92"/>
    </row>
    <row r="83" spans="1:26" s="97" customFormat="1" ht="37.5" customHeight="1" x14ac:dyDescent="0.15">
      <c r="A83" s="479"/>
      <c r="B83" s="211"/>
      <c r="C83" s="98"/>
      <c r="D83" s="113"/>
      <c r="E83" s="118">
        <v>0</v>
      </c>
      <c r="F83" s="118"/>
      <c r="G83" s="201" t="s">
        <v>202</v>
      </c>
      <c r="H83" s="202"/>
      <c r="I83" s="202"/>
      <c r="J83" s="202"/>
      <c r="K83" s="203"/>
      <c r="L83" s="243"/>
      <c r="M83" s="238"/>
      <c r="N83" s="238"/>
      <c r="O83" s="238"/>
      <c r="P83" s="238"/>
      <c r="Q83" s="238"/>
      <c r="R83" s="238"/>
      <c r="S83" s="238"/>
      <c r="T83" s="238"/>
      <c r="U83" s="239"/>
      <c r="V83" s="106"/>
      <c r="W83" s="100"/>
      <c r="X83" s="164"/>
      <c r="Y83" s="92"/>
      <c r="Z83" s="92"/>
    </row>
    <row r="84" spans="1:26" s="97" customFormat="1" ht="37.5" customHeight="1" x14ac:dyDescent="0.15">
      <c r="A84" s="480"/>
      <c r="B84" s="200"/>
      <c r="C84" s="120" t="s">
        <v>206</v>
      </c>
      <c r="D84" s="113"/>
      <c r="E84" s="118"/>
      <c r="F84" s="118"/>
      <c r="G84" s="393"/>
      <c r="H84" s="263"/>
      <c r="I84" s="263"/>
      <c r="J84" s="263"/>
      <c r="K84" s="264"/>
      <c r="L84" s="262"/>
      <c r="M84" s="263"/>
      <c r="N84" s="263"/>
      <c r="O84" s="263"/>
      <c r="P84" s="263"/>
      <c r="Q84" s="263"/>
      <c r="R84" s="263"/>
      <c r="S84" s="263"/>
      <c r="T84" s="263"/>
      <c r="U84" s="264"/>
      <c r="V84" s="121"/>
      <c r="W84" s="122"/>
      <c r="X84" s="123"/>
      <c r="Y84" s="92"/>
      <c r="Z84" s="92"/>
    </row>
    <row r="85" spans="1:26" s="1" customFormat="1" ht="37.5" customHeight="1" x14ac:dyDescent="0.15">
      <c r="A85" s="117" t="s">
        <v>13</v>
      </c>
      <c r="B85" s="103"/>
      <c r="C85" s="104" t="s">
        <v>71</v>
      </c>
      <c r="D85" s="20" t="s">
        <v>32</v>
      </c>
      <c r="E85" s="21">
        <v>-5</v>
      </c>
      <c r="F85" s="18"/>
      <c r="G85" s="460" t="s">
        <v>69</v>
      </c>
      <c r="H85" s="461"/>
      <c r="I85" s="461"/>
      <c r="J85" s="461"/>
      <c r="K85" s="462"/>
      <c r="L85" s="466"/>
      <c r="M85" s="467"/>
      <c r="N85" s="467"/>
      <c r="O85" s="467"/>
      <c r="P85" s="467"/>
      <c r="Q85" s="467"/>
      <c r="R85" s="467"/>
      <c r="S85" s="467"/>
      <c r="T85" s="467"/>
      <c r="U85" s="468"/>
      <c r="V85" s="446"/>
      <c r="W85" s="448"/>
      <c r="X85" s="273"/>
    </row>
    <row r="86" spans="1:26" s="1" customFormat="1" ht="37.5" customHeight="1" x14ac:dyDescent="0.15">
      <c r="A86" s="29"/>
      <c r="B86" s="30"/>
      <c r="C86" s="30"/>
      <c r="D86" s="22" t="s">
        <v>33</v>
      </c>
      <c r="E86" s="23">
        <v>0</v>
      </c>
      <c r="F86" s="19"/>
      <c r="G86" s="463"/>
      <c r="H86" s="464"/>
      <c r="I86" s="464"/>
      <c r="J86" s="464"/>
      <c r="K86" s="465"/>
      <c r="L86" s="469"/>
      <c r="M86" s="470"/>
      <c r="N86" s="470"/>
      <c r="O86" s="470"/>
      <c r="P86" s="470"/>
      <c r="Q86" s="470"/>
      <c r="R86" s="470"/>
      <c r="S86" s="470"/>
      <c r="T86" s="470"/>
      <c r="U86" s="471"/>
      <c r="V86" s="447"/>
      <c r="W86" s="449"/>
      <c r="X86" s="274"/>
      <c r="Y86" s="5"/>
      <c r="Z86" s="5"/>
    </row>
    <row r="87" spans="1:26" ht="37.5" customHeight="1" x14ac:dyDescent="0.15">
      <c r="A87" s="452" t="s">
        <v>19</v>
      </c>
      <c r="B87" s="453"/>
      <c r="C87" s="31"/>
      <c r="D87" s="32"/>
      <c r="E87" s="33" t="e">
        <f>SUM(E3,E7,E10,E13,E20,E23,E29,E34,E41,E37,E44,E47,E50,E53,E56,E61,E64,E67,E72,E76,E79)</f>
        <v>#REF!</v>
      </c>
      <c r="F87" s="33"/>
      <c r="G87" s="454"/>
      <c r="H87" s="455"/>
      <c r="I87" s="455"/>
      <c r="J87" s="455"/>
      <c r="K87" s="456"/>
      <c r="L87" s="457"/>
      <c r="M87" s="458"/>
      <c r="N87" s="458"/>
      <c r="O87" s="458"/>
      <c r="P87" s="458"/>
      <c r="Q87" s="458"/>
      <c r="R87" s="458"/>
      <c r="S87" s="458"/>
      <c r="T87" s="458"/>
      <c r="U87" s="459"/>
      <c r="V87" s="32"/>
      <c r="W87" s="32"/>
      <c r="X87" s="9"/>
    </row>
    <row r="88" spans="1:26" ht="4.5" customHeight="1" x14ac:dyDescent="0.15">
      <c r="A88" s="34"/>
      <c r="B88" s="34"/>
      <c r="C88" s="34"/>
      <c r="D88" s="34"/>
      <c r="E88" s="34"/>
      <c r="F88" s="34"/>
      <c r="G88" s="34"/>
      <c r="H88" s="34"/>
      <c r="I88" s="34"/>
      <c r="J88" s="34"/>
      <c r="K88" s="34"/>
      <c r="L88" s="34"/>
      <c r="M88" s="34"/>
      <c r="N88" s="34"/>
      <c r="O88" s="34"/>
      <c r="P88" s="34"/>
      <c r="Q88" s="34"/>
      <c r="R88" s="34"/>
      <c r="S88" s="34"/>
      <c r="T88" s="34"/>
      <c r="U88" s="34"/>
      <c r="V88" s="34"/>
      <c r="W88" s="34"/>
    </row>
    <row r="89" spans="1:26" s="2" customFormat="1" ht="18.75" customHeight="1" x14ac:dyDescent="0.15">
      <c r="A89" s="35"/>
      <c r="B89" s="36"/>
      <c r="C89" s="36"/>
      <c r="D89" s="37"/>
      <c r="E89" s="37"/>
      <c r="F89" s="37"/>
      <c r="G89" s="36"/>
      <c r="H89" s="36"/>
      <c r="I89" s="36"/>
      <c r="J89" s="36"/>
      <c r="K89" s="36"/>
      <c r="L89" s="36"/>
      <c r="M89" s="36"/>
      <c r="N89" s="36"/>
      <c r="O89" s="36"/>
      <c r="P89" s="36"/>
      <c r="Q89" s="36"/>
      <c r="R89" s="36"/>
      <c r="S89" s="36"/>
      <c r="T89" s="36"/>
      <c r="U89" s="36"/>
      <c r="V89" s="37"/>
      <c r="W89" s="37"/>
    </row>
    <row r="90" spans="1:26" s="2" customFormat="1" ht="18.75" customHeight="1" x14ac:dyDescent="0.15">
      <c r="A90" s="35"/>
      <c r="B90" s="36"/>
      <c r="C90" s="36"/>
      <c r="D90" s="36"/>
      <c r="E90" s="36"/>
      <c r="F90" s="36"/>
      <c r="G90" s="36"/>
      <c r="H90" s="36"/>
      <c r="I90" s="36"/>
      <c r="J90" s="36"/>
      <c r="K90" s="36"/>
      <c r="L90" s="36"/>
      <c r="M90" s="36"/>
      <c r="N90" s="36"/>
      <c r="O90" s="36"/>
      <c r="P90" s="36"/>
      <c r="Q90" s="36"/>
      <c r="R90" s="36"/>
      <c r="S90" s="36"/>
      <c r="T90" s="36"/>
      <c r="U90" s="36"/>
      <c r="V90" s="36"/>
      <c r="W90" s="36"/>
    </row>
    <row r="91" spans="1:26" s="2" customFormat="1" ht="18.75" customHeight="1" x14ac:dyDescent="0.15">
      <c r="A91" s="35"/>
      <c r="B91" s="36"/>
      <c r="C91" s="36"/>
      <c r="D91" s="36"/>
      <c r="E91" s="36"/>
      <c r="F91" s="36"/>
      <c r="G91" s="36"/>
      <c r="H91" s="36"/>
      <c r="I91" s="36"/>
      <c r="J91" s="36"/>
      <c r="K91" s="36"/>
      <c r="L91" s="36"/>
      <c r="M91" s="36"/>
      <c r="N91" s="36"/>
      <c r="O91" s="36"/>
      <c r="P91" s="36"/>
      <c r="Q91" s="36"/>
      <c r="R91" s="36"/>
      <c r="S91" s="36"/>
      <c r="T91" s="36"/>
      <c r="U91" s="36"/>
      <c r="V91" s="36"/>
      <c r="W91" s="36"/>
    </row>
    <row r="92" spans="1:26" s="2" customFormat="1" ht="18.75" customHeight="1" x14ac:dyDescent="0.15">
      <c r="A92" s="35"/>
      <c r="B92" s="36"/>
      <c r="C92" s="36"/>
      <c r="D92" s="37"/>
      <c r="E92" s="37"/>
      <c r="F92" s="37"/>
      <c r="G92" s="36"/>
      <c r="H92" s="36"/>
      <c r="I92" s="36"/>
      <c r="J92" s="36"/>
      <c r="K92" s="36"/>
      <c r="L92" s="36"/>
      <c r="M92" s="36"/>
      <c r="N92" s="36"/>
      <c r="O92" s="36"/>
      <c r="P92" s="36"/>
      <c r="Q92" s="36"/>
      <c r="R92" s="36"/>
      <c r="S92" s="36"/>
      <c r="T92" s="36"/>
      <c r="U92" s="36"/>
      <c r="V92" s="37"/>
      <c r="W92" s="37"/>
    </row>
    <row r="93" spans="1:26" s="2" customFormat="1" ht="15.75" customHeight="1" x14ac:dyDescent="0.15">
      <c r="A93" s="35"/>
      <c r="B93" s="360"/>
      <c r="C93" s="360"/>
      <c r="D93" s="360"/>
      <c r="E93" s="360"/>
      <c r="F93" s="360"/>
      <c r="G93" s="360"/>
      <c r="H93" s="360"/>
      <c r="I93" s="360"/>
      <c r="J93" s="360"/>
      <c r="K93" s="360"/>
      <c r="L93" s="360"/>
      <c r="M93" s="360"/>
      <c r="N93" s="360"/>
      <c r="O93" s="360"/>
      <c r="P93" s="360"/>
      <c r="Q93" s="360"/>
      <c r="R93" s="360"/>
      <c r="S93" s="360"/>
      <c r="T93" s="360"/>
      <c r="U93" s="360"/>
      <c r="V93" s="360"/>
      <c r="W93" s="360"/>
    </row>
    <row r="94" spans="1:26" s="2" customFormat="1" ht="15.75" customHeight="1" x14ac:dyDescent="0.15">
      <c r="A94" s="35"/>
      <c r="B94" s="360"/>
      <c r="C94" s="360"/>
      <c r="D94" s="360"/>
      <c r="E94" s="360"/>
      <c r="F94" s="360"/>
      <c r="G94" s="360"/>
      <c r="H94" s="360"/>
      <c r="I94" s="360"/>
      <c r="J94" s="360"/>
      <c r="K94" s="360"/>
      <c r="L94" s="360"/>
      <c r="M94" s="360"/>
      <c r="N94" s="360"/>
      <c r="O94" s="360"/>
      <c r="P94" s="360"/>
      <c r="Q94" s="360"/>
      <c r="R94" s="360"/>
      <c r="S94" s="360"/>
      <c r="T94" s="360"/>
      <c r="U94" s="360"/>
      <c r="V94" s="360"/>
      <c r="W94" s="360"/>
    </row>
    <row r="95" spans="1:26" s="2" customFormat="1" ht="18.75" customHeight="1" x14ac:dyDescent="0.15">
      <c r="A95" s="35"/>
      <c r="B95" s="36"/>
      <c r="C95" s="36"/>
      <c r="D95" s="37"/>
      <c r="E95" s="37"/>
      <c r="F95" s="37"/>
      <c r="G95" s="36"/>
      <c r="H95" s="36"/>
      <c r="I95" s="36"/>
      <c r="J95" s="36"/>
      <c r="K95" s="36"/>
      <c r="L95" s="36"/>
      <c r="M95" s="36"/>
      <c r="N95" s="36"/>
      <c r="O95" s="36"/>
      <c r="P95" s="36"/>
      <c r="Q95" s="36"/>
      <c r="R95" s="36"/>
      <c r="S95" s="36"/>
      <c r="T95" s="36"/>
      <c r="U95" s="36"/>
      <c r="V95" s="37"/>
      <c r="W95" s="37"/>
    </row>
    <row r="96" spans="1:26" s="2" customFormat="1" ht="18.75" customHeight="1" x14ac:dyDescent="0.15">
      <c r="A96" s="35"/>
      <c r="B96" s="36"/>
      <c r="C96" s="36"/>
      <c r="D96" s="37"/>
      <c r="E96" s="37"/>
      <c r="F96" s="37"/>
      <c r="G96" s="36"/>
      <c r="H96" s="36"/>
      <c r="I96" s="36"/>
      <c r="J96" s="36"/>
      <c r="K96" s="36"/>
      <c r="L96" s="36"/>
      <c r="M96" s="36"/>
      <c r="N96" s="36"/>
      <c r="O96" s="36"/>
      <c r="P96" s="36"/>
      <c r="Q96" s="36"/>
      <c r="R96" s="36"/>
      <c r="S96" s="36"/>
      <c r="T96" s="36"/>
      <c r="U96" s="36"/>
      <c r="V96" s="37"/>
      <c r="W96" s="37"/>
    </row>
    <row r="97" spans="1:23" s="1" customFormat="1" ht="18.75" customHeight="1" x14ac:dyDescent="0.15">
      <c r="A97" s="35"/>
      <c r="B97" s="36"/>
      <c r="C97" s="36"/>
      <c r="D97" s="37"/>
      <c r="E97" s="37"/>
      <c r="F97" s="37"/>
      <c r="G97" s="36"/>
      <c r="H97" s="36"/>
      <c r="I97" s="36"/>
      <c r="J97" s="36"/>
      <c r="K97" s="36"/>
      <c r="L97" s="36"/>
      <c r="M97" s="36"/>
      <c r="N97" s="36"/>
      <c r="O97" s="36"/>
      <c r="P97" s="36"/>
      <c r="Q97" s="36"/>
      <c r="R97" s="36"/>
      <c r="S97" s="36"/>
      <c r="T97" s="36"/>
      <c r="U97" s="36"/>
      <c r="V97" s="37"/>
      <c r="W97" s="37"/>
    </row>
    <row r="98" spans="1:23" s="1" customFormat="1" ht="18.75" customHeight="1" x14ac:dyDescent="0.15">
      <c r="A98" s="35"/>
      <c r="B98" s="36"/>
      <c r="C98" s="37"/>
      <c r="D98" s="37"/>
      <c r="E98" s="37"/>
      <c r="F98" s="37"/>
      <c r="G98" s="37"/>
      <c r="H98" s="37"/>
      <c r="I98" s="37"/>
      <c r="J98" s="37"/>
      <c r="K98" s="37"/>
      <c r="L98" s="37"/>
      <c r="M98" s="37"/>
      <c r="N98" s="37"/>
      <c r="O98" s="37"/>
      <c r="P98" s="37"/>
      <c r="Q98" s="37"/>
      <c r="R98" s="37"/>
      <c r="S98" s="37"/>
      <c r="T98" s="37"/>
      <c r="U98" s="37"/>
      <c r="V98" s="37"/>
      <c r="W98" s="37"/>
    </row>
    <row r="99" spans="1:23" s="1" customFormat="1" ht="18.75" customHeight="1" x14ac:dyDescent="0.15">
      <c r="A99" s="35"/>
      <c r="B99" s="360"/>
      <c r="C99" s="360"/>
      <c r="D99" s="360"/>
      <c r="E99" s="360"/>
      <c r="F99" s="360"/>
      <c r="G99" s="360"/>
      <c r="H99" s="360"/>
      <c r="I99" s="360"/>
      <c r="J99" s="360"/>
      <c r="K99" s="360"/>
      <c r="L99" s="360"/>
      <c r="M99" s="360"/>
      <c r="N99" s="360"/>
      <c r="O99" s="360"/>
      <c r="P99" s="360"/>
      <c r="Q99" s="360"/>
      <c r="R99" s="360"/>
      <c r="S99" s="360"/>
      <c r="T99" s="360"/>
      <c r="U99" s="360"/>
      <c r="V99" s="360"/>
      <c r="W99" s="360"/>
    </row>
    <row r="100" spans="1:23" s="1" customFormat="1" ht="18.75" customHeight="1" x14ac:dyDescent="0.15">
      <c r="A100" s="35"/>
      <c r="B100" s="360"/>
      <c r="C100" s="360"/>
      <c r="D100" s="360"/>
      <c r="E100" s="360"/>
      <c r="F100" s="360"/>
      <c r="G100" s="360"/>
      <c r="H100" s="360"/>
      <c r="I100" s="360"/>
      <c r="J100" s="360"/>
      <c r="K100" s="360"/>
      <c r="L100" s="360"/>
      <c r="M100" s="360"/>
      <c r="N100" s="360"/>
      <c r="O100" s="360"/>
      <c r="P100" s="360"/>
      <c r="Q100" s="360"/>
      <c r="R100" s="360"/>
      <c r="S100" s="360"/>
      <c r="T100" s="360"/>
      <c r="U100" s="360"/>
      <c r="V100" s="360"/>
      <c r="W100" s="360"/>
    </row>
    <row r="101" spans="1:23" s="1" customFormat="1" ht="18.75" customHeight="1" x14ac:dyDescent="0.15">
      <c r="A101" s="35"/>
      <c r="B101" s="36"/>
      <c r="C101" s="37"/>
      <c r="D101" s="37"/>
      <c r="E101" s="37"/>
      <c r="F101" s="37"/>
      <c r="G101" s="37"/>
      <c r="H101" s="37"/>
      <c r="I101" s="37"/>
      <c r="J101" s="37"/>
      <c r="K101" s="37"/>
      <c r="L101" s="37"/>
      <c r="M101" s="37"/>
      <c r="N101" s="37"/>
      <c r="O101" s="37"/>
      <c r="P101" s="37"/>
      <c r="Q101" s="37"/>
      <c r="R101" s="37"/>
      <c r="S101" s="37"/>
      <c r="T101" s="37"/>
      <c r="U101" s="37"/>
      <c r="V101" s="37"/>
      <c r="W101" s="37"/>
    </row>
    <row r="102" spans="1:23" s="1" customFormat="1" ht="18.75" customHeight="1" x14ac:dyDescent="0.15">
      <c r="A102" s="11"/>
      <c r="B102" s="10"/>
      <c r="C102" s="10"/>
      <c r="D102" s="12"/>
      <c r="E102" s="12"/>
      <c r="F102" s="12"/>
      <c r="G102" s="10"/>
      <c r="H102" s="10"/>
      <c r="I102" s="10"/>
      <c r="J102" s="10"/>
      <c r="K102" s="10"/>
      <c r="L102" s="10"/>
      <c r="M102" s="10"/>
      <c r="N102" s="10"/>
      <c r="O102" s="10"/>
      <c r="P102" s="10"/>
      <c r="Q102" s="10"/>
      <c r="R102" s="10"/>
      <c r="S102" s="10"/>
      <c r="T102" s="10"/>
      <c r="U102" s="10"/>
      <c r="V102" s="12"/>
      <c r="W102" s="12"/>
    </row>
    <row r="103" spans="1:23" ht="7.5" customHeight="1" x14ac:dyDescent="0.15">
      <c r="A103" s="6"/>
      <c r="B103" s="7"/>
      <c r="C103" s="7"/>
      <c r="D103" s="7"/>
      <c r="E103" s="7"/>
      <c r="F103" s="7"/>
      <c r="G103" s="7"/>
      <c r="H103" s="7"/>
      <c r="I103" s="7"/>
      <c r="J103" s="7"/>
      <c r="K103" s="7"/>
      <c r="L103" s="7"/>
      <c r="M103" s="7"/>
      <c r="N103" s="7"/>
      <c r="O103" s="7"/>
      <c r="P103" s="7"/>
      <c r="Q103" s="7"/>
      <c r="R103" s="7"/>
      <c r="S103" s="7"/>
      <c r="T103" s="7"/>
      <c r="U103" s="7"/>
      <c r="V103" s="7"/>
      <c r="W103" s="7"/>
    </row>
  </sheetData>
  <sheetProtection password="E7B6" sheet="1" formatCells="0" formatRows="0" insertRows="0"/>
  <dataConsolidate/>
  <mergeCells count="295">
    <mergeCell ref="A3:A40"/>
    <mergeCell ref="B37:B40"/>
    <mergeCell ref="A41:A84"/>
    <mergeCell ref="G82:K82"/>
    <mergeCell ref="L63:U63"/>
    <mergeCell ref="L77:U77"/>
    <mergeCell ref="C72:C73"/>
    <mergeCell ref="B13:B19"/>
    <mergeCell ref="W29:W31"/>
    <mergeCell ref="W72:W74"/>
    <mergeCell ref="W76:W78"/>
    <mergeCell ref="W56:W60"/>
    <mergeCell ref="W61:W62"/>
    <mergeCell ref="W64:W66"/>
    <mergeCell ref="C61:C62"/>
    <mergeCell ref="A87:B87"/>
    <mergeCell ref="G87:K87"/>
    <mergeCell ref="L87:U87"/>
    <mergeCell ref="G85:K86"/>
    <mergeCell ref="L82:U82"/>
    <mergeCell ref="C57:C59"/>
    <mergeCell ref="L85:U86"/>
    <mergeCell ref="B64:B66"/>
    <mergeCell ref="C64:C65"/>
    <mergeCell ref="B61:B63"/>
    <mergeCell ref="L83:U83"/>
    <mergeCell ref="G84:K84"/>
    <mergeCell ref="L84:U84"/>
    <mergeCell ref="L64:U64"/>
    <mergeCell ref="G61:K61"/>
    <mergeCell ref="L54:U54"/>
    <mergeCell ref="V85:V86"/>
    <mergeCell ref="W85:W86"/>
    <mergeCell ref="F41:F43"/>
    <mergeCell ref="G60:K60"/>
    <mergeCell ref="G63:K63"/>
    <mergeCell ref="G41:K41"/>
    <mergeCell ref="F64:F66"/>
    <mergeCell ref="L61:U61"/>
    <mergeCell ref="G51:K52"/>
    <mergeCell ref="W53:W55"/>
    <mergeCell ref="B41:B43"/>
    <mergeCell ref="C41:C42"/>
    <mergeCell ref="G57:K57"/>
    <mergeCell ref="C51:C52"/>
    <mergeCell ref="B50:B52"/>
    <mergeCell ref="F50:F52"/>
    <mergeCell ref="B56:B60"/>
    <mergeCell ref="D56:D57"/>
    <mergeCell ref="E56:E57"/>
    <mergeCell ref="F56:F58"/>
    <mergeCell ref="B53:B55"/>
    <mergeCell ref="C53:C54"/>
    <mergeCell ref="F53:F55"/>
    <mergeCell ref="G53:K53"/>
    <mergeCell ref="L53:U53"/>
    <mergeCell ref="G54:K54"/>
    <mergeCell ref="G55:K55"/>
    <mergeCell ref="L55:U55"/>
    <mergeCell ref="L57:U57"/>
    <mergeCell ref="G56:K56"/>
    <mergeCell ref="L56:U56"/>
    <mergeCell ref="B44:B46"/>
    <mergeCell ref="W47:W49"/>
    <mergeCell ref="G48:K48"/>
    <mergeCell ref="L48:U48"/>
    <mergeCell ref="G49:K49"/>
    <mergeCell ref="L49:U49"/>
    <mergeCell ref="B47:B49"/>
    <mergeCell ref="C47:C48"/>
    <mergeCell ref="F47:F48"/>
    <mergeCell ref="G47:K47"/>
    <mergeCell ref="G35:K35"/>
    <mergeCell ref="L35:U35"/>
    <mergeCell ref="G36:K36"/>
    <mergeCell ref="L36:U36"/>
    <mergeCell ref="W37:W39"/>
    <mergeCell ref="G38:K38"/>
    <mergeCell ref="L38:U38"/>
    <mergeCell ref="L47:U47"/>
    <mergeCell ref="G50:K50"/>
    <mergeCell ref="L50:U50"/>
    <mergeCell ref="W42:W43"/>
    <mergeCell ref="G43:K43"/>
    <mergeCell ref="L43:U43"/>
    <mergeCell ref="W50:W52"/>
    <mergeCell ref="G45:K45"/>
    <mergeCell ref="V50:V51"/>
    <mergeCell ref="C67:C68"/>
    <mergeCell ref="F67:F69"/>
    <mergeCell ref="G68:K68"/>
    <mergeCell ref="L68:U68"/>
    <mergeCell ref="L67:U67"/>
    <mergeCell ref="G67:K67"/>
    <mergeCell ref="G40:K40"/>
    <mergeCell ref="F44:F46"/>
    <mergeCell ref="W44:W46"/>
    <mergeCell ref="L58:U58"/>
    <mergeCell ref="W67:W70"/>
    <mergeCell ref="G62:K62"/>
    <mergeCell ref="L62:U62"/>
    <mergeCell ref="V62:V63"/>
    <mergeCell ref="L60:U60"/>
    <mergeCell ref="V57:V59"/>
    <mergeCell ref="G59:U59"/>
    <mergeCell ref="G58:K58"/>
    <mergeCell ref="F61:F63"/>
    <mergeCell ref="G65:K65"/>
    <mergeCell ref="L65:U65"/>
    <mergeCell ref="G66:K66"/>
    <mergeCell ref="L66:U66"/>
    <mergeCell ref="G64:K64"/>
    <mergeCell ref="B99:W100"/>
    <mergeCell ref="B93:W94"/>
    <mergeCell ref="G70:K70"/>
    <mergeCell ref="G71:K71"/>
    <mergeCell ref="L71:U71"/>
    <mergeCell ref="G79:K79"/>
    <mergeCell ref="L79:U79"/>
    <mergeCell ref="B7:B9"/>
    <mergeCell ref="C7:C8"/>
    <mergeCell ref="F7:F9"/>
    <mergeCell ref="F70:F71"/>
    <mergeCell ref="B34:B36"/>
    <mergeCell ref="C34:C35"/>
    <mergeCell ref="F34:F36"/>
    <mergeCell ref="C20:C21"/>
    <mergeCell ref="F20:F22"/>
    <mergeCell ref="C13:C17"/>
    <mergeCell ref="W20:W21"/>
    <mergeCell ref="G21:K21"/>
    <mergeCell ref="L21:U21"/>
    <mergeCell ref="G22:K22"/>
    <mergeCell ref="G25:K25"/>
    <mergeCell ref="G34:K34"/>
    <mergeCell ref="L34:U34"/>
    <mergeCell ref="L19:U19"/>
    <mergeCell ref="G26:K26"/>
    <mergeCell ref="G18:K18"/>
    <mergeCell ref="L18:U18"/>
    <mergeCell ref="G19:K19"/>
    <mergeCell ref="L12:U12"/>
    <mergeCell ref="L25:U25"/>
    <mergeCell ref="B20:B22"/>
    <mergeCell ref="L22:U22"/>
    <mergeCell ref="G20:K20"/>
    <mergeCell ref="L20:U20"/>
    <mergeCell ref="B2:C2"/>
    <mergeCell ref="G2:U2"/>
    <mergeCell ref="B3:B6"/>
    <mergeCell ref="C3:C5"/>
    <mergeCell ref="F3:F6"/>
    <mergeCell ref="G3:K3"/>
    <mergeCell ref="L3:U3"/>
    <mergeCell ref="G7:K7"/>
    <mergeCell ref="L7:U7"/>
    <mergeCell ref="G6:K6"/>
    <mergeCell ref="L6:U6"/>
    <mergeCell ref="G5:K5"/>
    <mergeCell ref="W3:W5"/>
    <mergeCell ref="W7:W9"/>
    <mergeCell ref="G4:K4"/>
    <mergeCell ref="L4:U4"/>
    <mergeCell ref="L5:U5"/>
    <mergeCell ref="W10:W11"/>
    <mergeCell ref="L10:U10"/>
    <mergeCell ref="V10:V12"/>
    <mergeCell ref="L11:U11"/>
    <mergeCell ref="V7:V8"/>
    <mergeCell ref="G8:K8"/>
    <mergeCell ref="L8:U8"/>
    <mergeCell ref="V5:V6"/>
    <mergeCell ref="G9:K9"/>
    <mergeCell ref="L9:U9"/>
    <mergeCell ref="V17:V18"/>
    <mergeCell ref="L15:U15"/>
    <mergeCell ref="D13:D14"/>
    <mergeCell ref="E13:E14"/>
    <mergeCell ref="D15:D16"/>
    <mergeCell ref="E15:E16"/>
    <mergeCell ref="F13:F17"/>
    <mergeCell ref="G13:K13"/>
    <mergeCell ref="W16:W18"/>
    <mergeCell ref="L16:U16"/>
    <mergeCell ref="G17:K17"/>
    <mergeCell ref="L17:U17"/>
    <mergeCell ref="G15:K15"/>
    <mergeCell ref="B10:B12"/>
    <mergeCell ref="C10:C11"/>
    <mergeCell ref="F10:F12"/>
    <mergeCell ref="G10:K10"/>
    <mergeCell ref="L13:U13"/>
    <mergeCell ref="G16:K16"/>
    <mergeCell ref="G14:K14"/>
    <mergeCell ref="L14:U14"/>
    <mergeCell ref="G11:K11"/>
    <mergeCell ref="G12:K12"/>
    <mergeCell ref="X3:X6"/>
    <mergeCell ref="X85:X86"/>
    <mergeCell ref="X64:X66"/>
    <mergeCell ref="X61:X63"/>
    <mergeCell ref="X56:X60"/>
    <mergeCell ref="X53:X55"/>
    <mergeCell ref="X50:X52"/>
    <mergeCell ref="X79:X81"/>
    <mergeCell ref="X72:X75"/>
    <mergeCell ref="X76:X78"/>
    <mergeCell ref="X47:X49"/>
    <mergeCell ref="W13:W15"/>
    <mergeCell ref="X7:X9"/>
    <mergeCell ref="X44:X46"/>
    <mergeCell ref="X41:X43"/>
    <mergeCell ref="X37:X39"/>
    <mergeCell ref="X67:X71"/>
    <mergeCell ref="X34:X36"/>
    <mergeCell ref="X23:X28"/>
    <mergeCell ref="X20:X22"/>
    <mergeCell ref="X13:X19"/>
    <mergeCell ref="X10:X12"/>
    <mergeCell ref="W23:W27"/>
    <mergeCell ref="W34:W36"/>
    <mergeCell ref="C37:C38"/>
    <mergeCell ref="L40:U40"/>
    <mergeCell ref="L80:U80"/>
    <mergeCell ref="L81:U81"/>
    <mergeCell ref="G29:K29"/>
    <mergeCell ref="G30:K30"/>
    <mergeCell ref="G31:K31"/>
    <mergeCell ref="L78:U78"/>
    <mergeCell ref="G69:K69"/>
    <mergeCell ref="L69:U69"/>
    <mergeCell ref="L46:U46"/>
    <mergeCell ref="L76:U76"/>
    <mergeCell ref="G46:K46"/>
    <mergeCell ref="G39:K39"/>
    <mergeCell ref="L39:U39"/>
    <mergeCell ref="L41:U41"/>
    <mergeCell ref="L29:U29"/>
    <mergeCell ref="G44:K44"/>
    <mergeCell ref="L44:U44"/>
    <mergeCell ref="T33:U33"/>
    <mergeCell ref="G37:K37"/>
    <mergeCell ref="L37:U37"/>
    <mergeCell ref="C69:C70"/>
    <mergeCell ref="L70:U70"/>
    <mergeCell ref="B82:B84"/>
    <mergeCell ref="B76:B78"/>
    <mergeCell ref="C76:C77"/>
    <mergeCell ref="G76:K76"/>
    <mergeCell ref="G77:K77"/>
    <mergeCell ref="G78:K78"/>
    <mergeCell ref="C79:C80"/>
    <mergeCell ref="G83:K83"/>
    <mergeCell ref="G80:K80"/>
    <mergeCell ref="G81:K81"/>
    <mergeCell ref="X29:X33"/>
    <mergeCell ref="G32:K32"/>
    <mergeCell ref="L32:U32"/>
    <mergeCell ref="L30:U30"/>
    <mergeCell ref="L31:U31"/>
    <mergeCell ref="B79:B81"/>
    <mergeCell ref="G72:K72"/>
    <mergeCell ref="G73:K73"/>
    <mergeCell ref="G74:K74"/>
    <mergeCell ref="L72:U72"/>
    <mergeCell ref="L73:U73"/>
    <mergeCell ref="L74:U74"/>
    <mergeCell ref="B67:B75"/>
    <mergeCell ref="G75:K75"/>
    <mergeCell ref="L75:U75"/>
    <mergeCell ref="C29:C30"/>
    <mergeCell ref="L51:U52"/>
    <mergeCell ref="L42:U42"/>
    <mergeCell ref="L45:U45"/>
    <mergeCell ref="G42:K42"/>
    <mergeCell ref="C31:C32"/>
    <mergeCell ref="C44:C45"/>
    <mergeCell ref="G33:K33"/>
    <mergeCell ref="L33:Q33"/>
    <mergeCell ref="B23:B33"/>
    <mergeCell ref="L28:Q28"/>
    <mergeCell ref="G27:K27"/>
    <mergeCell ref="C23:C24"/>
    <mergeCell ref="F23:F25"/>
    <mergeCell ref="L24:U24"/>
    <mergeCell ref="G24:K24"/>
    <mergeCell ref="G23:K23"/>
    <mergeCell ref="L23:U23"/>
    <mergeCell ref="R28:S28"/>
    <mergeCell ref="C25:C26"/>
    <mergeCell ref="R33:S33"/>
    <mergeCell ref="L27:U27"/>
    <mergeCell ref="T28:U28"/>
    <mergeCell ref="L26:U26"/>
    <mergeCell ref="G28:K28"/>
  </mergeCells>
  <phoneticPr fontId="2"/>
  <conditionalFormatting sqref="L40">
    <cfRule type="expression" dxfId="1" priority="1" stopIfTrue="1">
      <formula>"評価項目設定シート!$C$21=""不適用"""</formula>
    </cfRule>
  </conditionalFormatting>
  <conditionalFormatting sqref="L84">
    <cfRule type="expression" dxfId="0" priority="2" stopIfTrue="1">
      <formula>"評価項目設定シート!$C$21=""不適用"""</formula>
    </cfRule>
  </conditionalFormatting>
  <conditionalFormatting sqref="L64">
    <cfRule type="expression" priority="3" stopIfTrue="1">
      <formula>"実績なし、本市施工実績あり、本市以外の施工実績あり"</formula>
    </cfRule>
  </conditionalFormatting>
  <dataValidations count="1">
    <dataValidation type="list" allowBlank="1" showInputMessage="1" showErrorMessage="1" sqref="L57:U57">
      <formula1>$CK$183:$CK$193</formula1>
    </dataValidation>
  </dataValidations>
  <pageMargins left="0.45" right="0.16" top="0.41" bottom="0.34" header="0.27" footer="0.27"/>
  <pageSetup paperSize="8" scale="88" fitToHeight="0" orientation="landscape" r:id="rId1"/>
  <headerFooter alignWithMargins="0"/>
  <rowBreaks count="3" manualBreakCount="3">
    <brk id="22" max="23" man="1"/>
    <brk id="46" max="23" man="1"/>
    <brk id="66"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1"/>
  <sheetViews>
    <sheetView tabSelected="1" view="pageBreakPreview" topLeftCell="A40" zoomScaleNormal="100" zoomScaleSheetLayoutView="100" workbookViewId="0">
      <selection activeCell="Q60" sqref="Q60"/>
    </sheetView>
  </sheetViews>
  <sheetFormatPr defaultRowHeight="13.5" x14ac:dyDescent="0.15"/>
  <cols>
    <col min="1" max="1" width="2.625" style="3" customWidth="1"/>
    <col min="2" max="7" width="5.625" style="3" customWidth="1"/>
    <col min="8" max="8" width="12.75" style="3" customWidth="1"/>
    <col min="9" max="15" width="5.625" style="3" customWidth="1"/>
    <col min="16" max="16384" width="9" style="3"/>
  </cols>
  <sheetData>
    <row r="1" spans="1:18" ht="18.75" customHeight="1" x14ac:dyDescent="0.15">
      <c r="B1" s="131"/>
      <c r="C1" s="132"/>
      <c r="D1" s="132"/>
      <c r="E1" s="132"/>
      <c r="F1" s="132"/>
      <c r="G1" s="132"/>
      <c r="H1" s="132"/>
      <c r="I1" s="132"/>
      <c r="J1" s="132"/>
      <c r="K1" s="132"/>
      <c r="L1" s="132"/>
      <c r="M1" s="132"/>
      <c r="N1" s="132"/>
      <c r="O1" s="132"/>
    </row>
    <row r="2" spans="1:18" ht="18.75" customHeight="1" x14ac:dyDescent="0.15">
      <c r="A2" s="132"/>
      <c r="C2" s="132"/>
      <c r="D2" s="132"/>
      <c r="E2" s="132"/>
      <c r="F2" s="132"/>
      <c r="G2" s="132"/>
      <c r="H2" s="132"/>
      <c r="I2" s="132"/>
      <c r="J2" s="132"/>
      <c r="K2" s="132"/>
      <c r="L2" s="524" t="s">
        <v>214</v>
      </c>
      <c r="M2" s="524"/>
      <c r="N2" s="524"/>
      <c r="O2" s="524"/>
    </row>
    <row r="3" spans="1:18" ht="18.75" customHeight="1" x14ac:dyDescent="0.15">
      <c r="A3" s="525" t="s">
        <v>174</v>
      </c>
      <c r="B3" s="525"/>
      <c r="C3" s="525"/>
      <c r="D3" s="525"/>
      <c r="E3" s="525"/>
      <c r="F3" s="525"/>
      <c r="G3" s="525"/>
      <c r="H3" s="525"/>
      <c r="I3" s="525"/>
      <c r="J3" s="525"/>
      <c r="K3" s="525"/>
      <c r="L3" s="525"/>
      <c r="M3" s="525"/>
      <c r="N3" s="525"/>
      <c r="O3" s="132"/>
    </row>
    <row r="4" spans="1:18" ht="18.75" customHeight="1" x14ac:dyDescent="0.15"/>
    <row r="5" spans="1:18" ht="18.75" customHeight="1" x14ac:dyDescent="0.15">
      <c r="A5" s="132"/>
      <c r="B5" s="132"/>
      <c r="C5" s="132"/>
      <c r="D5" s="132"/>
      <c r="E5" s="132"/>
      <c r="F5" s="132"/>
      <c r="G5" s="132"/>
      <c r="H5" s="13" t="s">
        <v>1</v>
      </c>
      <c r="I5" s="526"/>
      <c r="J5" s="526"/>
      <c r="K5" s="526"/>
      <c r="L5" s="526"/>
      <c r="M5" s="526"/>
      <c r="N5" s="526"/>
      <c r="O5" s="133"/>
    </row>
    <row r="6" spans="1:18" ht="18.75" customHeight="1" x14ac:dyDescent="0.15">
      <c r="A6" s="132"/>
      <c r="B6" s="132"/>
      <c r="C6" s="132"/>
      <c r="D6" s="132"/>
      <c r="E6" s="132"/>
      <c r="F6" s="132"/>
      <c r="G6" s="134" t="s">
        <v>175</v>
      </c>
      <c r="H6" s="13" t="s">
        <v>0</v>
      </c>
      <c r="I6" s="526"/>
      <c r="J6" s="526"/>
      <c r="K6" s="526"/>
      <c r="L6" s="526"/>
      <c r="M6" s="526"/>
      <c r="N6" s="526"/>
      <c r="R6" s="4"/>
    </row>
    <row r="7" spans="1:18" ht="18.75" customHeight="1" x14ac:dyDescent="0.15">
      <c r="A7" s="132"/>
      <c r="B7" s="132"/>
      <c r="C7" s="132"/>
      <c r="D7" s="132"/>
      <c r="E7" s="132"/>
      <c r="F7" s="132"/>
      <c r="G7" s="132"/>
      <c r="H7" s="13" t="s">
        <v>14</v>
      </c>
      <c r="I7" s="526"/>
      <c r="J7" s="526"/>
      <c r="K7" s="526"/>
      <c r="L7" s="526"/>
      <c r="M7" s="526"/>
      <c r="N7" s="526"/>
      <c r="O7" s="135"/>
    </row>
    <row r="8" spans="1:18" ht="18.75" customHeight="1" x14ac:dyDescent="0.15">
      <c r="A8" s="132"/>
      <c r="B8" s="523" t="s">
        <v>176</v>
      </c>
      <c r="C8" s="523"/>
      <c r="D8" s="521"/>
      <c r="E8" s="521"/>
      <c r="F8" s="521"/>
      <c r="G8" s="521"/>
      <c r="H8" s="521"/>
      <c r="I8" s="521"/>
      <c r="J8" s="521"/>
      <c r="K8" s="521"/>
      <c r="L8" s="521"/>
      <c r="M8" s="521"/>
      <c r="N8" s="521"/>
      <c r="O8" s="132"/>
    </row>
    <row r="9" spans="1:18" ht="18.75" customHeight="1" x14ac:dyDescent="0.15">
      <c r="A9" s="132"/>
      <c r="B9" s="520" t="s">
        <v>177</v>
      </c>
      <c r="C9" s="520"/>
      <c r="D9" s="521"/>
      <c r="E9" s="521"/>
      <c r="F9" s="521"/>
      <c r="G9" s="521"/>
      <c r="H9" s="521"/>
      <c r="I9" s="521"/>
      <c r="J9" s="521"/>
      <c r="K9" s="521"/>
      <c r="L9" s="521"/>
      <c r="M9" s="521"/>
      <c r="N9" s="521"/>
      <c r="O9" s="132"/>
    </row>
    <row r="10" spans="1:18" ht="18.75" customHeight="1" x14ac:dyDescent="0.15">
      <c r="A10" s="132"/>
      <c r="B10" s="520" t="s">
        <v>178</v>
      </c>
      <c r="C10" s="520"/>
      <c r="D10" s="522" t="s">
        <v>207</v>
      </c>
      <c r="E10" s="522"/>
      <c r="F10" s="522"/>
      <c r="G10" s="522"/>
      <c r="H10" s="522"/>
      <c r="I10" s="522"/>
      <c r="J10" s="522"/>
      <c r="K10" s="522"/>
      <c r="L10" s="522"/>
      <c r="M10" s="522"/>
      <c r="N10" s="522"/>
      <c r="O10" s="132"/>
    </row>
    <row r="11" spans="1:18" ht="18.75" customHeight="1" x14ac:dyDescent="0.15">
      <c r="A11" s="132"/>
      <c r="B11" s="523" t="s">
        <v>179</v>
      </c>
      <c r="C11" s="523"/>
      <c r="D11" s="522" t="s">
        <v>207</v>
      </c>
      <c r="E11" s="522"/>
      <c r="F11" s="522"/>
      <c r="G11" s="522"/>
      <c r="H11" s="522"/>
      <c r="I11" s="522"/>
      <c r="J11" s="522"/>
      <c r="K11" s="522"/>
      <c r="L11" s="522"/>
      <c r="M11" s="522"/>
      <c r="N11" s="522"/>
      <c r="O11" s="132"/>
    </row>
    <row r="12" spans="1:18" ht="18.75" customHeight="1" x14ac:dyDescent="0.15"/>
    <row r="13" spans="1:18" ht="18.75" customHeight="1" x14ac:dyDescent="0.15">
      <c r="A13" s="132"/>
      <c r="B13" s="513" t="s">
        <v>208</v>
      </c>
      <c r="C13" s="514"/>
      <c r="D13" s="514"/>
      <c r="E13" s="514"/>
      <c r="F13" s="514"/>
      <c r="G13" s="514"/>
      <c r="H13" s="514"/>
      <c r="I13" s="515"/>
      <c r="J13" s="515"/>
      <c r="K13" s="515"/>
      <c r="L13" s="515"/>
      <c r="M13" s="515"/>
      <c r="N13" s="132"/>
      <c r="O13" s="132"/>
    </row>
    <row r="14" spans="1:18" ht="18.75" customHeight="1" x14ac:dyDescent="0.15">
      <c r="A14" s="132"/>
      <c r="B14" s="516"/>
      <c r="C14" s="518" t="s">
        <v>209</v>
      </c>
      <c r="D14" s="518"/>
      <c r="E14" s="518"/>
      <c r="F14" s="518"/>
      <c r="G14" s="518"/>
      <c r="H14" s="518"/>
      <c r="I14" s="515"/>
      <c r="J14" s="515"/>
      <c r="K14" s="515"/>
      <c r="L14" s="515"/>
      <c r="M14" s="515"/>
      <c r="N14" s="132"/>
      <c r="O14" s="132"/>
    </row>
    <row r="15" spans="1:18" ht="18.75" customHeight="1" x14ac:dyDescent="0.15">
      <c r="A15" s="132"/>
      <c r="B15" s="490"/>
      <c r="C15" s="519" t="s">
        <v>294</v>
      </c>
      <c r="D15" s="518"/>
      <c r="E15" s="518"/>
      <c r="F15" s="518"/>
      <c r="G15" s="518"/>
      <c r="H15" s="518"/>
      <c r="I15" s="491">
        <f>J40+J59</f>
        <v>0</v>
      </c>
      <c r="J15" s="491"/>
      <c r="K15" s="491"/>
      <c r="L15" s="491"/>
      <c r="M15" s="491"/>
      <c r="N15" s="132"/>
      <c r="O15" s="132"/>
    </row>
    <row r="16" spans="1:18" ht="18.75" customHeight="1" x14ac:dyDescent="0.15">
      <c r="A16" s="132"/>
      <c r="B16" s="517"/>
      <c r="C16" s="136"/>
      <c r="D16" s="509" t="s">
        <v>289</v>
      </c>
      <c r="E16" s="509"/>
      <c r="F16" s="509"/>
      <c r="G16" s="509"/>
      <c r="H16" s="509"/>
      <c r="I16" s="491">
        <f>J40</f>
        <v>0</v>
      </c>
      <c r="J16" s="491"/>
      <c r="K16" s="491"/>
      <c r="L16" s="491"/>
      <c r="M16" s="491"/>
      <c r="N16" s="132"/>
      <c r="O16" s="132"/>
    </row>
    <row r="17" spans="1:15" ht="18.75" customHeight="1" x14ac:dyDescent="0.15">
      <c r="A17" s="132"/>
      <c r="B17" s="137"/>
      <c r="C17" s="137"/>
      <c r="D17" s="509" t="s">
        <v>293</v>
      </c>
      <c r="E17" s="509"/>
      <c r="F17" s="509"/>
      <c r="G17" s="509"/>
      <c r="H17" s="509"/>
      <c r="I17" s="491">
        <f>J59</f>
        <v>0</v>
      </c>
      <c r="J17" s="491"/>
      <c r="K17" s="491"/>
      <c r="L17" s="491"/>
      <c r="M17" s="491"/>
      <c r="N17" s="132"/>
      <c r="O17" s="132"/>
    </row>
    <row r="18" spans="1:15" ht="18.75" customHeight="1" thickBot="1" x14ac:dyDescent="0.2">
      <c r="B18" s="49"/>
      <c r="C18" s="49"/>
      <c r="D18" s="49"/>
      <c r="E18" s="49"/>
      <c r="F18" s="49"/>
      <c r="G18" s="49"/>
      <c r="H18" s="49"/>
      <c r="I18" s="49"/>
      <c r="J18" s="49"/>
      <c r="K18" s="49"/>
      <c r="L18" s="49"/>
      <c r="M18" s="49"/>
      <c r="N18" s="49"/>
      <c r="O18" s="49"/>
    </row>
    <row r="19" spans="1:15" ht="18.75" customHeight="1" thickBot="1" x14ac:dyDescent="0.2">
      <c r="B19" s="173" t="s">
        <v>290</v>
      </c>
      <c r="C19" s="50"/>
      <c r="D19" s="50"/>
      <c r="E19" s="50"/>
      <c r="F19" s="50"/>
      <c r="G19" s="50"/>
      <c r="H19" s="50"/>
      <c r="I19" s="50"/>
      <c r="J19" s="50"/>
      <c r="K19" s="50"/>
      <c r="L19" s="51" t="s">
        <v>180</v>
      </c>
      <c r="M19" s="510" t="e">
        <f>I16/I15</f>
        <v>#DIV/0!</v>
      </c>
      <c r="N19" s="511"/>
      <c r="O19" s="512"/>
    </row>
    <row r="20" spans="1:15" ht="18.75" customHeight="1" x14ac:dyDescent="0.15"/>
    <row r="21" spans="1:15" ht="18.75" hidden="1" customHeight="1" x14ac:dyDescent="0.15">
      <c r="B21" s="49"/>
      <c r="C21" s="49"/>
      <c r="D21" s="49"/>
      <c r="E21" s="49"/>
      <c r="F21" s="49"/>
      <c r="G21" s="49"/>
      <c r="H21" s="49"/>
      <c r="I21" s="49"/>
      <c r="J21" s="49"/>
      <c r="K21" s="49"/>
      <c r="L21" s="49"/>
      <c r="M21" s="49"/>
      <c r="N21" s="49"/>
      <c r="O21" s="49"/>
    </row>
    <row r="22" spans="1:15" ht="18.75" hidden="1" customHeight="1" x14ac:dyDescent="0.15">
      <c r="B22" s="49"/>
      <c r="C22" s="49"/>
      <c r="D22" s="49"/>
      <c r="E22" s="49"/>
      <c r="F22" s="49"/>
      <c r="G22" s="49"/>
      <c r="H22" s="49"/>
      <c r="I22" s="49"/>
      <c r="J22" s="49"/>
      <c r="K22" s="49"/>
      <c r="L22" s="49"/>
      <c r="M22" s="49"/>
      <c r="N22" s="49"/>
      <c r="O22" s="49"/>
    </row>
    <row r="23" spans="1:15" ht="18.75" customHeight="1" x14ac:dyDescent="0.15">
      <c r="B23" s="507" t="s">
        <v>291</v>
      </c>
      <c r="C23" s="507"/>
      <c r="D23" s="507"/>
      <c r="E23" s="507"/>
      <c r="F23" s="507"/>
      <c r="G23" s="507"/>
      <c r="H23" s="507"/>
      <c r="I23" s="507"/>
      <c r="J23" s="507"/>
      <c r="K23" s="507"/>
      <c r="L23" s="507"/>
      <c r="M23" s="507"/>
      <c r="N23" s="507"/>
      <c r="O23" s="507"/>
    </row>
    <row r="24" spans="1:15" ht="18.75" customHeight="1" x14ac:dyDescent="0.15">
      <c r="B24" s="138" t="s">
        <v>181</v>
      </c>
      <c r="C24" s="490" t="s">
        <v>210</v>
      </c>
      <c r="D24" s="490"/>
      <c r="E24" s="490"/>
      <c r="F24" s="490"/>
      <c r="G24" s="490" t="s">
        <v>211</v>
      </c>
      <c r="H24" s="490"/>
      <c r="I24" s="490"/>
      <c r="J24" s="508" t="s">
        <v>212</v>
      </c>
      <c r="K24" s="508"/>
      <c r="L24" s="508"/>
      <c r="M24" s="490" t="s">
        <v>182</v>
      </c>
      <c r="N24" s="490"/>
      <c r="O24" s="490"/>
    </row>
    <row r="25" spans="1:15" ht="18.75" customHeight="1" x14ac:dyDescent="0.15">
      <c r="B25" s="138">
        <v>1</v>
      </c>
      <c r="C25" s="501" t="s">
        <v>183</v>
      </c>
      <c r="D25" s="502"/>
      <c r="E25" s="502"/>
      <c r="F25" s="503"/>
      <c r="G25" s="501"/>
      <c r="H25" s="502"/>
      <c r="I25" s="503"/>
      <c r="J25" s="504"/>
      <c r="K25" s="505"/>
      <c r="L25" s="506"/>
      <c r="M25" s="498"/>
      <c r="N25" s="499"/>
      <c r="O25" s="500"/>
    </row>
    <row r="26" spans="1:15" ht="18.75" customHeight="1" x14ac:dyDescent="0.15">
      <c r="B26" s="138">
        <v>2</v>
      </c>
      <c r="C26" s="501" t="s">
        <v>184</v>
      </c>
      <c r="D26" s="502"/>
      <c r="E26" s="502"/>
      <c r="F26" s="503"/>
      <c r="G26" s="501"/>
      <c r="H26" s="502"/>
      <c r="I26" s="503"/>
      <c r="J26" s="504"/>
      <c r="K26" s="505"/>
      <c r="L26" s="506"/>
      <c r="M26" s="498"/>
      <c r="N26" s="499"/>
      <c r="O26" s="500"/>
    </row>
    <row r="27" spans="1:15" ht="18.75" customHeight="1" x14ac:dyDescent="0.15">
      <c r="B27" s="138">
        <v>3</v>
      </c>
      <c r="C27" s="501" t="s">
        <v>185</v>
      </c>
      <c r="D27" s="502"/>
      <c r="E27" s="502"/>
      <c r="F27" s="503"/>
      <c r="G27" s="501"/>
      <c r="H27" s="502"/>
      <c r="I27" s="503"/>
      <c r="J27" s="504"/>
      <c r="K27" s="505"/>
      <c r="L27" s="506"/>
      <c r="M27" s="498"/>
      <c r="N27" s="499"/>
      <c r="O27" s="500"/>
    </row>
    <row r="28" spans="1:15" ht="18.75" customHeight="1" x14ac:dyDescent="0.15">
      <c r="B28" s="138">
        <v>4</v>
      </c>
      <c r="C28" s="501" t="s">
        <v>186</v>
      </c>
      <c r="D28" s="502"/>
      <c r="E28" s="502"/>
      <c r="F28" s="503"/>
      <c r="G28" s="501"/>
      <c r="H28" s="502"/>
      <c r="I28" s="503"/>
      <c r="J28" s="504"/>
      <c r="K28" s="505"/>
      <c r="L28" s="506"/>
      <c r="M28" s="498"/>
      <c r="N28" s="499"/>
      <c r="O28" s="500"/>
    </row>
    <row r="29" spans="1:15" ht="18.75" customHeight="1" x14ac:dyDescent="0.15">
      <c r="B29" s="138">
        <v>5</v>
      </c>
      <c r="C29" s="501" t="s">
        <v>187</v>
      </c>
      <c r="D29" s="502"/>
      <c r="E29" s="502"/>
      <c r="F29" s="503"/>
      <c r="G29" s="501"/>
      <c r="H29" s="502"/>
      <c r="I29" s="503"/>
      <c r="J29" s="504"/>
      <c r="K29" s="505"/>
      <c r="L29" s="506"/>
      <c r="M29" s="498"/>
      <c r="N29" s="499"/>
      <c r="O29" s="500"/>
    </row>
    <row r="30" spans="1:15" ht="18.75" hidden="1" customHeight="1" x14ac:dyDescent="0.15">
      <c r="B30" s="138">
        <v>6</v>
      </c>
      <c r="C30" s="495"/>
      <c r="D30" s="496"/>
      <c r="E30" s="496"/>
      <c r="F30" s="497"/>
      <c r="G30" s="495"/>
      <c r="H30" s="496"/>
      <c r="I30" s="497"/>
      <c r="J30" s="495"/>
      <c r="K30" s="496"/>
      <c r="L30" s="497"/>
      <c r="M30" s="498"/>
      <c r="N30" s="499"/>
      <c r="O30" s="500"/>
    </row>
    <row r="31" spans="1:15" ht="18.75" hidden="1" customHeight="1" x14ac:dyDescent="0.15">
      <c r="B31" s="138">
        <v>7</v>
      </c>
      <c r="C31" s="495"/>
      <c r="D31" s="496"/>
      <c r="E31" s="496"/>
      <c r="F31" s="497"/>
      <c r="G31" s="495"/>
      <c r="H31" s="496"/>
      <c r="I31" s="497"/>
      <c r="J31" s="495"/>
      <c r="K31" s="496"/>
      <c r="L31" s="497"/>
      <c r="M31" s="498"/>
      <c r="N31" s="499"/>
      <c r="O31" s="500"/>
    </row>
    <row r="32" spans="1:15" ht="18.75" hidden="1" customHeight="1" x14ac:dyDescent="0.15">
      <c r="B32" s="138">
        <v>8</v>
      </c>
      <c r="C32" s="495"/>
      <c r="D32" s="496"/>
      <c r="E32" s="496"/>
      <c r="F32" s="497"/>
      <c r="G32" s="495"/>
      <c r="H32" s="496"/>
      <c r="I32" s="497"/>
      <c r="J32" s="495"/>
      <c r="K32" s="496"/>
      <c r="L32" s="497"/>
      <c r="M32" s="498"/>
      <c r="N32" s="499"/>
      <c r="O32" s="500"/>
    </row>
    <row r="33" spans="2:15" ht="18.75" hidden="1" customHeight="1" x14ac:dyDescent="0.15">
      <c r="B33" s="138">
        <v>9</v>
      </c>
      <c r="C33" s="495"/>
      <c r="D33" s="496"/>
      <c r="E33" s="496"/>
      <c r="F33" s="497"/>
      <c r="G33" s="495"/>
      <c r="H33" s="496"/>
      <c r="I33" s="497"/>
      <c r="J33" s="495"/>
      <c r="K33" s="496"/>
      <c r="L33" s="497"/>
      <c r="M33" s="498"/>
      <c r="N33" s="499"/>
      <c r="O33" s="500"/>
    </row>
    <row r="34" spans="2:15" ht="18.75" hidden="1" customHeight="1" x14ac:dyDescent="0.15">
      <c r="B34" s="138">
        <v>10</v>
      </c>
      <c r="C34" s="495"/>
      <c r="D34" s="496"/>
      <c r="E34" s="496"/>
      <c r="F34" s="497"/>
      <c r="G34" s="495"/>
      <c r="H34" s="496"/>
      <c r="I34" s="497"/>
      <c r="J34" s="495"/>
      <c r="K34" s="496"/>
      <c r="L34" s="497"/>
      <c r="M34" s="498"/>
      <c r="N34" s="499"/>
      <c r="O34" s="500"/>
    </row>
    <row r="35" spans="2:15" ht="18.75" hidden="1" customHeight="1" x14ac:dyDescent="0.15">
      <c r="B35" s="138">
        <v>11</v>
      </c>
      <c r="C35" s="495"/>
      <c r="D35" s="496"/>
      <c r="E35" s="496"/>
      <c r="F35" s="497"/>
      <c r="G35" s="495"/>
      <c r="H35" s="496"/>
      <c r="I35" s="497"/>
      <c r="J35" s="495"/>
      <c r="K35" s="496"/>
      <c r="L35" s="497"/>
      <c r="M35" s="498"/>
      <c r="N35" s="499"/>
      <c r="O35" s="500"/>
    </row>
    <row r="36" spans="2:15" ht="18.75" hidden="1" customHeight="1" x14ac:dyDescent="0.15">
      <c r="B36" s="138">
        <v>12</v>
      </c>
      <c r="C36" s="495"/>
      <c r="D36" s="496"/>
      <c r="E36" s="496"/>
      <c r="F36" s="497"/>
      <c r="G36" s="495"/>
      <c r="H36" s="496"/>
      <c r="I36" s="497"/>
      <c r="J36" s="495"/>
      <c r="K36" s="496"/>
      <c r="L36" s="497"/>
      <c r="M36" s="498"/>
      <c r="N36" s="499"/>
      <c r="O36" s="500"/>
    </row>
    <row r="37" spans="2:15" ht="18.75" hidden="1" customHeight="1" x14ac:dyDescent="0.15">
      <c r="B37" s="138">
        <v>13</v>
      </c>
      <c r="C37" s="495"/>
      <c r="D37" s="496"/>
      <c r="E37" s="496"/>
      <c r="F37" s="497"/>
      <c r="G37" s="495"/>
      <c r="H37" s="496"/>
      <c r="I37" s="497"/>
      <c r="J37" s="495"/>
      <c r="K37" s="496"/>
      <c r="L37" s="497"/>
      <c r="M37" s="498"/>
      <c r="N37" s="499"/>
      <c r="O37" s="500"/>
    </row>
    <row r="38" spans="2:15" ht="18.75" hidden="1" customHeight="1" x14ac:dyDescent="0.15">
      <c r="B38" s="138">
        <v>14</v>
      </c>
      <c r="C38" s="495"/>
      <c r="D38" s="496"/>
      <c r="E38" s="496"/>
      <c r="F38" s="497"/>
      <c r="G38" s="495"/>
      <c r="H38" s="496"/>
      <c r="I38" s="497"/>
      <c r="J38" s="495"/>
      <c r="K38" s="496"/>
      <c r="L38" s="497"/>
      <c r="M38" s="498"/>
      <c r="N38" s="499"/>
      <c r="O38" s="500"/>
    </row>
    <row r="39" spans="2:15" ht="18.75" hidden="1" customHeight="1" x14ac:dyDescent="0.15">
      <c r="B39" s="138">
        <v>15</v>
      </c>
      <c r="C39" s="495"/>
      <c r="D39" s="496"/>
      <c r="E39" s="496"/>
      <c r="F39" s="497"/>
      <c r="G39" s="495"/>
      <c r="H39" s="496"/>
      <c r="I39" s="497"/>
      <c r="J39" s="495"/>
      <c r="K39" s="496"/>
      <c r="L39" s="497"/>
      <c r="M39" s="498"/>
      <c r="N39" s="499"/>
      <c r="O39" s="500"/>
    </row>
    <row r="40" spans="2:15" ht="18.75" customHeight="1" x14ac:dyDescent="0.15">
      <c r="B40" s="490" t="s">
        <v>138</v>
      </c>
      <c r="C40" s="490"/>
      <c r="D40" s="490"/>
      <c r="E40" s="490"/>
      <c r="F40" s="490"/>
      <c r="G40" s="490"/>
      <c r="H40" s="490"/>
      <c r="I40" s="490"/>
      <c r="J40" s="491">
        <f>SUM(J25:L39)</f>
        <v>0</v>
      </c>
      <c r="K40" s="491"/>
      <c r="L40" s="491"/>
      <c r="M40" s="492"/>
      <c r="N40" s="493"/>
      <c r="O40" s="494"/>
    </row>
    <row r="41" spans="2:15" ht="18.75" customHeight="1" x14ac:dyDescent="0.15"/>
    <row r="42" spans="2:15" ht="18.75" customHeight="1" x14ac:dyDescent="0.15">
      <c r="B42" s="507" t="s">
        <v>292</v>
      </c>
      <c r="C42" s="507"/>
      <c r="D42" s="507"/>
      <c r="E42" s="507"/>
      <c r="F42" s="507"/>
      <c r="G42" s="507"/>
      <c r="H42" s="507"/>
      <c r="I42" s="507"/>
      <c r="J42" s="507"/>
      <c r="K42" s="507"/>
      <c r="L42" s="507"/>
      <c r="M42" s="507"/>
      <c r="N42" s="507"/>
      <c r="O42" s="507"/>
    </row>
    <row r="43" spans="2:15" ht="18.75" customHeight="1" x14ac:dyDescent="0.15">
      <c r="B43" s="138" t="s">
        <v>181</v>
      </c>
      <c r="C43" s="490" t="s">
        <v>210</v>
      </c>
      <c r="D43" s="490"/>
      <c r="E43" s="490"/>
      <c r="F43" s="490"/>
      <c r="G43" s="490" t="s">
        <v>211</v>
      </c>
      <c r="H43" s="490"/>
      <c r="I43" s="490"/>
      <c r="J43" s="508" t="s">
        <v>212</v>
      </c>
      <c r="K43" s="508"/>
      <c r="L43" s="508"/>
      <c r="M43" s="490" t="s">
        <v>182</v>
      </c>
      <c r="N43" s="490"/>
      <c r="O43" s="490"/>
    </row>
    <row r="44" spans="2:15" ht="18.75" customHeight="1" x14ac:dyDescent="0.15">
      <c r="B44" s="138">
        <v>1</v>
      </c>
      <c r="C44" s="501" t="s">
        <v>188</v>
      </c>
      <c r="D44" s="502"/>
      <c r="E44" s="502"/>
      <c r="F44" s="503"/>
      <c r="G44" s="501"/>
      <c r="H44" s="502"/>
      <c r="I44" s="503"/>
      <c r="J44" s="504"/>
      <c r="K44" s="505"/>
      <c r="L44" s="506"/>
      <c r="M44" s="498"/>
      <c r="N44" s="499"/>
      <c r="O44" s="500"/>
    </row>
    <row r="45" spans="2:15" ht="18.75" customHeight="1" x14ac:dyDescent="0.15">
      <c r="B45" s="138">
        <v>2</v>
      </c>
      <c r="C45" s="501" t="s">
        <v>189</v>
      </c>
      <c r="D45" s="502"/>
      <c r="E45" s="502"/>
      <c r="F45" s="503"/>
      <c r="G45" s="501"/>
      <c r="H45" s="502"/>
      <c r="I45" s="503"/>
      <c r="J45" s="504"/>
      <c r="K45" s="505"/>
      <c r="L45" s="506"/>
      <c r="M45" s="498"/>
      <c r="N45" s="499"/>
      <c r="O45" s="500"/>
    </row>
    <row r="46" spans="2:15" ht="18.75" customHeight="1" x14ac:dyDescent="0.15">
      <c r="B46" s="138">
        <v>3</v>
      </c>
      <c r="C46" s="501" t="s">
        <v>190</v>
      </c>
      <c r="D46" s="502"/>
      <c r="E46" s="502"/>
      <c r="F46" s="503"/>
      <c r="G46" s="501"/>
      <c r="H46" s="502"/>
      <c r="I46" s="503"/>
      <c r="J46" s="504"/>
      <c r="K46" s="505"/>
      <c r="L46" s="506"/>
      <c r="M46" s="498"/>
      <c r="N46" s="499"/>
      <c r="O46" s="500"/>
    </row>
    <row r="47" spans="2:15" ht="18.75" customHeight="1" x14ac:dyDescent="0.15">
      <c r="B47" s="138">
        <v>4</v>
      </c>
      <c r="C47" s="501" t="s">
        <v>191</v>
      </c>
      <c r="D47" s="502"/>
      <c r="E47" s="502"/>
      <c r="F47" s="503"/>
      <c r="G47" s="501"/>
      <c r="H47" s="502"/>
      <c r="I47" s="503"/>
      <c r="J47" s="504"/>
      <c r="K47" s="505"/>
      <c r="L47" s="506"/>
      <c r="M47" s="498"/>
      <c r="N47" s="499"/>
      <c r="O47" s="500"/>
    </row>
    <row r="48" spans="2:15" ht="18.75" customHeight="1" x14ac:dyDescent="0.15">
      <c r="B48" s="138">
        <v>5</v>
      </c>
      <c r="C48" s="501" t="s">
        <v>192</v>
      </c>
      <c r="D48" s="502"/>
      <c r="E48" s="502"/>
      <c r="F48" s="503"/>
      <c r="G48" s="501"/>
      <c r="H48" s="502"/>
      <c r="I48" s="503"/>
      <c r="J48" s="504"/>
      <c r="K48" s="505"/>
      <c r="L48" s="506"/>
      <c r="M48" s="498"/>
      <c r="N48" s="499"/>
      <c r="O48" s="500"/>
    </row>
    <row r="49" spans="2:15" ht="18.75" hidden="1" customHeight="1" x14ac:dyDescent="0.15">
      <c r="B49" s="138">
        <v>6</v>
      </c>
      <c r="C49" s="495"/>
      <c r="D49" s="496"/>
      <c r="E49" s="496"/>
      <c r="F49" s="497"/>
      <c r="G49" s="495"/>
      <c r="H49" s="496"/>
      <c r="I49" s="497"/>
      <c r="J49" s="495"/>
      <c r="K49" s="496"/>
      <c r="L49" s="497"/>
      <c r="M49" s="498"/>
      <c r="N49" s="499"/>
      <c r="O49" s="500"/>
    </row>
    <row r="50" spans="2:15" ht="18.75" hidden="1" customHeight="1" x14ac:dyDescent="0.15">
      <c r="B50" s="138">
        <v>7</v>
      </c>
      <c r="C50" s="495"/>
      <c r="D50" s="496"/>
      <c r="E50" s="496"/>
      <c r="F50" s="497"/>
      <c r="G50" s="495"/>
      <c r="H50" s="496"/>
      <c r="I50" s="497"/>
      <c r="J50" s="495"/>
      <c r="K50" s="496"/>
      <c r="L50" s="497"/>
      <c r="M50" s="498"/>
      <c r="N50" s="499"/>
      <c r="O50" s="500"/>
    </row>
    <row r="51" spans="2:15" ht="18.75" hidden="1" customHeight="1" x14ac:dyDescent="0.15">
      <c r="B51" s="138">
        <v>8</v>
      </c>
      <c r="C51" s="495"/>
      <c r="D51" s="496"/>
      <c r="E51" s="496"/>
      <c r="F51" s="497"/>
      <c r="G51" s="495"/>
      <c r="H51" s="496"/>
      <c r="I51" s="497"/>
      <c r="J51" s="495"/>
      <c r="K51" s="496"/>
      <c r="L51" s="497"/>
      <c r="M51" s="498"/>
      <c r="N51" s="499"/>
      <c r="O51" s="500"/>
    </row>
    <row r="52" spans="2:15" ht="18.75" hidden="1" customHeight="1" x14ac:dyDescent="0.15">
      <c r="B52" s="138">
        <v>9</v>
      </c>
      <c r="C52" s="495"/>
      <c r="D52" s="496"/>
      <c r="E52" s="496"/>
      <c r="F52" s="497"/>
      <c r="G52" s="495"/>
      <c r="H52" s="496"/>
      <c r="I52" s="497"/>
      <c r="J52" s="495"/>
      <c r="K52" s="496"/>
      <c r="L52" s="497"/>
      <c r="M52" s="498"/>
      <c r="N52" s="499"/>
      <c r="O52" s="500"/>
    </row>
    <row r="53" spans="2:15" ht="18.75" hidden="1" customHeight="1" x14ac:dyDescent="0.15">
      <c r="B53" s="138">
        <v>10</v>
      </c>
      <c r="C53" s="495"/>
      <c r="D53" s="496"/>
      <c r="E53" s="496"/>
      <c r="F53" s="497"/>
      <c r="G53" s="495"/>
      <c r="H53" s="496"/>
      <c r="I53" s="497"/>
      <c r="J53" s="495"/>
      <c r="K53" s="496"/>
      <c r="L53" s="497"/>
      <c r="M53" s="498"/>
      <c r="N53" s="499"/>
      <c r="O53" s="500"/>
    </row>
    <row r="54" spans="2:15" ht="18.75" hidden="1" customHeight="1" x14ac:dyDescent="0.15">
      <c r="B54" s="138">
        <v>11</v>
      </c>
      <c r="C54" s="495"/>
      <c r="D54" s="496"/>
      <c r="E54" s="496"/>
      <c r="F54" s="497"/>
      <c r="G54" s="495"/>
      <c r="H54" s="496"/>
      <c r="I54" s="497"/>
      <c r="J54" s="495"/>
      <c r="K54" s="496"/>
      <c r="L54" s="497"/>
      <c r="M54" s="498"/>
      <c r="N54" s="499"/>
      <c r="O54" s="500"/>
    </row>
    <row r="55" spans="2:15" ht="18.75" hidden="1" customHeight="1" x14ac:dyDescent="0.15">
      <c r="B55" s="138">
        <v>12</v>
      </c>
      <c r="C55" s="495"/>
      <c r="D55" s="496"/>
      <c r="E55" s="496"/>
      <c r="F55" s="497"/>
      <c r="G55" s="495"/>
      <c r="H55" s="496"/>
      <c r="I55" s="497"/>
      <c r="J55" s="495"/>
      <c r="K55" s="496"/>
      <c r="L55" s="497"/>
      <c r="M55" s="498"/>
      <c r="N55" s="499"/>
      <c r="O55" s="500"/>
    </row>
    <row r="56" spans="2:15" ht="18.75" hidden="1" customHeight="1" x14ac:dyDescent="0.15">
      <c r="B56" s="138">
        <v>13</v>
      </c>
      <c r="C56" s="495"/>
      <c r="D56" s="496"/>
      <c r="E56" s="496"/>
      <c r="F56" s="497"/>
      <c r="G56" s="495"/>
      <c r="H56" s="496"/>
      <c r="I56" s="497"/>
      <c r="J56" s="495"/>
      <c r="K56" s="496"/>
      <c r="L56" s="497"/>
      <c r="M56" s="498"/>
      <c r="N56" s="499"/>
      <c r="O56" s="500"/>
    </row>
    <row r="57" spans="2:15" ht="18.75" hidden="1" customHeight="1" x14ac:dyDescent="0.15">
      <c r="B57" s="138">
        <v>14</v>
      </c>
      <c r="C57" s="495"/>
      <c r="D57" s="496"/>
      <c r="E57" s="496"/>
      <c r="F57" s="497"/>
      <c r="G57" s="495"/>
      <c r="H57" s="496"/>
      <c r="I57" s="497"/>
      <c r="J57" s="495"/>
      <c r="K57" s="496"/>
      <c r="L57" s="497"/>
      <c r="M57" s="498"/>
      <c r="N57" s="499"/>
      <c r="O57" s="500"/>
    </row>
    <row r="58" spans="2:15" ht="18.75" hidden="1" customHeight="1" x14ac:dyDescent="0.15">
      <c r="B58" s="138">
        <v>15</v>
      </c>
      <c r="C58" s="495"/>
      <c r="D58" s="496"/>
      <c r="E58" s="496"/>
      <c r="F58" s="497"/>
      <c r="G58" s="495"/>
      <c r="H58" s="496"/>
      <c r="I58" s="497"/>
      <c r="J58" s="495"/>
      <c r="K58" s="496"/>
      <c r="L58" s="497"/>
      <c r="M58" s="498"/>
      <c r="N58" s="499"/>
      <c r="O58" s="500"/>
    </row>
    <row r="59" spans="2:15" ht="18.75" customHeight="1" x14ac:dyDescent="0.15">
      <c r="B59" s="490" t="s">
        <v>138</v>
      </c>
      <c r="C59" s="490"/>
      <c r="D59" s="490"/>
      <c r="E59" s="490"/>
      <c r="F59" s="490"/>
      <c r="G59" s="490"/>
      <c r="H59" s="490"/>
      <c r="I59" s="490"/>
      <c r="J59" s="491">
        <f>SUM(J44:L58)</f>
        <v>0</v>
      </c>
      <c r="K59" s="491"/>
      <c r="L59" s="491"/>
      <c r="M59" s="492"/>
      <c r="N59" s="493"/>
      <c r="O59" s="494"/>
    </row>
    <row r="60" spans="2:15" ht="27" customHeight="1" x14ac:dyDescent="0.15">
      <c r="B60" s="139" t="s">
        <v>213</v>
      </c>
      <c r="C60" s="139"/>
      <c r="D60" s="139"/>
      <c r="E60" s="139"/>
      <c r="F60" s="139"/>
      <c r="G60" s="139"/>
      <c r="H60" s="139"/>
      <c r="I60" s="139"/>
      <c r="J60" s="139"/>
      <c r="K60" s="139"/>
      <c r="L60" s="139"/>
      <c r="M60" s="139"/>
      <c r="N60" s="139"/>
      <c r="O60" s="139"/>
    </row>
    <row r="61" spans="2:15" ht="21.75" customHeight="1" x14ac:dyDescent="0.15">
      <c r="B61" s="489" t="s">
        <v>295</v>
      </c>
      <c r="C61" s="489"/>
      <c r="D61" s="489"/>
      <c r="E61" s="489"/>
      <c r="F61" s="489"/>
      <c r="G61" s="489"/>
      <c r="H61" s="489"/>
      <c r="I61" s="489"/>
      <c r="J61" s="489"/>
      <c r="K61" s="489"/>
      <c r="L61" s="489"/>
      <c r="M61" s="489"/>
      <c r="N61" s="489"/>
      <c r="O61" s="489"/>
    </row>
    <row r="62" spans="2:15" ht="29.25" customHeight="1" x14ac:dyDescent="0.15">
      <c r="B62" s="489"/>
      <c r="C62" s="489"/>
      <c r="D62" s="489"/>
      <c r="E62" s="489"/>
      <c r="F62" s="489"/>
      <c r="G62" s="489"/>
      <c r="H62" s="489"/>
      <c r="I62" s="489"/>
      <c r="J62" s="489"/>
      <c r="K62" s="489"/>
      <c r="L62" s="489"/>
      <c r="M62" s="489"/>
      <c r="N62" s="489"/>
      <c r="O62" s="489"/>
    </row>
    <row r="63" spans="2:15" ht="18.75" customHeight="1" x14ac:dyDescent="0.15">
      <c r="B63" s="49"/>
      <c r="C63" s="49"/>
      <c r="D63" s="49"/>
      <c r="E63" s="49"/>
      <c r="F63" s="49"/>
      <c r="G63" s="49"/>
      <c r="H63" s="49"/>
      <c r="I63" s="49"/>
      <c r="J63" s="49"/>
      <c r="K63" s="49"/>
      <c r="L63" s="49"/>
      <c r="M63" s="49"/>
      <c r="N63" s="49"/>
      <c r="O63" s="49"/>
    </row>
    <row r="64" spans="2:15"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sheetData>
  <mergeCells count="162">
    <mergeCell ref="B9:C9"/>
    <mergeCell ref="D9:N9"/>
    <mergeCell ref="B10:C10"/>
    <mergeCell ref="D10:N10"/>
    <mergeCell ref="B11:C11"/>
    <mergeCell ref="D11:N11"/>
    <mergeCell ref="L2:O2"/>
    <mergeCell ref="A3:N3"/>
    <mergeCell ref="I5:N5"/>
    <mergeCell ref="I6:N6"/>
    <mergeCell ref="I7:N7"/>
    <mergeCell ref="B8:C8"/>
    <mergeCell ref="D8:N8"/>
    <mergeCell ref="D17:H17"/>
    <mergeCell ref="I17:M17"/>
    <mergeCell ref="M19:O19"/>
    <mergeCell ref="B23:O23"/>
    <mergeCell ref="C24:F24"/>
    <mergeCell ref="G24:I24"/>
    <mergeCell ref="J24:L24"/>
    <mergeCell ref="M24:O24"/>
    <mergeCell ref="B13:H13"/>
    <mergeCell ref="I13:M13"/>
    <mergeCell ref="B14:B16"/>
    <mergeCell ref="C14:H14"/>
    <mergeCell ref="I14:M14"/>
    <mergeCell ref="C15:H15"/>
    <mergeCell ref="I15:M15"/>
    <mergeCell ref="D16:H16"/>
    <mergeCell ref="I16:M16"/>
    <mergeCell ref="C27:F27"/>
    <mergeCell ref="G27:I27"/>
    <mergeCell ref="J27:L27"/>
    <mergeCell ref="M27:O27"/>
    <mergeCell ref="C28:F28"/>
    <mergeCell ref="G28:I28"/>
    <mergeCell ref="J28:L28"/>
    <mergeCell ref="M28:O28"/>
    <mergeCell ref="C25:F25"/>
    <mergeCell ref="G25:I25"/>
    <mergeCell ref="J25:L25"/>
    <mergeCell ref="M25:O25"/>
    <mergeCell ref="C26:F26"/>
    <mergeCell ref="G26:I26"/>
    <mergeCell ref="J26:L26"/>
    <mergeCell ref="M26:O26"/>
    <mergeCell ref="C31:F31"/>
    <mergeCell ref="G31:I31"/>
    <mergeCell ref="J31:L31"/>
    <mergeCell ref="M31:O31"/>
    <mergeCell ref="C32:F32"/>
    <mergeCell ref="G32:I32"/>
    <mergeCell ref="J32:L32"/>
    <mergeCell ref="M32:O32"/>
    <mergeCell ref="C29:F29"/>
    <mergeCell ref="G29:I29"/>
    <mergeCell ref="J29:L29"/>
    <mergeCell ref="M29:O29"/>
    <mergeCell ref="C30:F30"/>
    <mergeCell ref="G30:I30"/>
    <mergeCell ref="J30:L30"/>
    <mergeCell ref="M30:O30"/>
    <mergeCell ref="C35:F35"/>
    <mergeCell ref="G35:I35"/>
    <mergeCell ref="J35:L35"/>
    <mergeCell ref="M35:O35"/>
    <mergeCell ref="C36:F36"/>
    <mergeCell ref="G36:I36"/>
    <mergeCell ref="J36:L36"/>
    <mergeCell ref="M36:O36"/>
    <mergeCell ref="C33:F33"/>
    <mergeCell ref="G33:I33"/>
    <mergeCell ref="J33:L33"/>
    <mergeCell ref="M33:O33"/>
    <mergeCell ref="C34:F34"/>
    <mergeCell ref="G34:I34"/>
    <mergeCell ref="J34:L34"/>
    <mergeCell ref="M34:O34"/>
    <mergeCell ref="C39:F39"/>
    <mergeCell ref="G39:I39"/>
    <mergeCell ref="J39:L39"/>
    <mergeCell ref="M39:O39"/>
    <mergeCell ref="B40:I40"/>
    <mergeCell ref="J40:L40"/>
    <mergeCell ref="M40:O40"/>
    <mergeCell ref="C37:F37"/>
    <mergeCell ref="G37:I37"/>
    <mergeCell ref="J37:L37"/>
    <mergeCell ref="M37:O37"/>
    <mergeCell ref="C38:F38"/>
    <mergeCell ref="G38:I38"/>
    <mergeCell ref="J38:L38"/>
    <mergeCell ref="M38:O38"/>
    <mergeCell ref="B42:O42"/>
    <mergeCell ref="C43:F43"/>
    <mergeCell ref="G43:I43"/>
    <mergeCell ref="J43:L43"/>
    <mergeCell ref="M43:O43"/>
    <mergeCell ref="C44:F44"/>
    <mergeCell ref="G44:I44"/>
    <mergeCell ref="J44:L44"/>
    <mergeCell ref="M44:O44"/>
    <mergeCell ref="C47:F47"/>
    <mergeCell ref="G47:I47"/>
    <mergeCell ref="J47:L47"/>
    <mergeCell ref="M47:O47"/>
    <mergeCell ref="C48:F48"/>
    <mergeCell ref="G48:I48"/>
    <mergeCell ref="J48:L48"/>
    <mergeCell ref="M48:O48"/>
    <mergeCell ref="C45:F45"/>
    <mergeCell ref="G45:I45"/>
    <mergeCell ref="J45:L45"/>
    <mergeCell ref="M45:O45"/>
    <mergeCell ref="C46:F46"/>
    <mergeCell ref="G46:I46"/>
    <mergeCell ref="J46:L46"/>
    <mergeCell ref="M46:O46"/>
    <mergeCell ref="C51:F51"/>
    <mergeCell ref="G51:I51"/>
    <mergeCell ref="J51:L51"/>
    <mergeCell ref="M51:O51"/>
    <mergeCell ref="C52:F52"/>
    <mergeCell ref="G52:I52"/>
    <mergeCell ref="J52:L52"/>
    <mergeCell ref="M52:O52"/>
    <mergeCell ref="C49:F49"/>
    <mergeCell ref="G49:I49"/>
    <mergeCell ref="J49:L49"/>
    <mergeCell ref="M49:O49"/>
    <mergeCell ref="C50:F50"/>
    <mergeCell ref="G50:I50"/>
    <mergeCell ref="J50:L50"/>
    <mergeCell ref="M50:O50"/>
    <mergeCell ref="C55:F55"/>
    <mergeCell ref="G55:I55"/>
    <mergeCell ref="J55:L55"/>
    <mergeCell ref="M55:O55"/>
    <mergeCell ref="C56:F56"/>
    <mergeCell ref="G56:I56"/>
    <mergeCell ref="J56:L56"/>
    <mergeCell ref="M56:O56"/>
    <mergeCell ref="C53:F53"/>
    <mergeCell ref="G53:I53"/>
    <mergeCell ref="J53:L53"/>
    <mergeCell ref="M53:O53"/>
    <mergeCell ref="C54:F54"/>
    <mergeCell ref="G54:I54"/>
    <mergeCell ref="J54:L54"/>
    <mergeCell ref="M54:O54"/>
    <mergeCell ref="B61:O62"/>
    <mergeCell ref="B59:I59"/>
    <mergeCell ref="J59:L59"/>
    <mergeCell ref="M59:O59"/>
    <mergeCell ref="C57:F57"/>
    <mergeCell ref="G57:I57"/>
    <mergeCell ref="J57:L57"/>
    <mergeCell ref="M57:O57"/>
    <mergeCell ref="C58:F58"/>
    <mergeCell ref="G58:I58"/>
    <mergeCell ref="J58:L58"/>
    <mergeCell ref="M58:O58"/>
  </mergeCells>
  <phoneticPr fontId="2"/>
  <pageMargins left="0.70866141732283472" right="0.70866141732283472" top="0.74803149606299213" bottom="0.74803149606299213" header="0.31496062992125984" footer="0.31496062992125984"/>
  <pageSetup paperSize="9" scale="92" orientation="portrait" r:id="rId1"/>
  <headerFooter>
    <oddHeader>&amp;R（参考様式）</oddHead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表示用テーブル</vt:lpstr>
      <vt:lpstr>（参考）「市内経済への貢献」についての報告書</vt:lpstr>
      <vt:lpstr>'（参考）「市内経済への貢献」についての報告書'!Print_Area</vt:lpstr>
      <vt:lpstr>表示用テーブル!Print_Area</vt:lpstr>
      <vt:lpstr>表示用テーブル!Print_Titles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2013-11-11T01:12:08Z</dcterms:created>
  <dcterms:modified xsi:type="dcterms:W3CDTF">2023-02-01T04:29:57Z</dcterms:modified>
</cp:coreProperties>
</file>