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財政局\03公共施設・事業調整課\課\850_工事安全関係\121 新型コロナウィルス対策\0525課長通知（設計変更）\市HP用\"/>
    </mc:Choice>
  </mc:AlternateContent>
  <bookViews>
    <workbookView xWindow="0" yWindow="0" windowWidth="19200" windowHeight="11370"/>
  </bookViews>
  <sheets>
    <sheet name="対策費内訳" sheetId="3" r:id="rId1"/>
  </sheets>
  <definedNames>
    <definedName name="_xlnm.Print_Area" localSheetId="0">対策費内訳!$A$3:$M$39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3" l="1"/>
  <c r="F36" i="3" s="1"/>
  <c r="F37" i="3" s="1"/>
  <c r="F14" i="3"/>
  <c r="E14" i="3"/>
  <c r="F13" i="3"/>
  <c r="F12" i="3"/>
  <c r="F11" i="3"/>
  <c r="F7" i="3"/>
  <c r="F6" i="3"/>
  <c r="F10" i="3" l="1"/>
  <c r="F9" i="3"/>
  <c r="F8" i="3"/>
</calcChain>
</file>

<file path=xl/sharedStrings.xml><?xml version="1.0" encoding="utf-8"?>
<sst xmlns="http://schemas.openxmlformats.org/spreadsheetml/2006/main" count="41" uniqueCount="32">
  <si>
    <t>日付</t>
    <rPh sb="0" eb="2">
      <t>ヒヅケ</t>
    </rPh>
    <phoneticPr fontId="2"/>
  </si>
  <si>
    <t>品名</t>
    <rPh sb="0" eb="2">
      <t>ヒンメイ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</si>
  <si>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</si>
  <si>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</si>
  <si>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</si>
  <si>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不織布マスク（５０枚入り）</t>
    <rPh sb="0" eb="3">
      <t>フショクフ</t>
    </rPh>
    <rPh sb="9" eb="11">
      <t>マイイ</t>
    </rPh>
    <phoneticPr fontId="2"/>
  </si>
  <si>
    <t>同送料</t>
    <rPh sb="0" eb="1">
      <t>ドウ</t>
    </rPh>
    <rPh sb="1" eb="3">
      <t>ソウリョウ</t>
    </rPh>
    <phoneticPr fontId="2"/>
  </si>
  <si>
    <t>備考</t>
    <rPh sb="0" eb="2">
      <t>ビコウ</t>
    </rPh>
    <phoneticPr fontId="2"/>
  </si>
  <si>
    <t>合計</t>
    <rPh sb="0" eb="2">
      <t>ゴウケイ</t>
    </rPh>
    <phoneticPr fontId="2"/>
  </si>
  <si>
    <t>フェイスシールド</t>
    <phoneticPr fontId="2"/>
  </si>
  <si>
    <t>アルコール消毒液（1000cc入り）</t>
    <rPh sb="5" eb="7">
      <t>ショウドク</t>
    </rPh>
    <rPh sb="7" eb="8">
      <t>エキ</t>
    </rPh>
    <rPh sb="15" eb="16">
      <t>イ</t>
    </rPh>
    <phoneticPr fontId="2"/>
  </si>
  <si>
    <t>赤外線体温計リース費（4～７月・税込）</t>
    <rPh sb="0" eb="3">
      <t>セキガイセン</t>
    </rPh>
    <rPh sb="3" eb="6">
      <t>タイオンケイ</t>
    </rPh>
    <rPh sb="9" eb="10">
      <t>ヒ</t>
    </rPh>
    <rPh sb="14" eb="15">
      <t>ガツ</t>
    </rPh>
    <rPh sb="16" eb="18">
      <t>ゼイコ</t>
    </rPh>
    <phoneticPr fontId="2"/>
  </si>
  <si>
    <t>領収書１(税抜き価格）</t>
    <rPh sb="0" eb="3">
      <t>リョウシュウショ</t>
    </rPh>
    <rPh sb="5" eb="6">
      <t>ゼイ</t>
    </rPh>
    <rPh sb="6" eb="7">
      <t>ヌ</t>
    </rPh>
    <rPh sb="8" eb="10">
      <t>カカク</t>
    </rPh>
    <phoneticPr fontId="2"/>
  </si>
  <si>
    <t>領収書１
（700÷110×100＝636）</t>
    <rPh sb="0" eb="3">
      <t>リョウシュウショ</t>
    </rPh>
    <phoneticPr fontId="2"/>
  </si>
  <si>
    <t>領収書２(税抜き価格）</t>
    <rPh sb="0" eb="3">
      <t>リョウシュウショ</t>
    </rPh>
    <rPh sb="5" eb="6">
      <t>ゼイ</t>
    </rPh>
    <rPh sb="6" eb="7">
      <t>ヌ</t>
    </rPh>
    <rPh sb="8" eb="10">
      <t>カカク</t>
    </rPh>
    <phoneticPr fontId="2"/>
  </si>
  <si>
    <t>領収書３(税抜き価格）</t>
    <rPh sb="0" eb="3">
      <t>リョウシュウショ</t>
    </rPh>
    <rPh sb="5" eb="6">
      <t>ゼイ</t>
    </rPh>
    <rPh sb="6" eb="7">
      <t>ヌ</t>
    </rPh>
    <rPh sb="8" eb="10">
      <t>カカク</t>
    </rPh>
    <phoneticPr fontId="2"/>
  </si>
  <si>
    <t>領収書４(税抜き価格）</t>
    <rPh sb="0" eb="3">
      <t>リョウシュウショ</t>
    </rPh>
    <rPh sb="5" eb="6">
      <t>ゼイ</t>
    </rPh>
    <rPh sb="6" eb="7">
      <t>ヌ</t>
    </rPh>
    <rPh sb="8" eb="10">
      <t>カカク</t>
    </rPh>
    <phoneticPr fontId="2"/>
  </si>
  <si>
    <t>請求書１(税抜き価格）</t>
    <rPh sb="0" eb="3">
      <t>セイキュウショ</t>
    </rPh>
    <phoneticPr fontId="2"/>
  </si>
  <si>
    <t>消費税相当額</t>
    <rPh sb="0" eb="5">
      <t>ショウヒゼイソウトウ</t>
    </rPh>
    <rPh sb="5" eb="6">
      <t>ガク</t>
    </rPh>
    <phoneticPr fontId="2"/>
  </si>
  <si>
    <t>※根拠となる領収書等を添付します</t>
    <rPh sb="1" eb="3">
      <t>コンキョ</t>
    </rPh>
    <rPh sb="6" eb="9">
      <t>リョウシュウショ</t>
    </rPh>
    <rPh sb="9" eb="10">
      <t>トウ</t>
    </rPh>
    <rPh sb="11" eb="13">
      <t>テンプ</t>
    </rPh>
    <phoneticPr fontId="2"/>
  </si>
  <si>
    <t>web会議用ＰＣ</t>
    <rPh sb="3" eb="5">
      <t>カイギ</t>
    </rPh>
    <rPh sb="5" eb="6">
      <t>ヨウ</t>
    </rPh>
    <phoneticPr fontId="2"/>
  </si>
  <si>
    <t>単位</t>
    <rPh sb="0" eb="2">
      <t>タンイ</t>
    </rPh>
    <phoneticPr fontId="2"/>
  </si>
  <si>
    <t>箱</t>
    <rPh sb="0" eb="1">
      <t>ハコ</t>
    </rPh>
    <phoneticPr fontId="2"/>
  </si>
  <si>
    <t>本</t>
    <rPh sb="0" eb="1">
      <t>ホン</t>
    </rPh>
    <phoneticPr fontId="2"/>
  </si>
  <si>
    <t>式</t>
    <rPh sb="0" eb="1">
      <t>シキ</t>
    </rPh>
    <phoneticPr fontId="2"/>
  </si>
  <si>
    <t>個</t>
    <rPh sb="0" eb="1">
      <t>コ</t>
    </rPh>
    <phoneticPr fontId="2"/>
  </si>
  <si>
    <t>月</t>
    <rPh sb="0" eb="1">
      <t>ツキ</t>
    </rPh>
    <phoneticPr fontId="2"/>
  </si>
  <si>
    <t>【現場管理費】</t>
    <phoneticPr fontId="2"/>
  </si>
  <si>
    <t>新型コロナウイルス感染症
感染拡大防止対策代金額計</t>
    <rPh sb="0" eb="2">
      <t>シンガタ</t>
    </rPh>
    <rPh sb="9" eb="12">
      <t>カンセンショウ</t>
    </rPh>
    <rPh sb="17" eb="19">
      <t>ボウシ</t>
    </rPh>
    <rPh sb="19" eb="21">
      <t>タイサク</t>
    </rPh>
    <rPh sb="21" eb="22">
      <t>ダイ</t>
    </rPh>
    <rPh sb="22" eb="24">
      <t>キンガク</t>
    </rPh>
    <rPh sb="24" eb="25">
      <t>ケイ</t>
    </rPh>
    <phoneticPr fontId="2"/>
  </si>
  <si>
    <r>
      <t xml:space="preserve">領収書５(税抜き価格）
</t>
    </r>
    <r>
      <rPr>
        <sz val="10"/>
        <rFont val="游ゴシック"/>
        <family val="3"/>
        <charset val="128"/>
        <scheme val="minor"/>
      </rPr>
      <t>（100,000×１÷48＝2,083）</t>
    </r>
    <rPh sb="0" eb="3">
      <t>リョウシュウショ</t>
    </rPh>
    <phoneticPr fontId="2"/>
  </si>
  <si>
    <t>　新型コロナウイルス感染症感染拡大防止対策代金額　内訳書例</t>
    <rPh sb="25" eb="28">
      <t>ウチワケショ</t>
    </rPh>
    <rPh sb="28" eb="29">
      <t>レイ</t>
    </rPh>
    <phoneticPr fontId="2"/>
  </si>
  <si>
    <t>工事名</t>
    <rPh sb="0" eb="2">
      <t>コウジ</t>
    </rPh>
    <rPh sb="2" eb="3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</si>
</sst>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38" fontId="0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38" fontId="1" fillId="0" borderId="1" xfId="1" applyFont="1" applyBorder="1" applyAlignment="1">
      <alignment horizontal="center" vertical="center"/>
    </xf>
    <xf numFmtId="38" fontId="8" fillId="0" borderId="1" xfId="1" applyFont="1" applyBorder="1">
      <alignment vertical="center"/>
    </xf>
    <xf numFmtId="0" fontId="0" fillId="0" borderId="0" xfId="0" applyBorder="1">
      <alignment vertical="center"/>
    </xf>
    <xf numFmtId="38" fontId="8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58" fontId="9" fillId="0" borderId="1" xfId="0" applyNumberFormat="1" applyFont="1" applyBorder="1">
      <alignment vertical="center"/>
    </xf>
    <xf numFmtId="0" fontId="9" fillId="0" borderId="1" xfId="0" applyFont="1" applyBorder="1">
      <alignment vertical="center"/>
    </xf>
    <xf numFmtId="38" fontId="9" fillId="0" borderId="1" xfId="1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5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209548</xdr:colOff>
      <xdr:row>5</xdr:row>
      <xdr:rowOff>257175</xdr:rowOff>
    </xdr:from>
    <xdr:to>
      <xdr:col>12</xdr:col>
      <xdr:colOff>228599</xdr:colOff>
      <xdr:row>7</xdr:row>
      <xdr:rowOff>314325</xdr:rowOff>
    </xdr:to>
    <xdr:sp macro="" textlink="">
      <xdr:nvSpPr>
        <xdr:cNvPr id="2" name="角丸四角形吹き出し 1"/>
        <xdr:cNvSpPr/>
      </xdr:nvSpPr>
      <xdr:spPr>
        <a:xfrm>
          <a:off x="9915523" y="1552575"/>
          <a:ext cx="2076451" cy="895350"/>
        </a:xfrm>
        <a:prstGeom prst="wedgeRoundRectCallout">
          <a:avLst>
            <a:gd name="adj1" fmla="val -105068"/>
            <a:gd name="adj2" fmla="val -2224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領収書が税込み価格の場合、税込価格</a:t>
          </a:r>
          <a:r>
            <a:rPr kumimoji="1" lang="en-US" altLang="ja-JP" sz="1100">
              <a:solidFill>
                <a:srgbClr val="FF0000"/>
              </a:solidFill>
            </a:rPr>
            <a:t>÷110×100</a:t>
          </a: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で税抜き価格を算出</a:t>
          </a:r>
        </a:p>
      </xdr:txBody>
    </xdr:sp>
    <xdr:clientData/>
  </xdr:twoCellAnchor>
  <xdr:twoCellAnchor>
    <xdr:from>
      <xdr:col>8</xdr:col>
      <xdr:colOff>369793</xdr:colOff>
      <xdr:row>12</xdr:row>
      <xdr:rowOff>190498</xdr:rowOff>
    </xdr:from>
    <xdr:to>
      <xdr:col>12</xdr:col>
      <xdr:colOff>616322</xdr:colOff>
      <xdr:row>14</xdr:row>
      <xdr:rowOff>247649</xdr:rowOff>
    </xdr:to>
    <xdr:sp macro="" textlink="">
      <xdr:nvSpPr>
        <xdr:cNvPr id="3" name="角丸四角形吹き出し 2"/>
        <xdr:cNvSpPr/>
      </xdr:nvSpPr>
      <xdr:spPr>
        <a:xfrm>
          <a:off x="10062881" y="4381498"/>
          <a:ext cx="2980765" cy="886386"/>
        </a:xfrm>
        <a:prstGeom prst="wedgeRoundRectCallout">
          <a:avLst>
            <a:gd name="adj1" fmla="val -65271"/>
            <a:gd name="adj2" fmla="val -4752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購入費</a:t>
          </a:r>
          <a:r>
            <a:rPr kumimoji="1" lang="en-US" altLang="ja-JP" sz="1100">
              <a:solidFill>
                <a:srgbClr val="FF0000"/>
              </a:solidFill>
            </a:rPr>
            <a:t>100,000</a:t>
          </a:r>
          <a:r>
            <a:rPr kumimoji="1" lang="ja-JP" altLang="en-US" sz="1100">
              <a:solidFill>
                <a:srgbClr val="FF0000"/>
              </a:solidFill>
            </a:rPr>
            <a:t>円（税抜き）</a:t>
          </a:r>
          <a:r>
            <a:rPr kumimoji="1" lang="en-US" altLang="ja-JP" sz="1100">
              <a:solidFill>
                <a:srgbClr val="FF0000"/>
              </a:solidFill>
            </a:rPr>
            <a:t>×1</a:t>
          </a:r>
          <a:r>
            <a:rPr kumimoji="1" lang="ja-JP" altLang="en-US" sz="1100">
              <a:solidFill>
                <a:srgbClr val="FF0000"/>
              </a:solidFill>
            </a:rPr>
            <a:t>台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÷</a:t>
          </a:r>
          <a:r>
            <a:rPr kumimoji="1" lang="ja-JP" altLang="en-US" sz="1100">
              <a:solidFill>
                <a:srgbClr val="FF0000"/>
              </a:solidFill>
            </a:rPr>
            <a:t>４８カ月（減価償却期間４年</a:t>
          </a:r>
          <a:r>
            <a:rPr kumimoji="1" lang="en-US" altLang="ja-JP" sz="1100">
              <a:solidFill>
                <a:srgbClr val="FF0000"/>
              </a:solidFill>
            </a:rPr>
            <a:t>×12</a:t>
          </a:r>
          <a:r>
            <a:rPr kumimoji="1" lang="ja-JP" altLang="en-US" sz="1100">
              <a:solidFill>
                <a:srgbClr val="FF0000"/>
              </a:solidFill>
            </a:rPr>
            <a:t>カ月）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1"/>
  <sheetViews>
    <sheetView tabSelected="1" workbookViewId="0">
      <selection activeCell="C13" sqref="C13"/>
    </sheetView>
  </sheetViews>
  <sheetFormatPr defaultRowHeight="18.75" x14ac:dyDescent="0.4"/>
  <cols>
    <col min="1" max="1" width="17.25" customWidth="1"/>
    <col min="2" max="2" width="40.5" customWidth="1"/>
    <col min="3" max="3" width="8.875" customWidth="1"/>
    <col min="4" max="4" width="8.75" customWidth="1"/>
    <col min="5" max="6" width="13.5" style="3" customWidth="1"/>
    <col min="7" max="7" width="23.875" customWidth="1"/>
    <col min="8" max="8" width="1" customWidth="1"/>
  </cols>
  <sheetData>
    <row r="2" spans="1:7" ht="24" x14ac:dyDescent="0.4">
      <c r="A2" s="20" t="s">
        <v>31</v>
      </c>
      <c r="B2" s="25"/>
      <c r="C2" s="25"/>
      <c r="D2" s="25"/>
    </row>
    <row r="3" spans="1:7" ht="36" customHeight="1" x14ac:dyDescent="0.4">
      <c r="A3" s="21" t="s">
        <v>30</v>
      </c>
      <c r="B3" s="22"/>
      <c r="C3" s="22"/>
      <c r="D3" s="22"/>
      <c r="E3" s="22"/>
      <c r="F3" s="22"/>
      <c r="G3" s="22"/>
    </row>
    <row r="4" spans="1:7" s="1" customFormat="1" ht="33" customHeight="1" x14ac:dyDescent="0.4">
      <c r="A4" s="11" t="s">
        <v>0</v>
      </c>
      <c r="B4" s="11" t="s">
        <v>1</v>
      </c>
      <c r="C4" s="12" t="s">
        <v>21</v>
      </c>
      <c r="D4" s="11" t="s">
        <v>3</v>
      </c>
      <c r="E4" s="13" t="s">
        <v>2</v>
      </c>
      <c r="F4" s="13" t="s">
        <v>4</v>
      </c>
      <c r="G4" s="11" t="s">
        <v>7</v>
      </c>
    </row>
    <row r="5" spans="1:7" s="1" customFormat="1" ht="33" customHeight="1" x14ac:dyDescent="0.4">
      <c r="A5" s="14"/>
      <c r="B5" s="14" t="s">
        <v>27</v>
      </c>
      <c r="C5" s="11"/>
      <c r="D5" s="11"/>
      <c r="E5" s="13"/>
      <c r="F5" s="13"/>
      <c r="G5" s="11"/>
    </row>
    <row r="6" spans="1:7" ht="33" customHeight="1" x14ac:dyDescent="0.4">
      <c r="A6" s="15">
        <v>43936</v>
      </c>
      <c r="B6" s="16" t="s">
        <v>5</v>
      </c>
      <c r="C6" s="11" t="s">
        <v>22</v>
      </c>
      <c r="D6" s="16">
        <v>20</v>
      </c>
      <c r="E6" s="17">
        <v>3500</v>
      </c>
      <c r="F6" s="17">
        <f>D6*E6</f>
        <v>70000</v>
      </c>
      <c r="G6" s="16" t="s">
        <v>12</v>
      </c>
    </row>
    <row r="7" spans="1:7" ht="33" customHeight="1" x14ac:dyDescent="0.4">
      <c r="A7" s="16"/>
      <c r="B7" s="16" t="s">
        <v>6</v>
      </c>
      <c r="C7" s="11" t="s">
        <v>24</v>
      </c>
      <c r="D7" s="16">
        <v>1</v>
      </c>
      <c r="E7" s="17">
        <v>636</v>
      </c>
      <c r="F7" s="17">
        <f>D7*E7</f>
        <v>636</v>
      </c>
      <c r="G7" s="18" t="s">
        <v>13</v>
      </c>
    </row>
    <row r="8" spans="1:7" ht="33" customHeight="1" x14ac:dyDescent="0.4">
      <c r="A8" s="15">
        <v>43937</v>
      </c>
      <c r="B8" s="16" t="s">
        <v>10</v>
      </c>
      <c r="C8" s="11" t="s">
        <v>23</v>
      </c>
      <c r="D8" s="16">
        <v>5</v>
      </c>
      <c r="E8" s="17">
        <v>980</v>
      </c>
      <c r="F8" s="17">
        <f t="shared" ref="F8:F10" si="0">D8*E8</f>
        <v>4900</v>
      </c>
      <c r="G8" s="16" t="s">
        <v>14</v>
      </c>
    </row>
    <row r="9" spans="1:7" ht="33" customHeight="1" x14ac:dyDescent="0.4">
      <c r="A9" s="15">
        <v>43937</v>
      </c>
      <c r="B9" s="16" t="s">
        <v>9</v>
      </c>
      <c r="C9" s="11" t="s">
        <v>25</v>
      </c>
      <c r="D9" s="16">
        <v>10</v>
      </c>
      <c r="E9" s="17">
        <v>1200</v>
      </c>
      <c r="F9" s="17">
        <f t="shared" si="0"/>
        <v>12000</v>
      </c>
      <c r="G9" s="16" t="s">
        <v>15</v>
      </c>
    </row>
    <row r="10" spans="1:7" ht="33" customHeight="1" x14ac:dyDescent="0.4">
      <c r="A10" s="16"/>
      <c r="B10" s="16" t="s">
        <v>6</v>
      </c>
      <c r="C10" s="11" t="s">
        <v>24</v>
      </c>
      <c r="D10" s="16">
        <v>1</v>
      </c>
      <c r="E10" s="17">
        <v>700</v>
      </c>
      <c r="F10" s="17">
        <f t="shared" si="0"/>
        <v>700</v>
      </c>
      <c r="G10" s="16" t="s">
        <v>15</v>
      </c>
    </row>
    <row r="11" spans="1:7" ht="33" customHeight="1" x14ac:dyDescent="0.4">
      <c r="A11" s="15">
        <v>43992</v>
      </c>
      <c r="B11" s="16" t="s">
        <v>5</v>
      </c>
      <c r="C11" s="11" t="s">
        <v>22</v>
      </c>
      <c r="D11" s="16">
        <v>8</v>
      </c>
      <c r="E11" s="17">
        <v>2500</v>
      </c>
      <c r="F11" s="17">
        <f>D11*E11</f>
        <v>20000</v>
      </c>
      <c r="G11" s="16" t="s">
        <v>16</v>
      </c>
    </row>
    <row r="12" spans="1:7" ht="33" customHeight="1" x14ac:dyDescent="0.4">
      <c r="A12" s="16"/>
      <c r="B12" s="16" t="s">
        <v>6</v>
      </c>
      <c r="C12" s="11" t="s">
        <v>24</v>
      </c>
      <c r="D12" s="16">
        <v>1</v>
      </c>
      <c r="E12" s="17">
        <v>630</v>
      </c>
      <c r="F12" s="17">
        <f>D12*E12</f>
        <v>630</v>
      </c>
      <c r="G12" s="16" t="s">
        <v>16</v>
      </c>
    </row>
    <row r="13" spans="1:7" ht="33" customHeight="1" x14ac:dyDescent="0.4">
      <c r="A13" s="15">
        <v>44043</v>
      </c>
      <c r="B13" s="16" t="s">
        <v>11</v>
      </c>
      <c r="C13" s="11" t="s">
        <v>25</v>
      </c>
      <c r="D13" s="16">
        <v>1</v>
      </c>
      <c r="E13" s="17">
        <v>3600</v>
      </c>
      <c r="F13" s="17">
        <f>D13*E13</f>
        <v>3600</v>
      </c>
      <c r="G13" s="16" t="s">
        <v>17</v>
      </c>
    </row>
    <row r="14" spans="1:7" ht="33" customHeight="1" x14ac:dyDescent="0.4">
      <c r="A14" s="15">
        <v>44043</v>
      </c>
      <c r="B14" s="16" t="s">
        <v>20</v>
      </c>
      <c r="C14" s="12" t="s">
        <v>26</v>
      </c>
      <c r="D14" s="16">
        <v>3</v>
      </c>
      <c r="E14" s="17">
        <f>INT(100000*1/(4*12))</f>
        <v>2083</v>
      </c>
      <c r="F14" s="17">
        <f>D14*E14</f>
        <v>6249</v>
      </c>
      <c r="G14" s="18" t="s">
        <v>29</v>
      </c>
    </row>
    <row r="15" spans="1:7" ht="33" customHeight="1" x14ac:dyDescent="0.4">
      <c r="A15" s="16"/>
      <c r="B15" s="16"/>
      <c r="C15" s="12"/>
      <c r="D15" s="16"/>
      <c r="E15" s="17"/>
      <c r="F15" s="17"/>
      <c r="G15" s="18"/>
    </row>
    <row r="16" spans="1:7" ht="33" customHeight="1" x14ac:dyDescent="0.4">
      <c r="A16" s="2"/>
      <c r="B16" s="2"/>
      <c r="C16" s="2"/>
      <c r="D16" s="2"/>
      <c r="E16" s="4"/>
      <c r="F16" s="4"/>
      <c r="G16" s="2"/>
    </row>
    <row r="17" spans="1:7" ht="33" customHeight="1" x14ac:dyDescent="0.4">
      <c r="A17" s="2"/>
      <c r="B17" s="2"/>
      <c r="C17" s="2"/>
      <c r="D17" s="2"/>
      <c r="E17" s="4"/>
      <c r="F17" s="4"/>
      <c r="G17" s="2"/>
    </row>
    <row r="18" spans="1:7" ht="33" customHeight="1" x14ac:dyDescent="0.4">
      <c r="A18" s="2"/>
      <c r="B18" s="2"/>
      <c r="C18" s="2"/>
      <c r="D18" s="2"/>
      <c r="E18" s="4"/>
      <c r="F18" s="4"/>
      <c r="G18" s="2"/>
    </row>
    <row r="19" spans="1:7" ht="33" customHeight="1" x14ac:dyDescent="0.4">
      <c r="A19" s="2"/>
      <c r="B19" s="2"/>
      <c r="C19" s="2"/>
      <c r="D19" s="2"/>
      <c r="E19" s="4"/>
      <c r="F19" s="4"/>
      <c r="G19" s="2"/>
    </row>
    <row r="20" spans="1:7" ht="33" customHeight="1" x14ac:dyDescent="0.4">
      <c r="A20" s="2"/>
      <c r="B20" s="2"/>
      <c r="C20" s="2"/>
      <c r="D20" s="2"/>
      <c r="E20" s="4"/>
      <c r="F20" s="4"/>
      <c r="G20" s="2"/>
    </row>
    <row r="21" spans="1:7" ht="33" customHeight="1" x14ac:dyDescent="0.4">
      <c r="A21" s="2"/>
      <c r="B21" s="2"/>
      <c r="C21" s="2"/>
      <c r="D21" s="2"/>
      <c r="E21" s="4"/>
      <c r="F21" s="4"/>
      <c r="G21" s="2"/>
    </row>
    <row r="22" spans="1:7" ht="33" customHeight="1" x14ac:dyDescent="0.4">
      <c r="A22" s="2"/>
      <c r="B22" s="2"/>
      <c r="C22" s="2"/>
      <c r="D22" s="2"/>
      <c r="E22" s="4"/>
      <c r="F22" s="4"/>
      <c r="G22" s="2"/>
    </row>
    <row r="23" spans="1:7" ht="33" customHeight="1" x14ac:dyDescent="0.4">
      <c r="A23" s="2"/>
      <c r="B23" s="2"/>
      <c r="C23" s="2"/>
      <c r="D23" s="2"/>
      <c r="E23" s="4"/>
      <c r="F23" s="4"/>
      <c r="G23" s="2"/>
    </row>
    <row r="24" spans="1:7" ht="33" customHeight="1" x14ac:dyDescent="0.4">
      <c r="A24" s="2"/>
      <c r="B24" s="2"/>
      <c r="C24" s="2"/>
      <c r="D24" s="2"/>
      <c r="E24" s="4"/>
      <c r="F24" s="4"/>
      <c r="G24" s="2"/>
    </row>
    <row r="25" spans="1:7" ht="33" customHeight="1" x14ac:dyDescent="0.4">
      <c r="A25" s="2"/>
      <c r="B25" s="2"/>
      <c r="C25" s="2"/>
      <c r="D25" s="2"/>
      <c r="E25" s="4"/>
      <c r="F25" s="4"/>
      <c r="G25" s="2"/>
    </row>
    <row r="26" spans="1:7" ht="33" customHeight="1" x14ac:dyDescent="0.4">
      <c r="A26" s="2"/>
      <c r="B26" s="2"/>
      <c r="C26" s="2"/>
      <c r="D26" s="2"/>
      <c r="E26" s="4"/>
      <c r="F26" s="4"/>
      <c r="G26" s="2"/>
    </row>
    <row r="27" spans="1:7" ht="33" customHeight="1" x14ac:dyDescent="0.4">
      <c r="A27" s="2"/>
      <c r="B27" s="2"/>
      <c r="C27" s="2"/>
      <c r="D27" s="2"/>
      <c r="E27" s="4"/>
      <c r="F27" s="4"/>
      <c r="G27" s="2"/>
    </row>
    <row r="28" spans="1:7" ht="33" customHeight="1" x14ac:dyDescent="0.4">
      <c r="A28" s="2"/>
      <c r="B28" s="2"/>
      <c r="C28" s="2"/>
      <c r="D28" s="2"/>
      <c r="E28" s="4"/>
      <c r="F28" s="4"/>
      <c r="G28" s="2"/>
    </row>
    <row r="29" spans="1:7" ht="33" customHeight="1" x14ac:dyDescent="0.4">
      <c r="A29" s="2"/>
      <c r="B29" s="2"/>
      <c r="C29" s="2"/>
      <c r="D29" s="2"/>
      <c r="E29" s="4"/>
      <c r="F29" s="4"/>
      <c r="G29" s="2"/>
    </row>
    <row r="30" spans="1:7" ht="33" customHeight="1" x14ac:dyDescent="0.4">
      <c r="A30" s="2"/>
      <c r="B30" s="2"/>
      <c r="C30" s="2"/>
      <c r="D30" s="2"/>
      <c r="E30" s="4"/>
      <c r="F30" s="4"/>
      <c r="G30" s="2"/>
    </row>
    <row r="31" spans="1:7" ht="33" customHeight="1" x14ac:dyDescent="0.4">
      <c r="A31" s="2"/>
      <c r="B31" s="2"/>
      <c r="C31" s="2"/>
      <c r="D31" s="2"/>
      <c r="E31" s="4"/>
      <c r="F31" s="4"/>
      <c r="G31" s="2"/>
    </row>
    <row r="32" spans="1:7" ht="33" customHeight="1" x14ac:dyDescent="0.4">
      <c r="A32" s="2"/>
      <c r="B32" s="2"/>
      <c r="C32" s="2"/>
      <c r="D32" s="2"/>
      <c r="E32" s="4"/>
      <c r="F32" s="4"/>
      <c r="G32" s="2"/>
    </row>
    <row r="33" spans="1:7" ht="33" customHeight="1" x14ac:dyDescent="0.4">
      <c r="A33" s="2"/>
      <c r="B33" s="2"/>
      <c r="C33" s="2"/>
      <c r="D33" s="2"/>
      <c r="E33" s="4"/>
      <c r="F33" s="4"/>
      <c r="G33" s="2"/>
    </row>
    <row r="34" spans="1:7" ht="33" customHeight="1" x14ac:dyDescent="0.4">
      <c r="A34" s="2"/>
      <c r="B34" s="2"/>
      <c r="C34" s="2"/>
      <c r="D34" s="2"/>
      <c r="E34" s="4"/>
      <c r="F34" s="4"/>
      <c r="G34" s="2"/>
    </row>
    <row r="35" spans="1:7" ht="33" customHeight="1" x14ac:dyDescent="0.4">
      <c r="A35" s="2"/>
      <c r="B35" s="5" t="s">
        <v>8</v>
      </c>
      <c r="C35" s="2"/>
      <c r="D35" s="2"/>
      <c r="E35" s="4"/>
      <c r="F35" s="4">
        <f>SUM(F5:F34)</f>
        <v>118715</v>
      </c>
      <c r="G35" s="2"/>
    </row>
    <row r="36" spans="1:7" ht="33" customHeight="1" x14ac:dyDescent="0.4">
      <c r="A36" s="2"/>
      <c r="B36" s="7" t="s">
        <v>18</v>
      </c>
      <c r="C36" s="2"/>
      <c r="D36" s="2"/>
      <c r="E36" s="4"/>
      <c r="F36" s="8">
        <f>INT(F35*0.1)</f>
        <v>11871</v>
      </c>
      <c r="G36" s="2"/>
    </row>
    <row r="37" spans="1:7" ht="33" customHeight="1" x14ac:dyDescent="0.4">
      <c r="A37" s="2"/>
      <c r="B37" s="10" t="s">
        <v>28</v>
      </c>
      <c r="C37" s="2"/>
      <c r="D37" s="2"/>
      <c r="E37" s="4"/>
      <c r="F37" s="8">
        <f>F36+F35</f>
        <v>130586</v>
      </c>
      <c r="G37" s="2"/>
    </row>
    <row r="38" spans="1:7" ht="33" customHeight="1" x14ac:dyDescent="0.4">
      <c r="A38" s="19" t="s">
        <v>19</v>
      </c>
      <c r="E38"/>
      <c r="F38"/>
    </row>
    <row r="39" spans="1:7" ht="33" customHeight="1" x14ac:dyDescent="0.4">
      <c r="B39" s="6"/>
      <c r="C39" s="6"/>
      <c r="D39" s="6"/>
      <c r="E39"/>
      <c r="F39"/>
    </row>
    <row r="40" spans="1:7" ht="33" customHeight="1" x14ac:dyDescent="0.4">
      <c r="B40" s="23"/>
      <c r="C40" s="23"/>
      <c r="D40" s="24"/>
      <c r="E40" s="9"/>
      <c r="F40"/>
    </row>
    <row r="41" spans="1:7" x14ac:dyDescent="0.4">
      <c r="B41" s="3"/>
      <c r="C41" s="3"/>
    </row>
  </sheetData>
  <mergeCells count="3">
    <mergeCell ref="A3:G3"/>
    <mergeCell ref="B40:D40"/>
    <mergeCell ref="B2:D2"/>
  </mergeCells>
  <phoneticPr fontId="2"/>
  <pageMargins left="0.7" right="0.7" top="0.75" bottom="0.75" header="0.3" footer="0.3"/>
  <pageSetup paperSize="9" scale="62" orientation="portrait" horizontalDpi="300" verticalDpi="300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対策費内訳</vt:lpstr>
      <vt:lpstr>対策費内訳!Print_Area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2020-05-22T00:41:27Z</cp:lastPrinted>
  <dcterms:created xsi:type="dcterms:W3CDTF">2020-05-12T02:04:29Z</dcterms:created>
  <dcterms:modified xsi:type="dcterms:W3CDTF">2020-05-25T23:42:25Z</dcterms:modified>
</cp:coreProperties>
</file>