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15" windowWidth="9600" windowHeight="11370" activeTab="2"/>
  </bookViews>
  <sheets>
    <sheet name="表紙" sheetId="19" r:id="rId1"/>
    <sheet name="集計表" sheetId="8" r:id="rId2"/>
    <sheet name="補助金一覧" sheetId="18" r:id="rId3"/>
  </sheets>
  <definedNames>
    <definedName name="_xlnm._FilterDatabase" localSheetId="2" hidden="1">補助金一覧!$A$2:$F$964</definedName>
    <definedName name="_xlnm.Print_Area" localSheetId="1">集計表!$A$1:$G$38</definedName>
    <definedName name="_xlnm.Print_Area" localSheetId="2">補助金一覧!$A$1:$F$964</definedName>
    <definedName name="_xlnm.Print_Titles" localSheetId="2">補助金一覧!$1:$2</definedName>
    <definedName name="Z_26D92719_F1F7_47C1_BD6D_1F1B73E72076_.wvu.FilterData" localSheetId="2" hidden="1">補助金一覧!$A$2:$F$400</definedName>
    <definedName name="Z_26D92719_F1F7_47C1_BD6D_1F1B73E72076_.wvu.PrintTitles" localSheetId="2" hidden="1">補助金一覧!$1:$2</definedName>
    <definedName name="Z_409B5886_FDE1_4107_886A_A31320FB0E4A_.wvu.FilterData" localSheetId="2" hidden="1">補助金一覧!$A$2:$F$400</definedName>
    <definedName name="Z_409B5886_FDE1_4107_886A_A31320FB0E4A_.wvu.PrintTitles" localSheetId="2" hidden="1">補助金一覧!$1:$2</definedName>
    <definedName name="Z_46AE18E0_E356_4996_9E1E_CC56C0FF7E18_.wvu.FilterData" localSheetId="2" hidden="1">補助金一覧!$A$2:$F$400</definedName>
    <definedName name="Z_46AE18E0_E356_4996_9E1E_CC56C0FF7E18_.wvu.PrintTitles" localSheetId="2" hidden="1">補助金一覧!$1:$2</definedName>
  </definedNames>
  <calcPr calcId="162913"/>
</workbook>
</file>

<file path=xl/calcChain.xml><?xml version="1.0" encoding="utf-8"?>
<calcChain xmlns="http://schemas.openxmlformats.org/spreadsheetml/2006/main">
  <c r="C465" i="18" l="1"/>
  <c r="C461" i="18"/>
  <c r="C213" i="18" l="1"/>
  <c r="C212" i="18"/>
  <c r="C952" i="18" l="1"/>
  <c r="C435" i="18" l="1"/>
  <c r="C333" i="18"/>
  <c r="C253" i="18"/>
  <c r="C229" i="18"/>
  <c r="C211" i="18"/>
  <c r="C95" i="18"/>
  <c r="F3" i="8" l="1"/>
</calcChain>
</file>

<file path=xl/sharedStrings.xml><?xml version="1.0" encoding="utf-8"?>
<sst xmlns="http://schemas.openxmlformats.org/spreadsheetml/2006/main" count="3921" uniqueCount="2216">
  <si>
    <t>協力病院及び協力病院に参画する予定の病院</t>
  </si>
  <si>
    <t>介護人材就業セミナー等支援事業補助金</t>
  </si>
  <si>
    <t>（福）横浜市社会福祉協議会 ほか</t>
  </si>
  <si>
    <t>地域活動支援センター事業デイサービス型運営費補助金（社会福祉法人型地域活動ホーム分）</t>
  </si>
  <si>
    <t>地域活動支援センター作業所型設置運営費補助金</t>
  </si>
  <si>
    <t>ヨコハマ市民まち普請事業整備助成金</t>
  </si>
  <si>
    <t>みなとみらい２１地区エリアマネジメント事業費補助金</t>
  </si>
  <si>
    <t>（一社）横浜みなとみらい２１</t>
  </si>
  <si>
    <t>道路局</t>
  </si>
  <si>
    <t>公道移管測量費助成金</t>
  </si>
  <si>
    <t>申請者の代表者</t>
  </si>
  <si>
    <t>公図混乱地域内測量費助成金</t>
  </si>
  <si>
    <t>私道整備助成金</t>
  </si>
  <si>
    <t>申請参加者の代表者</t>
  </si>
  <si>
    <t>道路交通情報提供業務に関する補助金</t>
  </si>
  <si>
    <t>民営バス事業者</t>
  </si>
  <si>
    <t>地域まちづくり支援制度及び横浜市地域交通サポート事業実証運行における運行経費補填</t>
  </si>
  <si>
    <t>地域団体</t>
  </si>
  <si>
    <t>水辺愛護会活動補助金</t>
  </si>
  <si>
    <t>水辺愛護会（地域団体）</t>
  </si>
  <si>
    <t>山下公園海底清掃大作戦事業補助金</t>
  </si>
  <si>
    <t>山下公園海底清掃大作戦実行委員会</t>
  </si>
  <si>
    <t>港湾局</t>
  </si>
  <si>
    <t>みなと祭港湾関連行事事業補助金</t>
  </si>
  <si>
    <t>みなと祭行事港湾実行委員会</t>
  </si>
  <si>
    <t>海の月間行事事業補助金</t>
  </si>
  <si>
    <t>ユナイテッド・シーメンス・サービス</t>
  </si>
  <si>
    <t>横浜港防犯広報事業補助金</t>
  </si>
  <si>
    <t>横浜港内の運輸、倉庫、海上コンテナ輸送事業者</t>
  </si>
  <si>
    <t>消防局</t>
  </si>
  <si>
    <t>横浜市防犯協会連合会補助金</t>
  </si>
  <si>
    <t>横浜市防犯協会連合会</t>
  </si>
  <si>
    <t>各区地域防災拠点運営委員会連絡協議会</t>
  </si>
  <si>
    <t>「町の防災組織」活動費補助金</t>
  </si>
  <si>
    <t>横浜古式消防保存会</t>
  </si>
  <si>
    <t>教育委員会
事務局</t>
  </si>
  <si>
    <t>県下市立高等学校ＰＴＡ連絡協議会</t>
  </si>
  <si>
    <t>青葉ふれあい農園事業補助金</t>
  </si>
  <si>
    <t>青葉ふれあい農園実行委員会</t>
  </si>
  <si>
    <t>青葉区</t>
  </si>
  <si>
    <t>青葉区民芸術祭事業補助金</t>
  </si>
  <si>
    <t>青葉区民芸術祭運営委員会</t>
  </si>
  <si>
    <t>あおば音楽ひろば事業補助金</t>
  </si>
  <si>
    <t>あおば音楽ひろば実行委員会</t>
  </si>
  <si>
    <t>青葉区シニアコンサート事業補助金</t>
  </si>
  <si>
    <t>高齢者生きがいづくり支援事業補助金</t>
  </si>
  <si>
    <t>青葉区老人クラブ連合会</t>
  </si>
  <si>
    <t>神奈川区すくすくかめっ子事業補助金</t>
  </si>
  <si>
    <t>西区自治会・町内会</t>
  </si>
  <si>
    <t>西区</t>
  </si>
  <si>
    <t>西区社会環境健全化活動事業補助金</t>
  </si>
  <si>
    <t>西区青少年指導員協議会</t>
  </si>
  <si>
    <t>西区青少年活動補助金</t>
  </si>
  <si>
    <t>西区子ども会、ボーイスカウト、健民少年団</t>
  </si>
  <si>
    <t>西区文化協会補助金</t>
  </si>
  <si>
    <t>西区文化協会</t>
  </si>
  <si>
    <t>「西区ふれあい福祉推進事業」助成金</t>
  </si>
  <si>
    <t>西区スクールゾーン対策協議会活動助成金</t>
  </si>
  <si>
    <t>戸部小スクールゾーン対策協議会 ほか</t>
  </si>
  <si>
    <t>西区青少年指導員協議会補助金</t>
  </si>
  <si>
    <t>西区学校・家庭・地域連携事業交付金</t>
  </si>
  <si>
    <t>西区民まつり補助金</t>
  </si>
  <si>
    <t>西区民まつり実行委員会</t>
  </si>
  <si>
    <t>ふるさと西区推進委員会</t>
  </si>
  <si>
    <t>はつらつロングライフ事業補助金</t>
  </si>
  <si>
    <t>中区老人クラブ連合会</t>
  </si>
  <si>
    <t>中区</t>
  </si>
  <si>
    <t>中区交通安全対策協議会活動助成金</t>
  </si>
  <si>
    <t>中区交通安全対策協議会</t>
  </si>
  <si>
    <t>中区障害者地域作業所等製品販路拡大事業補助金</t>
  </si>
  <si>
    <t>中区障害者団体連絡会</t>
  </si>
  <si>
    <t>中区青少年指導員協議会</t>
  </si>
  <si>
    <t>中区民暮らし安全推進協議会補助金</t>
  </si>
  <si>
    <t>中区民暮らし安全推進協議会</t>
  </si>
  <si>
    <t>中区地域防犯活動支援補助金</t>
  </si>
  <si>
    <t>中区ＰＴＡ連絡協議会、地区連合町内会等</t>
  </si>
  <si>
    <t>初黄・日ノ出町環境浄化推進協議会</t>
  </si>
  <si>
    <t>各小学校スクールゾーン対策協議会</t>
  </si>
  <si>
    <t>中区消費生活推進員地区活動助成金</t>
  </si>
  <si>
    <t>消費生活推進員第1北部地区 ほか</t>
  </si>
  <si>
    <t>各中学校区実行委員会</t>
  </si>
  <si>
    <t>中区体育協会</t>
  </si>
  <si>
    <t>ハローよこはま実行委員会</t>
  </si>
  <si>
    <t>中区消費生活推進協議会</t>
  </si>
  <si>
    <t>町のはらっぱ運営費等補助金</t>
  </si>
  <si>
    <t>南区みなみサマーフレンド事業補助金</t>
  </si>
  <si>
    <t>南区</t>
  </si>
  <si>
    <t>南区青少年指導員協議会 ほか</t>
  </si>
  <si>
    <t>南区文化祭支援事業補助金</t>
  </si>
  <si>
    <t>南区文化祭実行委員会</t>
  </si>
  <si>
    <t>活動団体</t>
  </si>
  <si>
    <t>青年学級事業補助金</t>
  </si>
  <si>
    <t>青年学級実行委員会</t>
  </si>
  <si>
    <t>港南区区民企画運営講座運営事業補助金</t>
  </si>
  <si>
    <t>講座実施団体</t>
  </si>
  <si>
    <t>港南区フラワーサポーター活動補助金</t>
  </si>
  <si>
    <t>自主的に花と緑の街づくりを行う団体</t>
  </si>
  <si>
    <t>こうなん地域美化活動補助金</t>
  </si>
  <si>
    <t>消費生活推進員地区活動助成金</t>
  </si>
  <si>
    <t>地区消費生活推進員の会</t>
  </si>
  <si>
    <t>港南区青少年指導員協議会</t>
  </si>
  <si>
    <t>港南区健康ランニング大会事業補助金</t>
  </si>
  <si>
    <t>健康ランニング大会実行委員会</t>
  </si>
  <si>
    <t>港南区ひまわり交流協会</t>
  </si>
  <si>
    <t>港南区障害児・者ふれあいスポーツ大会補助金</t>
  </si>
  <si>
    <t>障害者施設自主製品販売促進事業補助金</t>
  </si>
  <si>
    <t>こうなん来夢運営委員会</t>
  </si>
  <si>
    <t>区内スポーツ団体連携強化事業補助金</t>
  </si>
  <si>
    <t>保土ケ谷区体育協会</t>
  </si>
  <si>
    <t>保土ケ谷区</t>
  </si>
  <si>
    <t>地域スポーツ広場管理運営費補助金</t>
  </si>
  <si>
    <t>防犯商店街活動支援事業補助金</t>
  </si>
  <si>
    <t>ほどがや花の街推進連絡会活動補助金</t>
  </si>
  <si>
    <t>ほどがや花の街推進連絡会</t>
  </si>
  <si>
    <t>ほどがや区民まつり補助金</t>
  </si>
  <si>
    <t>農協、生産者団体</t>
  </si>
  <si>
    <t>環境事業推進委員運営活動費助成金</t>
  </si>
  <si>
    <t>資源循環局</t>
  </si>
  <si>
    <t>高齢者向け優良賃貸住宅の認定事業者</t>
  </si>
  <si>
    <t>建築局</t>
  </si>
  <si>
    <t>横浜地区建築職業訓練協会</t>
  </si>
  <si>
    <t>狭あい道路拡幅整備事業費補助金</t>
  </si>
  <si>
    <t>拡幅整備を行う者</t>
  </si>
  <si>
    <t>特定建築物所有者</t>
  </si>
  <si>
    <t>民間建築物吹付けアスベスト対策事業補助金</t>
  </si>
  <si>
    <t>建築物所有者</t>
  </si>
  <si>
    <t>マンション耐震診断支援事業補助金</t>
  </si>
  <si>
    <t>分譲マンション管理組合</t>
  </si>
  <si>
    <t>木造住宅所有者</t>
  </si>
  <si>
    <t>マンション耐震改修促進事業補助金</t>
  </si>
  <si>
    <t>マンション・バリアフリー化等支援事業費補助金</t>
  </si>
  <si>
    <t>マンション再生支援事業費補助金</t>
  </si>
  <si>
    <t>ヨコハマ・りぶいんの認定事業者</t>
  </si>
  <si>
    <t>防災ベッド等設置推進事業補助金</t>
  </si>
  <si>
    <t>都市整備局</t>
  </si>
  <si>
    <t>磯子区青少年指導員協議会活動費補助金</t>
  </si>
  <si>
    <t>磯子区青少年指導員協議会</t>
  </si>
  <si>
    <t>磯子区青少年育成協議会</t>
  </si>
  <si>
    <t>青少年育成活動を行う団体</t>
  </si>
  <si>
    <t>磯子まつり補助金</t>
  </si>
  <si>
    <t>磯子まつり振興委員会</t>
  </si>
  <si>
    <t>磯子区健民祭事業補助金</t>
  </si>
  <si>
    <t>金沢まつり実行委員会補助金</t>
  </si>
  <si>
    <t>金沢まつり実行委員会</t>
  </si>
  <si>
    <t>金沢区</t>
  </si>
  <si>
    <t>横浜金沢観光協会</t>
  </si>
  <si>
    <t>平潟湾クリーンアップキャンペーン事業補助金</t>
  </si>
  <si>
    <t>平潟湾クリーンアップキャンペーン実行委員会</t>
  </si>
  <si>
    <t>金沢区市民活動サポート補助金</t>
  </si>
  <si>
    <t>金沢区民文化祭補助金</t>
  </si>
  <si>
    <t>金沢区民文化祭実行委員会</t>
  </si>
  <si>
    <t>称名寺薪能補助金</t>
  </si>
  <si>
    <t>金沢区ロードレース大会及び小学生駅伝大会補助金</t>
  </si>
  <si>
    <t>金沢区ロードレース及び小学生駅伝大会実行委員会</t>
  </si>
  <si>
    <t>青少年地域交流事業補助金（土曜塾）</t>
  </si>
  <si>
    <t>青少年の居場所づくり事業を行う団体</t>
  </si>
  <si>
    <t>しらやまどうはらっぱ管理運営委員会 ほか</t>
  </si>
  <si>
    <t>補助目的</t>
  </si>
  <si>
    <t>横浜市国際交流協会補助金</t>
  </si>
  <si>
    <t>（公財）横浜市国際交流協会</t>
  </si>
  <si>
    <t>政策局</t>
  </si>
  <si>
    <t>総合型地域スポーツクラブ助成金</t>
  </si>
  <si>
    <t>横浜市婦人スポーツ団体連絡協議会</t>
  </si>
  <si>
    <t>YOKOHAMAビーチスポーツフェスタ補助金</t>
  </si>
  <si>
    <t>横浜シーサイドトライアスロン大会補助金</t>
  </si>
  <si>
    <t>横浜シーサイドトライアスロン大会実行委員会</t>
  </si>
  <si>
    <t>文化観光局</t>
  </si>
  <si>
    <t>（公財）横浜市芸術文化振興財団</t>
  </si>
  <si>
    <t>（公財）横浜市芸術文化振興財団補助金</t>
  </si>
  <si>
    <t>横浜市民広間演奏会</t>
  </si>
  <si>
    <t>ＳＴスポット運営補助金</t>
  </si>
  <si>
    <t>経済局</t>
  </si>
  <si>
    <t>技能職振興事業補助金</t>
  </si>
  <si>
    <t>横浜市技能職団体連絡協議会</t>
  </si>
  <si>
    <t>シルバー人材センター事業補助金</t>
  </si>
  <si>
    <t>市内技能職団体</t>
  </si>
  <si>
    <t>横浜市信用保証協会</t>
  </si>
  <si>
    <t>新技術・新製品開発を行っている市内中小企業</t>
  </si>
  <si>
    <t>（独） 日本貿易振興機構</t>
  </si>
  <si>
    <t>バイオジャパン組織委員会</t>
  </si>
  <si>
    <t>企業立地促進条例による助成金</t>
  </si>
  <si>
    <t>工業団体活動支援補助金</t>
  </si>
  <si>
    <t>横浜商工会議所</t>
  </si>
  <si>
    <t>横浜食肉市場（株）</t>
  </si>
  <si>
    <t>（株）横浜市食肉公社</t>
  </si>
  <si>
    <t>横浜食肉商業協同組合</t>
  </si>
  <si>
    <t>横浜農業協同組合 ほか</t>
  </si>
  <si>
    <t>横浜市食肉市場保健室運営委員会</t>
  </si>
  <si>
    <t>東工大横浜ベンチャープラザ入居企業</t>
  </si>
  <si>
    <t>横浜インドセンター事業補助金</t>
  </si>
  <si>
    <t>（一社）横浜インドセンター</t>
  </si>
  <si>
    <t>ものづくり人材育成支援事業補助金</t>
  </si>
  <si>
    <t>女性起業家支援事業補助金</t>
  </si>
  <si>
    <t>こども青少年局</t>
  </si>
  <si>
    <t>（福）神奈川県社会福祉協議会</t>
  </si>
  <si>
    <t>（福）横浜市社会福祉協議会</t>
  </si>
  <si>
    <t>親と子のつどいの広場事業補助金</t>
  </si>
  <si>
    <t>社会福祉法人、NPO法人 ほか</t>
  </si>
  <si>
    <t>私立幼稚園設置者</t>
  </si>
  <si>
    <t>外国人学校幼稚部保護者負担軽減補助金</t>
  </si>
  <si>
    <t>休日急患診療所運営費等補助金</t>
  </si>
  <si>
    <t>夜間急病センター運営費補助金</t>
  </si>
  <si>
    <t>医療機関整備資金貸付事業補助金</t>
  </si>
  <si>
    <t>神奈川県医師信用組合 ほか</t>
  </si>
  <si>
    <t>（福）恩賜財団済生会支部神奈川県済生会</t>
  </si>
  <si>
    <t>横浜子育て情報スポット補助金</t>
  </si>
  <si>
    <t>横浜市乳幼児一時預かり事業補助金</t>
  </si>
  <si>
    <t>重度障害児・者対応専門医療機関運営費補助金</t>
  </si>
  <si>
    <t>社会福祉法人</t>
  </si>
  <si>
    <t>社会福祉法人、企業、NPO法人 ほか</t>
  </si>
  <si>
    <t>社会福祉法人 ほか</t>
  </si>
  <si>
    <t>泉区学校・家庭・地域連携事業補助金</t>
  </si>
  <si>
    <t>泉区高齢者の生きがいと健康づくり事業補助金</t>
  </si>
  <si>
    <t>昭和大学横浜市北部病院利子補助金</t>
  </si>
  <si>
    <t>済生会横浜市東部病院利子補助金</t>
  </si>
  <si>
    <t>環境衛生自主管理事業補助金</t>
  </si>
  <si>
    <t>横浜市生活衛生協議会</t>
  </si>
  <si>
    <t>公衆浴場確保対策補助金</t>
  </si>
  <si>
    <t>民営斎場使用料補助金</t>
  </si>
  <si>
    <t>民営西寺尾火葬場利用者</t>
  </si>
  <si>
    <t>横浜市猫の不妊去勢手術推進事業補助金</t>
  </si>
  <si>
    <t>横浜市マイクロチップ装着推進事業補助金</t>
  </si>
  <si>
    <t>病児保育新規実施医療機関</t>
  </si>
  <si>
    <t>横浜市24時間型緊急一時保育事業費補助金</t>
  </si>
  <si>
    <t>横浜市保育センター運営費補助金</t>
  </si>
  <si>
    <t>認可外保育施設助成</t>
  </si>
  <si>
    <t>児童福祉法に基づき適正に届出を行っている認可外保育施設</t>
  </si>
  <si>
    <t>市立保育所の移管先法人</t>
  </si>
  <si>
    <t>横浜市民間児童福祉施設中規模修繕助成
（移管後中規模修繕）</t>
  </si>
  <si>
    <t>横浜市立保育所の民間移管に伴う補助金
（三者協議会保育経費）</t>
  </si>
  <si>
    <t>横浜市立保育所の民間移管に伴う引継ぎ・共同保育に関する補助金</t>
  </si>
  <si>
    <t>横浜市保育園児保健医療推進補助金</t>
  </si>
  <si>
    <t>横浜市立保育所の民間移管に伴う補助金
（報告事務経費）</t>
  </si>
  <si>
    <t>放課後キッズクラブ事業費補助金</t>
  </si>
  <si>
    <t>プレイパーク支援事業費補助金</t>
  </si>
  <si>
    <t>障害者施設建設費補助金</t>
  </si>
  <si>
    <t>健康福祉局</t>
  </si>
  <si>
    <t>軽費老人ホーム事務費補助金</t>
  </si>
  <si>
    <t>更生保護法人補助金</t>
  </si>
  <si>
    <t>更生保護法人 まこと寮</t>
  </si>
  <si>
    <t>横浜いのちの電話運営費補助金</t>
  </si>
  <si>
    <t>（福）横浜いのちの電話</t>
  </si>
  <si>
    <t>横浜いのちの電話外国語電話相談事業補助金</t>
  </si>
  <si>
    <t>横浜生活あんしんセンター運営費補助金</t>
  </si>
  <si>
    <t>在宅障害者援護事業費補助金</t>
  </si>
  <si>
    <t>障害者地域活動ホーム管理運営費等補助金</t>
  </si>
  <si>
    <t>障害者グループホームＡ型運営費補助金</t>
  </si>
  <si>
    <t>障害者グループホームＢ型設置運営費補助金</t>
  </si>
  <si>
    <t>（福）同愛会 ほか</t>
  </si>
  <si>
    <t>社会福祉法人型地域活動ホーム運営費補助金</t>
  </si>
  <si>
    <t>（福）訪問の家 ほか</t>
  </si>
  <si>
    <t>ハンディキャブ事業費補助金</t>
  </si>
  <si>
    <t>横浜市障害者社会参加推進センター</t>
  </si>
  <si>
    <t>障害者就労支援センター運営費補助金</t>
  </si>
  <si>
    <t>（福）和枝福祉会 ほか</t>
  </si>
  <si>
    <t>自立生活移行支援事業助成金</t>
  </si>
  <si>
    <t>緑園地域交流センター運営費補助金</t>
  </si>
  <si>
    <t>老人クラブ補助金</t>
  </si>
  <si>
    <t>災害時応急備蓄物資整備費補助金</t>
  </si>
  <si>
    <t>青葉まちの美化推進事業補助金</t>
  </si>
  <si>
    <t>青葉区地区連合自治会町内会</t>
  </si>
  <si>
    <t>青葉区健康フェスティバル実行委員会</t>
  </si>
  <si>
    <t>各種区民団体</t>
  </si>
  <si>
    <t>青葉区地域スポーツ広場管理運営費補助金</t>
  </si>
  <si>
    <t>黒須田運動広場運営委員会</t>
  </si>
  <si>
    <t>各小学校スクール・ゾーン対策協議会</t>
  </si>
  <si>
    <t>青葉区青少年指導員事業交付金</t>
  </si>
  <si>
    <t>青葉区青少年指導員連絡協議会</t>
  </si>
  <si>
    <t>青葉区学校・家庭・地域連携事業補助金</t>
  </si>
  <si>
    <t>都筑区ふるさとづくり委員会</t>
  </si>
  <si>
    <t>都筑区災害時要援護者支援事業補助金</t>
  </si>
  <si>
    <t>小学校の防犯及び交通安全対策団体</t>
  </si>
  <si>
    <t>地区消費生活推進員</t>
  </si>
  <si>
    <t>戸塚区</t>
  </si>
  <si>
    <t>戸塚区青少年指導員協議会</t>
  </si>
  <si>
    <t>戸塚区町のはらっぱ管理運営費補助金</t>
  </si>
  <si>
    <t>町のはらっぱ管理運営委員会</t>
  </si>
  <si>
    <t>戸塚区災害ボランティアネットワーク支援事業補助金</t>
  </si>
  <si>
    <t>とつか災害救援活動ネットワーク</t>
  </si>
  <si>
    <t>戸塚区学校・家庭・地域協働事業交付金</t>
  </si>
  <si>
    <t>各中学校区学校・家庭・地域協働事業実行委員会</t>
  </si>
  <si>
    <t>戸塚区青少年指導員活動交付金</t>
  </si>
  <si>
    <t>戸塚区体育協会補助金</t>
  </si>
  <si>
    <t>戸塚区体育協会</t>
  </si>
  <si>
    <t>戸塚区スクールゾーン安全対策協議会助成金</t>
  </si>
  <si>
    <t>各小学校スクールゾーン安全対策協議会</t>
  </si>
  <si>
    <t>戸塚区民まつり補助金</t>
  </si>
  <si>
    <t>戸塚区民まつり実行委員会</t>
  </si>
  <si>
    <t>戸塚っ子いきいきアートフェスティバル補助金</t>
  </si>
  <si>
    <t>戸塚っ子いきいきアートフェスティバル実行委員会</t>
  </si>
  <si>
    <t>ＳＡＫＡＥヤングフェスティバル事業補助金</t>
  </si>
  <si>
    <t>栄区</t>
  </si>
  <si>
    <t>栄区民芸術祭事業補助金</t>
  </si>
  <si>
    <t>栄区文化協会</t>
  </si>
  <si>
    <t>栄区民ロードレース大会事業補助金</t>
  </si>
  <si>
    <t>栄区民ロードレース大会実行委員会</t>
  </si>
  <si>
    <t>栄区町のはらっぱ管理運営事業補助金</t>
  </si>
  <si>
    <t>栄区地域スポーツ広場管理運営事業補助金</t>
  </si>
  <si>
    <t>千秀センター運営委員会</t>
  </si>
  <si>
    <t>夏休みコンサート事業補助金</t>
  </si>
  <si>
    <t>栄フィルハーモニー交響楽団</t>
  </si>
  <si>
    <t>栄区社会環境健全化活動事業補助金</t>
  </si>
  <si>
    <t>栄区青少年指導員協議会</t>
  </si>
  <si>
    <t>栄区地域と学校の協働事業交付金</t>
  </si>
  <si>
    <t>栄区地域と学校の協働事業推進協議会</t>
  </si>
  <si>
    <t>栄区体育協会補助金</t>
  </si>
  <si>
    <t>栄区体育協会</t>
  </si>
  <si>
    <t>栄区自転車等放置防止推進協議会地区活動補助金</t>
  </si>
  <si>
    <t>栄区民まつり補助金</t>
  </si>
  <si>
    <t>栄区民まつり実行委員会</t>
  </si>
  <si>
    <t>栄区民スポーツフェスティバル事業補助金</t>
  </si>
  <si>
    <t>リユース食器利用団体</t>
  </si>
  <si>
    <t>泉区青少年指導員協議会</t>
  </si>
  <si>
    <t>泉区</t>
  </si>
  <si>
    <t>泉区青少年活動補助金</t>
  </si>
  <si>
    <t>泉区子ども会育成指導者連絡協議会</t>
  </si>
  <si>
    <t>いずみ伝統文化保存事業補助金</t>
  </si>
  <si>
    <t>泉伝統文化保存会</t>
  </si>
  <si>
    <t>泉区民文化祭補助金</t>
  </si>
  <si>
    <t>泉区文化振興委員会</t>
  </si>
  <si>
    <t>区内連合自治会町内会</t>
  </si>
  <si>
    <t>泉区まちの学校連携推進事業補助金</t>
  </si>
  <si>
    <t>いちょう団地連合自治会</t>
  </si>
  <si>
    <t>区の花普及活動団体</t>
  </si>
  <si>
    <t>地区経営委員会等</t>
  </si>
  <si>
    <t>通学路安全マップ作成補助金</t>
  </si>
  <si>
    <t>泉区小学生防犯ブザー購入費補助金</t>
  </si>
  <si>
    <t>泉区ＰＴＡ連絡協議会</t>
  </si>
  <si>
    <t>泉区民の緑環境を守る活動補助金</t>
  </si>
  <si>
    <t>緑環境保全活動団体</t>
  </si>
  <si>
    <t>各地区居場所づくり実行委員会等</t>
  </si>
  <si>
    <t>連合自治会町内会</t>
  </si>
  <si>
    <t>瀬谷区地域防犯自主活動補助金</t>
  </si>
  <si>
    <t>防犯活動を行う自治会・町内会 ほか</t>
  </si>
  <si>
    <t>瀬谷区</t>
  </si>
  <si>
    <t>瀬谷区防犯活動団体補助金</t>
  </si>
  <si>
    <t>スクールゾーン推進組織活動費補助金</t>
  </si>
  <si>
    <t>瀬谷小学校スクールゾーン対策協議会 ほか</t>
  </si>
  <si>
    <t>瀬谷区自転車等放置防止推進協議会地区活動補助金</t>
  </si>
  <si>
    <t>瀬谷駅自転車等放置防止推進協議会</t>
  </si>
  <si>
    <t>阿久和北部地区消費生活推進員の会 ほか</t>
  </si>
  <si>
    <t>瀬谷区学校・家庭・地域連携事業支援補助金</t>
  </si>
  <si>
    <t>瀬谷中学校区学校・家庭・地域連携事業実行委員会 ほか</t>
  </si>
  <si>
    <t>瀬谷区青少年指導員連絡協議会</t>
  </si>
  <si>
    <t>瀬谷区体育協会補助金</t>
  </si>
  <si>
    <t>瀬谷区体育協会</t>
  </si>
  <si>
    <t>瀬谷区災害ボランティア育成事業補助金</t>
  </si>
  <si>
    <t>瀬谷区災害ボランティアネットワーク</t>
  </si>
  <si>
    <t>瀬谷フェスティバル実行委員会</t>
  </si>
  <si>
    <t>拠点運営者</t>
  </si>
  <si>
    <t>商店街元気づくり事業補助金</t>
  </si>
  <si>
    <t>区内商店街</t>
  </si>
  <si>
    <t>議会局</t>
    <rPh sb="0" eb="2">
      <t>ギカイ</t>
    </rPh>
    <phoneticPr fontId="1"/>
  </si>
  <si>
    <t>横浜市訪問看護ステーション介護保険支援補助金</t>
  </si>
  <si>
    <t>ふれあいショップ補助金</t>
  </si>
  <si>
    <t>各ふれあいショップ運営法人</t>
  </si>
  <si>
    <t>神奈川県ゆうあいピック補助金</t>
  </si>
  <si>
    <t>精神障害者神奈川バレーボール大会補助金</t>
  </si>
  <si>
    <t>神奈川県精神障害者スポーツ大会実行委員会</t>
  </si>
  <si>
    <t>神奈川県建設連合国民健康保険組合 ほか</t>
  </si>
  <si>
    <t>社会福祉法人、NPO法人等</t>
  </si>
  <si>
    <t>横浜市地域活動支援センター事業中途障害者地域活動センター型運営費等補助金</t>
  </si>
  <si>
    <t>精神科救急協力病院保護室整備事業補助金</t>
  </si>
  <si>
    <t>（福）同塵会 ほか</t>
  </si>
  <si>
    <t>横浜市心身障害児者を守る会連盟</t>
  </si>
  <si>
    <t>横浜市原爆被災者の会</t>
  </si>
  <si>
    <t>横浜市遺族会補助金</t>
  </si>
  <si>
    <t>横浜市遺族会</t>
  </si>
  <si>
    <t>寿地区高齢者ふれあいホーム運営費補助金</t>
  </si>
  <si>
    <t>寿地区自治会</t>
  </si>
  <si>
    <t>横浜市身体障害者福祉大会補助金</t>
  </si>
  <si>
    <t>政令指定都市身体障害者団体連絡協議会、同親善スポーツ大会補助金</t>
  </si>
  <si>
    <t>横浜市ふれあいスポーツ大会補助金</t>
  </si>
  <si>
    <t>横浜市身体障害者運動会補助金</t>
  </si>
  <si>
    <t xml:space="preserve">私立学校及び社会福祉施設 </t>
  </si>
  <si>
    <t>病院</t>
  </si>
  <si>
    <t>健康づくり月間補助金</t>
  </si>
  <si>
    <t>NPO法人 神奈川県難病団体連絡協議会</t>
  </si>
  <si>
    <t>精神障害者地域作業所自主製品販路拡大事業補助金</t>
  </si>
  <si>
    <t>NPO法人 横浜市精神障害者地域生活支援連合会</t>
  </si>
  <si>
    <t>精神障害者社会復帰施設職員等研修事業補助金</t>
  </si>
  <si>
    <t>横浜市民設型精神障害者生活支援センター設置運営費補助金</t>
  </si>
  <si>
    <t>地域活動支援センター精神作業所型設置運営費補助金</t>
  </si>
  <si>
    <t>法定事業移行支援補助金</t>
  </si>
  <si>
    <t>民間社会福祉施設等利子補給補助金
（地域ケアプラザ）</t>
  </si>
  <si>
    <t>公害健康被害者</t>
  </si>
  <si>
    <t>金沢区自転車等放置防止推進協議会地区活動補助金</t>
  </si>
  <si>
    <t>京急富岡駅自転車等放置防止推進協議会 ほか</t>
  </si>
  <si>
    <t>朝比奈小学校スクールゾーン対策協議会 ほか</t>
  </si>
  <si>
    <t>金沢区青少年指導員活動費交付金</t>
  </si>
  <si>
    <t>金沢区青少年指導員協議会</t>
  </si>
  <si>
    <t>金沢中学校区学校家庭地域連携事業実行委員会 ほか</t>
  </si>
  <si>
    <t>金沢区体育協会補助金</t>
  </si>
  <si>
    <t>金沢区体育協会</t>
  </si>
  <si>
    <t>生涯学習交流会事業補助金</t>
  </si>
  <si>
    <t>港北区</t>
  </si>
  <si>
    <t>港北芸術祭事業補助金</t>
  </si>
  <si>
    <t>港北芸術祭実行委員会</t>
  </si>
  <si>
    <t>港北区青少年指導員協議会</t>
  </si>
  <si>
    <t>ペットボトルロケット大会事業補助金</t>
  </si>
  <si>
    <t>自転車等放置防止推進協議会地区活動補助金</t>
  </si>
  <si>
    <t>各地区の自転車等放置防止推進協議会　</t>
  </si>
  <si>
    <t>港北区消費生活推進員地区活動助成金</t>
  </si>
  <si>
    <t>地域で消費生活活動を行う各地区団体</t>
  </si>
  <si>
    <t>各地区のスクールゾーン対策協議会</t>
  </si>
  <si>
    <t>各中学校区学校・家庭・地域連携事業実行委員会</t>
  </si>
  <si>
    <t>こうほく３Ｒ活動助成金</t>
  </si>
  <si>
    <t>地区連合町内会</t>
  </si>
  <si>
    <t>ふるさと港北ふれあいまつり補助金</t>
  </si>
  <si>
    <t>ふるさと港北ふれあいまつり実行委員会</t>
  </si>
  <si>
    <t>大倉山観梅会補助金</t>
  </si>
  <si>
    <t>大倉山観梅会実行委員会</t>
  </si>
  <si>
    <t>小机城址まつり補助金</t>
  </si>
  <si>
    <t>小机城址まつり実行委員会</t>
  </si>
  <si>
    <t>港北駅伝大会補助金</t>
  </si>
  <si>
    <t>港北駅伝大会実行委員会</t>
  </si>
  <si>
    <t>港北区地域のチカラ応援事業補助金</t>
  </si>
  <si>
    <t>地域の課題解決や地域住民のための活動を自主的・主体的に行なう市民活動団体</t>
  </si>
  <si>
    <t>ふれあいコール事業助成金</t>
  </si>
  <si>
    <t>緑区民生委員児童委員協議会</t>
  </si>
  <si>
    <t>緑区</t>
  </si>
  <si>
    <t>緑・芸術祭事業補助金</t>
  </si>
  <si>
    <t>緑区社会福祉協議会</t>
  </si>
  <si>
    <t>地域移送活動助成金</t>
  </si>
  <si>
    <t>緑区子育て支援活動事業補助金</t>
  </si>
  <si>
    <t>子育て支援グループ</t>
  </si>
  <si>
    <t>緑区青少年活動事業補助金</t>
  </si>
  <si>
    <t>緑区健康づくり月間実行委員会</t>
  </si>
  <si>
    <t>緑区スクールゾーン推進組織補助金</t>
  </si>
  <si>
    <t>各スクールゾーン対策協議会</t>
  </si>
  <si>
    <t>消費生活推進員緑区地区活動助成金</t>
  </si>
  <si>
    <t>各地区消費生活推進員</t>
  </si>
  <si>
    <t>緑区学校・家庭・地域連携事業補助金</t>
  </si>
  <si>
    <t>緑区体育協会事業補助金</t>
  </si>
  <si>
    <t>緑区体育協会</t>
  </si>
  <si>
    <t>緑区青少年指導員事業補助金</t>
  </si>
  <si>
    <t>緑区青少年指導員連絡協議会</t>
  </si>
  <si>
    <t>緑区民まつり実行委員会補助金</t>
  </si>
  <si>
    <t>緑区民まつり実行委員会</t>
  </si>
  <si>
    <t>青葉区体育協会補助金</t>
  </si>
  <si>
    <t>青葉区体育協会</t>
  </si>
  <si>
    <t>青葉区民まつり事業補助金</t>
  </si>
  <si>
    <t>青葉区民まつり運営委員会</t>
  </si>
  <si>
    <t>区民交流センターまつり補助金</t>
  </si>
  <si>
    <t>区民交流センターまつり実行委員会</t>
  </si>
  <si>
    <t>郷土の歴史を未来に生かす事業補助金</t>
  </si>
  <si>
    <t>青葉区商店街連合会</t>
  </si>
  <si>
    <t>都筑区民文化祭補助金</t>
  </si>
  <si>
    <t>都筑区民文化祭実行委員会</t>
  </si>
  <si>
    <t>都筑区</t>
  </si>
  <si>
    <t>福祉農園事業補助金</t>
  </si>
  <si>
    <t>障害者地域啓発事業補助金</t>
  </si>
  <si>
    <t>都筑区区民活動補助金</t>
  </si>
  <si>
    <t>公募団体</t>
  </si>
  <si>
    <t>都筑区地域防犯活動助成金</t>
  </si>
  <si>
    <t>都筑区青少年指導員活動費補助金</t>
  </si>
  <si>
    <t>都筑区青少年指導員連絡協議会</t>
  </si>
  <si>
    <t>都筑区体育協会</t>
  </si>
  <si>
    <t>環境創造局</t>
  </si>
  <si>
    <t>よこはま都市農業振興資金利子補給金</t>
  </si>
  <si>
    <t>横浜農業協同組合</t>
  </si>
  <si>
    <t>農業経営基盤強化資金利子助成金</t>
  </si>
  <si>
    <t>神奈川県信用農業協同組合連合会 ほか</t>
  </si>
  <si>
    <t>畜産振興事業補助金</t>
  </si>
  <si>
    <t>園芸団体育成事業補助金</t>
  </si>
  <si>
    <t>横浜市園芸協会</t>
  </si>
  <si>
    <t>名木古木の所有者及び管理者</t>
  </si>
  <si>
    <t>区内スクールゾーン対策協議会</t>
  </si>
  <si>
    <t>青少年指導員活動費交付金</t>
  </si>
  <si>
    <t>南区青少年指導員協議会</t>
  </si>
  <si>
    <t>南まつり補助金</t>
  </si>
  <si>
    <t>南まつり実行委員会</t>
  </si>
  <si>
    <t>桜まつり実行委員会</t>
  </si>
  <si>
    <t>いきいきふれあい南なんデー補助金</t>
  </si>
  <si>
    <t>よこはま・ゆめ・ファーマー補助金</t>
  </si>
  <si>
    <t>よこはま・ゆめ・ファーマー</t>
  </si>
  <si>
    <t>（独）鉄道建設・運輸施設整備支援機構</t>
  </si>
  <si>
    <t>街づくり推進団体助成金</t>
  </si>
  <si>
    <t>街づくり推進団体</t>
  </si>
  <si>
    <t>横浜高速鉄道（株）</t>
  </si>
  <si>
    <t>認定歴史的建造物所有者</t>
  </si>
  <si>
    <t>地域まちづくりグループ及び組織</t>
  </si>
  <si>
    <t>まちづくり支援団体等活動助成金</t>
  </si>
  <si>
    <t>ヨコハマ市民まち普請事業活動助成金</t>
  </si>
  <si>
    <t>初黄・日ノ出町地区における地域再生まちづくり事業に関する補助金</t>
  </si>
  <si>
    <t>区・部会別ＰＴＡ指導者研修補助金</t>
  </si>
  <si>
    <t>各区・部会ＰＴＡ連絡協議会</t>
  </si>
  <si>
    <t>指定文化財所有者等</t>
  </si>
  <si>
    <t>無形民俗文化財保護団体</t>
  </si>
  <si>
    <t>学校保健会補助金</t>
  </si>
  <si>
    <t>横浜市学校保健会</t>
  </si>
  <si>
    <t>校長会・副校長会負担金補助金</t>
  </si>
  <si>
    <t>横浜市立小学校長会 ほか</t>
  </si>
  <si>
    <t>NPO法人 在日外国人教育生活相談センター・信愛塾</t>
  </si>
  <si>
    <t>神奈川県高等学校定通教育振興会補助金</t>
  </si>
  <si>
    <t>神奈川県高等学校定通教育振興会</t>
  </si>
  <si>
    <t>ヨコハマハギハッキョ実行委員会</t>
  </si>
  <si>
    <t>ＩＡＰＥ（イアペ・外国人児童生徒保護者交流会）</t>
  </si>
  <si>
    <t>横浜市ＰＴＡ連絡協議会事業補助金</t>
  </si>
  <si>
    <t>横浜市ＰＴＡ連絡協議会</t>
  </si>
  <si>
    <t>学校開放事業における地域貢献事業補助金</t>
  </si>
  <si>
    <t>おやじの会親子ふれあい事業補助金</t>
  </si>
  <si>
    <t>市・区明推協啓発事業費補助金</t>
  </si>
  <si>
    <t>選挙管理委員会
事務局</t>
  </si>
  <si>
    <t>横浜市会議員健康管理事業補助金</t>
  </si>
  <si>
    <t>横浜市会議員互助会</t>
  </si>
  <si>
    <t>議会局</t>
  </si>
  <si>
    <t>会派又は議員</t>
  </si>
  <si>
    <t>鶴見区</t>
  </si>
  <si>
    <t>鶴見区民文化祭補助金</t>
  </si>
  <si>
    <t>鶴見区文化協会</t>
  </si>
  <si>
    <t>つるみ子育て・個育ちフォーラム事業補助金</t>
  </si>
  <si>
    <t>つるみ子育て・個育ちフォーラム運営委員会</t>
  </si>
  <si>
    <t>鶴見区青少年の居場所づくり活動補助金</t>
  </si>
  <si>
    <t>事業実施団体</t>
  </si>
  <si>
    <t>鶴見区スポーツ広場管理運営補助金</t>
  </si>
  <si>
    <t>鶴見区水防協議会</t>
  </si>
  <si>
    <t>鶴見区内各駅自転車等放置防止推進協議会</t>
  </si>
  <si>
    <t>スクールゾーン推進組織助成金</t>
  </si>
  <si>
    <t>区内市立小学校スクールゾーン対策協議会</t>
  </si>
  <si>
    <t>鶴見区体育協会補助金</t>
  </si>
  <si>
    <t>鶴見区体育協会</t>
  </si>
  <si>
    <t>鶴見区青少年指導員協議会</t>
  </si>
  <si>
    <t>鶴見区子どもサマーキャンプ補助金</t>
  </si>
  <si>
    <t>鶴見区子ども育成会連絡協議会</t>
  </si>
  <si>
    <t>町のはらっぱ管理運営費補助金</t>
  </si>
  <si>
    <t>管理運営委員会</t>
  </si>
  <si>
    <t>神奈川区</t>
  </si>
  <si>
    <t>神奈川区文化協会事業補助金</t>
  </si>
  <si>
    <t>神奈川区子ども会育成連絡協議会活動補助金</t>
  </si>
  <si>
    <t>神奈川区子ども会育成連絡協議会</t>
  </si>
  <si>
    <t>地区連合町内会（21地区連合）</t>
  </si>
  <si>
    <t>神奈川区青少年指導員協議会活動補助金</t>
  </si>
  <si>
    <t>神奈川区青少年指導員協議会</t>
  </si>
  <si>
    <t>学校・家庭・地域連携事業補助金</t>
  </si>
  <si>
    <t>中学校区学校・家庭・地域連携事業実行委員会（７中学校区）</t>
  </si>
  <si>
    <t>神奈川区体育協会補助金</t>
  </si>
  <si>
    <t>神奈川区体育協会</t>
  </si>
  <si>
    <t>自転車等放置防止推進協議会</t>
  </si>
  <si>
    <t>スクールゾーン対策協議会</t>
  </si>
  <si>
    <t>納税貯蓄組合連合会に対する補助金</t>
  </si>
  <si>
    <t>各地区納税貯蓄組合連合会（地区連）</t>
  </si>
  <si>
    <t>財政局</t>
  </si>
  <si>
    <t>自治会町内会</t>
  </si>
  <si>
    <t>市民局</t>
  </si>
  <si>
    <t>地域活動推進費補助金</t>
  </si>
  <si>
    <t>登録NPO法人</t>
  </si>
  <si>
    <t>ヨコハマさわやかスポーツ普及事業補助金</t>
  </si>
  <si>
    <t>市民スポーツ振興費補助金</t>
  </si>
  <si>
    <t>神奈川区民まつり補助金</t>
  </si>
  <si>
    <t>かながわ湊フェスタ補助金</t>
  </si>
  <si>
    <t>かながわ湊フェスタ実行委員会</t>
  </si>
  <si>
    <t>こうなん文化交流協会文化活動推進事業補助金</t>
  </si>
  <si>
    <t>こうなん文化交流協会</t>
  </si>
  <si>
    <t>港南区</t>
  </si>
  <si>
    <t>ボランティアフェスティバル等補助金</t>
  </si>
  <si>
    <t>港南区社会福祉協議会</t>
  </si>
  <si>
    <t>自主的に防犯活動を行う団体</t>
  </si>
  <si>
    <t>外国人学校幼稚部設置者</t>
  </si>
  <si>
    <t>ほどがや区民まつり実行委員会</t>
  </si>
  <si>
    <t>保土ケ谷区民文化祭補助金</t>
  </si>
  <si>
    <t>保土ケ谷区民文化祭実行委員会</t>
  </si>
  <si>
    <t>（福）ほどがや</t>
  </si>
  <si>
    <t>保土ケ谷区障害者地域支えあい連携推進事業補助金</t>
  </si>
  <si>
    <t>保土ケ谷区自転車等放置防止推進協議会地区活動補助金</t>
  </si>
  <si>
    <t>各自転車等放置防止推進協議会</t>
  </si>
  <si>
    <t>保土ケ谷区スクールゾーン推進組織助成金</t>
  </si>
  <si>
    <t>社会環境実態調査事業補助金</t>
  </si>
  <si>
    <t>保土ケ谷区青少年指導員協議会</t>
  </si>
  <si>
    <t>青少年指導員事業補助金</t>
  </si>
  <si>
    <t>学校・家庭・地域連携事業交付金</t>
  </si>
  <si>
    <t>中学校区学校・家庭・地域連携事業実行委員会</t>
  </si>
  <si>
    <t>保土ケ谷区体育協会事業補助金</t>
  </si>
  <si>
    <t>かるがもファミリーマラソン大会補助金</t>
  </si>
  <si>
    <t>グラウンドゴルフ決勝大会補助金</t>
  </si>
  <si>
    <t>少年少女球技大会補助金</t>
  </si>
  <si>
    <t>ほどがやスポーツまつり補助金</t>
  </si>
  <si>
    <t>青少年健全育成促進事業補助金</t>
  </si>
  <si>
    <t>子ども会育成者研修事業補助金</t>
  </si>
  <si>
    <t>保土ケ谷区子ども会育成連絡協議会</t>
  </si>
  <si>
    <t>保土ケ谷区災害ボランティアネットワーク補助金</t>
  </si>
  <si>
    <t>保土ケ谷区災害ボランティアネットワーク</t>
  </si>
  <si>
    <t>青少年指導員研修事業補助金</t>
  </si>
  <si>
    <t>旭区災害ボランティア連絡会補助金</t>
  </si>
  <si>
    <t>旭区災害ボランティア連絡会</t>
  </si>
  <si>
    <t>旭区</t>
  </si>
  <si>
    <t>旭区文化事業補助金</t>
  </si>
  <si>
    <t>文化活動を行う各種団体 ほか</t>
  </si>
  <si>
    <t>旭区ふれあいスポーツ協議会事業補助金</t>
  </si>
  <si>
    <t>旭区ふれあいスポーツ協議会</t>
  </si>
  <si>
    <t>旭区まちぐるみ地域防犯推進事業助成金</t>
  </si>
  <si>
    <t>自治会町内会 ほか</t>
  </si>
  <si>
    <t>地域スポーツ広場管理補助金</t>
  </si>
  <si>
    <t>地域スポーツ広場管理代表者</t>
  </si>
  <si>
    <t>旭区青少年団体等活動事業補助金</t>
  </si>
  <si>
    <t>旭区子ども会育成連絡協議会 ほか</t>
  </si>
  <si>
    <t>スクール・ゾーン推進組織助成金</t>
  </si>
  <si>
    <t>スクールゾーン対策地区協議会</t>
  </si>
  <si>
    <t>旭区違法駐車追放等地区協議会活動補助金</t>
  </si>
  <si>
    <t>違法駐車追放等地区協議会</t>
  </si>
  <si>
    <t>消費生活推進員旭区地区活動助成金</t>
  </si>
  <si>
    <t>旭区消費生活地区推進員の会</t>
  </si>
  <si>
    <t>旭区青少年指導員連絡協議会</t>
  </si>
  <si>
    <t>旭区青少年指導員活動費交付金</t>
  </si>
  <si>
    <t>旭区学校・家庭・地域連携事業交付金</t>
  </si>
  <si>
    <t>旭区学校・家庭・地域連携事業推進協議会</t>
  </si>
  <si>
    <t>旭ふれあい区民まつり補助金</t>
  </si>
  <si>
    <t>旭ふれあい区民まつり実行委員会</t>
  </si>
  <si>
    <t>旭区大なわとび大会事業補助金</t>
  </si>
  <si>
    <t>旭区大なわとび大会実行委員会</t>
  </si>
  <si>
    <t>旭区民スポーツ祭補助金</t>
  </si>
  <si>
    <t>旭区民スポーツ祭実行委員会</t>
  </si>
  <si>
    <t>旭区子ども110番の家実行委員会</t>
  </si>
  <si>
    <t>自治会・町内会</t>
  </si>
  <si>
    <t>磯子区地域文化振興事業補助金</t>
  </si>
  <si>
    <t>磯子区</t>
  </si>
  <si>
    <t>堀割川魅力づくり活動補助金</t>
  </si>
  <si>
    <t>堀割川魅力づくり実行委員会</t>
  </si>
  <si>
    <t>杉田大谷はらっぱ管理運営委員会 ほか</t>
  </si>
  <si>
    <t>磯子区スクールゾーン推進組織助成金</t>
  </si>
  <si>
    <t>磯子小学校スクールゾーン対策協議会 ほか</t>
  </si>
  <si>
    <t>根岸地区消費生活推進員 ほか</t>
  </si>
  <si>
    <t>ヨコハマ・エコ・スクール（ＹＥＳ）脱温暖化行動講座開催補助金</t>
  </si>
  <si>
    <t>（公財）横浜市男女共同参画推進協会補助金</t>
  </si>
  <si>
    <t>横浜市スポーツ推進委員連絡協議会活動補助金</t>
  </si>
  <si>
    <t>元気な地域づくり推進事業補助金</t>
  </si>
  <si>
    <t>アーツコミッション・ヨコハマ補助金</t>
  </si>
  <si>
    <t>横浜市大型国際コンベンション誘致助成金</t>
  </si>
  <si>
    <t>（公財）横浜市消費者協会運営費補助金</t>
  </si>
  <si>
    <t>受発注商談支援補助金</t>
  </si>
  <si>
    <t>私立幼稚園等特別支援教育費補助金</t>
  </si>
  <si>
    <t>私立幼稚園研究・研修補助金</t>
  </si>
  <si>
    <t>民間保育所内装整備費補助金</t>
  </si>
  <si>
    <t>ガイドボランティア事業費補助金</t>
  </si>
  <si>
    <t>横浜市定期健康診断費補助金</t>
  </si>
  <si>
    <t>横浜市医師会地域医療連携センター運営費補助金</t>
  </si>
  <si>
    <t>外国籍市民救急医療対策費補助金</t>
  </si>
  <si>
    <t>横浜市食品衛生指導事業補助金</t>
  </si>
  <si>
    <t>横浜市精神科身体合併症転院事業補助金</t>
  </si>
  <si>
    <t>要保護世帯向け不動産担保型生活資金貸付事業補助金</t>
  </si>
  <si>
    <t>横浜市医療費助成事業の実施に伴う事業推進協力費</t>
  </si>
  <si>
    <t>知的障害者対応専門外来設置医療機関運営費補助金</t>
  </si>
  <si>
    <t>振興資金利子補給補助金</t>
  </si>
  <si>
    <t>特別避難場所応急備蓄物資整備費補助金</t>
  </si>
  <si>
    <t>横浜市ノンステップバス導入促進補助金</t>
  </si>
  <si>
    <t>横浜市新型インフルエンザ対策事業補助金</t>
  </si>
  <si>
    <t>野菜生産価格安定対策事業補助金</t>
  </si>
  <si>
    <t>カラスの巣除去費補助金</t>
  </si>
  <si>
    <t>認定歴史的建造物保全改修助成金</t>
  </si>
  <si>
    <t>認定歴史的建造物維持管理助成金</t>
  </si>
  <si>
    <t>古式消防保存補助金</t>
  </si>
  <si>
    <t>鶴見区スポーツ推進委員活動補助金</t>
  </si>
  <si>
    <t>鶴見区商店街魅力発信支援事業補助金</t>
  </si>
  <si>
    <t>神奈川区住みよいまちづくり活動助成金</t>
  </si>
  <si>
    <t>神奈川区スクールゾーン推進組織助成金</t>
  </si>
  <si>
    <t>神奈川リユース食器利用促進補助事業補助金</t>
  </si>
  <si>
    <t>西区スポーツ推進委員連絡協議会補助金</t>
  </si>
  <si>
    <t>西区地域子育てサロン事業補助金</t>
  </si>
  <si>
    <t>防災情報付広報掲示板整備補助金</t>
  </si>
  <si>
    <t>中区地域青少年育成団体補助金</t>
  </si>
  <si>
    <t>青少年活動補助金</t>
  </si>
  <si>
    <t>スポーツ推進委員地区活動補助金</t>
  </si>
  <si>
    <t>南区ガラス飛散防止フィルム設置補助事業補助金</t>
  </si>
  <si>
    <t>こうなん子どもゆめワールド補助金</t>
  </si>
  <si>
    <t>港南区学校・家庭・地域連携事業交付金</t>
  </si>
  <si>
    <t>港南区スポーツ推進員連絡協議会活動事業補助金</t>
  </si>
  <si>
    <t>港南区ひまわり交流推進事業補助金</t>
  </si>
  <si>
    <t>港南区青少年活動事業補助金</t>
  </si>
  <si>
    <t>保土ケ谷区障害者地域支えあい連携推進事業補助金（自主製品販売強化）</t>
  </si>
  <si>
    <t>スポーツ推進委員事業補助金</t>
  </si>
  <si>
    <t>スポーツ推進委員研修事業補助金</t>
  </si>
  <si>
    <t>旭区スポーツ推進委員連絡協議会補助金</t>
  </si>
  <si>
    <t>ゆかいなコンサート支援事業補助金</t>
  </si>
  <si>
    <t>磯子区３Ｒ応援隊活動助成金</t>
  </si>
  <si>
    <t>磯子区学校・家庭・地域連携事業補助金</t>
  </si>
  <si>
    <t>磯子区スポーツ推進委員連絡協議会活動補助金</t>
  </si>
  <si>
    <t>横浜金沢観光協会事業補助金</t>
  </si>
  <si>
    <t>金沢区学校家庭地域連携事業交付金</t>
  </si>
  <si>
    <t>金沢区スポーツ推進委員活動交付金</t>
  </si>
  <si>
    <t>港北区自転車等放置防止推進協議会地区活動補助金</t>
  </si>
  <si>
    <t>港北区スクールゾーン推進組織助成金</t>
  </si>
  <si>
    <t>港北区スポーツ推進委員連絡協議会活動補助金</t>
  </si>
  <si>
    <t>港北区青少年指導員活動費交付金</t>
  </si>
  <si>
    <t>港北区学校・家庭・地域連携事業交付金</t>
  </si>
  <si>
    <t>緑区安全・安心まちづくり推進協議会活動助成金</t>
  </si>
  <si>
    <t>緑区スポーツ推進委員事業補助金</t>
  </si>
  <si>
    <t>青葉区消費生活推進員活動助成金</t>
  </si>
  <si>
    <t>青葉区スポーツ推進委員連絡協議会活動補助金</t>
  </si>
  <si>
    <t>横浜市消費生活推進員都筑区地区活動助成金</t>
  </si>
  <si>
    <t>都筑区スポーツ推進委員活動補助金</t>
  </si>
  <si>
    <t>消費生活推進員戸塚区活動助成金</t>
  </si>
  <si>
    <t>戸塚区スポーツ推進委員活動補助金</t>
  </si>
  <si>
    <t>犯罪のないまちづくり事業助成金</t>
  </si>
  <si>
    <t>栄区スポーツ推進委員連絡協議会活動補助金</t>
  </si>
  <si>
    <t>栄区消費生活推進員地区活動助成金</t>
  </si>
  <si>
    <t>栄リユース食器利用促進補助事業補助金</t>
  </si>
  <si>
    <t>防犯活動支援事業補助金</t>
  </si>
  <si>
    <t>泉区の花「あやめ」普及促進活動補助金</t>
  </si>
  <si>
    <t>泉区スポーツ推進委員活動補助金</t>
  </si>
  <si>
    <t>横浜市泉区商店街活性化イベント助成事業補助金</t>
  </si>
  <si>
    <t>泉区民ふれあいまつり事業費補助金</t>
  </si>
  <si>
    <t>瀬谷区消費生活推進員地区活動助成金</t>
  </si>
  <si>
    <t>瀬谷フェスティバル補助金</t>
  </si>
  <si>
    <t>YES協働パートナー</t>
  </si>
  <si>
    <t>温暖化対策
統括本部</t>
  </si>
  <si>
    <t>姉妹・友好都市等友好委員会</t>
  </si>
  <si>
    <t>（公財）横浜市男女共同参画推進協会</t>
  </si>
  <si>
    <t>横浜市スポーツ推進委員連絡協議会</t>
  </si>
  <si>
    <t>競技団体、競技団体を中心とする実行委員会等</t>
  </si>
  <si>
    <t>補助対象となる拠点施設の運営団体</t>
  </si>
  <si>
    <t>（公財）三溪園保勝会</t>
  </si>
  <si>
    <t>コンベンション主催者</t>
  </si>
  <si>
    <t>イベント主催者ほか</t>
  </si>
  <si>
    <t>（公財）横浜市シルバー人材センター</t>
  </si>
  <si>
    <t>（公財）横浜市消費者協会</t>
  </si>
  <si>
    <t>（公財）横浜企業経営支援財団</t>
  </si>
  <si>
    <t>横浜保育室運営事業者</t>
  </si>
  <si>
    <t>（公社）横浜市幼稚園協会　　　　　　　　　　　　　</t>
  </si>
  <si>
    <t>（福）祥泉福祉会 ほか</t>
  </si>
  <si>
    <t>（学）昭和大学</t>
  </si>
  <si>
    <t>医療機関等</t>
  </si>
  <si>
    <t>横浜市内に所在する精神科病院及び精神神経科を診療科とする診療所のうち、専門外来を実施しようとする医療機関</t>
  </si>
  <si>
    <t>タクシー事業者</t>
  </si>
  <si>
    <t>帰国者・接触者外来設置予定病院</t>
  </si>
  <si>
    <t>市民の森・ふれあいの樹林愛護会、森づくり活動団体</t>
  </si>
  <si>
    <t>援農者団体</t>
  </si>
  <si>
    <t>農業者等</t>
  </si>
  <si>
    <t>青年就農者</t>
  </si>
  <si>
    <t>子育て世帯向け地域優良賃貸住宅の認定事業者</t>
  </si>
  <si>
    <t>防災ベッド等設置者</t>
  </si>
  <si>
    <t>エコリノベーションをする建築主等</t>
  </si>
  <si>
    <t>鶴見区スポーツ推進委員連絡協議会</t>
  </si>
  <si>
    <t>鶴見川桜・緑化実行委員会</t>
  </si>
  <si>
    <t>神奈川区スポーツ推進委員連絡協議会</t>
  </si>
  <si>
    <t>新たに開設する親子のたまり場「すくすく子がめ隊」</t>
  </si>
  <si>
    <t>申請のあった神奈川区内の団体</t>
  </si>
  <si>
    <t>西区スポーツ推進委員連絡協議会</t>
  </si>
  <si>
    <t>中区スポーツ推進委員連絡協議会</t>
  </si>
  <si>
    <t>南区スポーツ推進委員連絡協議会</t>
  </si>
  <si>
    <t>大岡はらっぱ管理運営委員会ほか</t>
  </si>
  <si>
    <t>港南区スポーツ推進委員連絡協議会</t>
  </si>
  <si>
    <t>保土ケ谷区地域自立支援協議会自主製品販売強化実行委員会</t>
  </si>
  <si>
    <t>保土ケ谷区スポーツ推進委員連絡協議会</t>
  </si>
  <si>
    <t>旭区スポーツ推進委員連絡協議会</t>
  </si>
  <si>
    <t>旭区主任児童委員連絡会</t>
  </si>
  <si>
    <t>磯子区３Ｒ応援隊</t>
  </si>
  <si>
    <t>金沢区スポーツ推進委員連絡協議会</t>
  </si>
  <si>
    <t>金沢区生涯学習交流会実行委員会</t>
  </si>
  <si>
    <t>港北区スポーツ推進委員連絡協議会</t>
  </si>
  <si>
    <t>緑区スポーツ推進委員連絡協議会</t>
  </si>
  <si>
    <t>青葉区スポーツ推進委員連絡協議会</t>
  </si>
  <si>
    <t>都筑区スポーツ推進委員連絡協議会</t>
  </si>
  <si>
    <t>つづきウォーク＆フェスタ実行委員会</t>
  </si>
  <si>
    <t>戸塚区スポーツ推進委員連絡協議会</t>
  </si>
  <si>
    <t>栄区スポーツ推進委員連絡協議会</t>
  </si>
  <si>
    <t>泉区スポーツ推進委員連絡協議会</t>
  </si>
  <si>
    <t>泉区内商店会</t>
  </si>
  <si>
    <t>泉区民ふれあいまつり実行委員会</t>
  </si>
  <si>
    <t>瀬谷区子ども会育成連絡協議会</t>
  </si>
  <si>
    <t>相沢一丁目はらっぱ管理運営委員会</t>
  </si>
  <si>
    <t>瀬谷区安全・安心まちづくり連絡会</t>
  </si>
  <si>
    <t>瀬谷区スポーツ推進委員連絡協議会</t>
  </si>
  <si>
    <t>サマーコンファレンス補助金</t>
  </si>
  <si>
    <t>認可保育所等</t>
  </si>
  <si>
    <t>南区商店街活性化イベント助成事業補助金</t>
  </si>
  <si>
    <t>商店街団体</t>
  </si>
  <si>
    <t>ヨコハマ大学まつり実行委員会</t>
  </si>
  <si>
    <t>地域再生まちづくり事業（初黄・日ノ出町地区）補助金</t>
  </si>
  <si>
    <t>NPO法人 黄金町エリアマネジメントセンター</t>
  </si>
  <si>
    <t>（公財）横浜観光コンベンション・ビューロー</t>
  </si>
  <si>
    <t>ヨコハマ・グッズ『横濱００１』育成支援事業補助金</t>
  </si>
  <si>
    <t>（一社）YOKOHAMA　GOODS００１</t>
  </si>
  <si>
    <t>先進的栽培技術設備等導入支援事業補助金</t>
  </si>
  <si>
    <t>国連登録NGO 横浜国際人権センター</t>
  </si>
  <si>
    <t xml:space="preserve">神奈川県中学校体育連盟 </t>
  </si>
  <si>
    <t>■一般会計</t>
    <phoneticPr fontId="4"/>
  </si>
  <si>
    <t>所管局・統括本部名</t>
    <rPh sb="4" eb="6">
      <t>トウカツ</t>
    </rPh>
    <phoneticPr fontId="4"/>
  </si>
  <si>
    <t>■特別会計</t>
    <phoneticPr fontId="4"/>
  </si>
  <si>
    <t>NPO法人 シャーロックホームズ</t>
  </si>
  <si>
    <t>NPO法人、株式会社 ほか</t>
  </si>
  <si>
    <t>保育士資格取得支援事業代替保育従事者雇上費補助金</t>
  </si>
  <si>
    <t>瀬谷区地域福祉保健計画・地区別計画推進事業補助金</t>
  </si>
  <si>
    <t>地区社会福祉協議会等</t>
  </si>
  <si>
    <t>横浜市私立保育園園長会の研修会にかかる経費に対する補助</t>
  </si>
  <si>
    <t>認可保育所等の宿舎借り上げ経費に対する補助</t>
  </si>
  <si>
    <t>幼稚園教諭等を対象とした就職説明会の事業費に対する補助</t>
  </si>
  <si>
    <t>件数(件)</t>
    <phoneticPr fontId="4"/>
  </si>
  <si>
    <t>金額(千円)</t>
    <phoneticPr fontId="4"/>
  </si>
  <si>
    <t>所管区名</t>
    <phoneticPr fontId="4"/>
  </si>
  <si>
    <t>件数(件)</t>
    <phoneticPr fontId="4"/>
  </si>
  <si>
    <t>金額(千円)</t>
    <phoneticPr fontId="4"/>
  </si>
  <si>
    <t>特別会計名
（所管局名）</t>
    <phoneticPr fontId="4"/>
  </si>
  <si>
    <t>所管区、局、
統括本部</t>
    <rPh sb="7" eb="9">
      <t>トウカツ</t>
    </rPh>
    <phoneticPr fontId="4"/>
  </si>
  <si>
    <t>新規病児保育実施医療機関の施設整備（建設費）に対する補助</t>
  </si>
  <si>
    <t>ヨコハマ大学まつり補助金</t>
  </si>
  <si>
    <t>団体の賃借料に対する補助</t>
  </si>
  <si>
    <t>団体の姉妹・友好都市等との友好交流を促進するために行う事業に対する補助</t>
  </si>
  <si>
    <t>高校生の海外留学にかかる費用に対する補助</t>
  </si>
  <si>
    <t>団体の事業費に対する補助</t>
  </si>
  <si>
    <t>企業等の事業費に対する補助</t>
  </si>
  <si>
    <t>私立幼稚園・認定こども園の子育て支援事業及び運営費に対する補助</t>
  </si>
  <si>
    <t>団体の子育て支援事業及び運営費に対する補助</t>
  </si>
  <si>
    <t>団体の子育て情報スポット事業及び運営費に対する補助</t>
  </si>
  <si>
    <t>認可外保育施設の乳幼児一時預かり事業及び運営費に対する補助</t>
  </si>
  <si>
    <t>認可保育所・認定こども園の子育て支援事業及び運営費に対する補助</t>
  </si>
  <si>
    <t>新規地域子育て支援拠点の施設整備（改修費）に対する補助</t>
  </si>
  <si>
    <t>実行委員会の研究・研修に対する補助</t>
  </si>
  <si>
    <t>認可保育所整備費用借入金の元金償還に対する補助</t>
  </si>
  <si>
    <t>移管先法人の施設整備（建設費）に対する補助</t>
  </si>
  <si>
    <t>移管先法人の三者協議会に伴う保育経費に対する補助</t>
  </si>
  <si>
    <t>移管先法人の引継ぎ・共同保育への職員派遣に対する補助</t>
  </si>
  <si>
    <t>移管先法人の業務報告書の提出にかかる経費に対する補助</t>
  </si>
  <si>
    <t>認可保育所の賃借料に対する補助</t>
  </si>
  <si>
    <t>幼稚園等の事業費に対する補助</t>
  </si>
  <si>
    <t>幼稚園等の施設整備（改修費）に対する補助</t>
  </si>
  <si>
    <t>幼稚園等の教育条件の向上に対する補助</t>
  </si>
  <si>
    <t>私学助成を受ける幼稚園等の特別支援教育に対する補助</t>
  </si>
  <si>
    <t>団体の幼稚園教職員の研究・研修に対する補助</t>
  </si>
  <si>
    <t>外国人学校幼稚部利用者の保育料の個人負担の軽減に対する補助</t>
  </si>
  <si>
    <t>認可保育所の施設整備（改修費）に対する補助</t>
  </si>
  <si>
    <t>小規模保育事業の整備（改修費）に対する補助</t>
  </si>
  <si>
    <t>認定こども園の施設整備（改修費）に対する補助</t>
  </si>
  <si>
    <t>家庭的保育事業の整備（改修費）に対する補助</t>
  </si>
  <si>
    <t>地域の見守り活動の事業費に対する補助</t>
  </si>
  <si>
    <t>ハンディキャブ事業の事業費に対する補助</t>
  </si>
  <si>
    <t>ガイドボランティア事業の事業費に対する補助</t>
  </si>
  <si>
    <t>災害時特別避難場所応急備蓄物資の購入に対する補助</t>
  </si>
  <si>
    <t>行事の事業費に対する補助</t>
  </si>
  <si>
    <t>スポーツ大会の事業費に対する補助</t>
  </si>
  <si>
    <t>研修の受講料に対する補助</t>
  </si>
  <si>
    <t>福祉車両の購入に対する補助</t>
  </si>
  <si>
    <t>団体の施設整備（建設費）に対する補助</t>
  </si>
  <si>
    <t>セミナー等の開催に必要となる経費に対する補助</t>
  </si>
  <si>
    <t>研修の事業費に対する補助</t>
  </si>
  <si>
    <t>団体の要保護世帯への不動産担保型生活資金貸付事業に対する補助</t>
  </si>
  <si>
    <t>福祉施設整備費用借入金の元金償還及び利子補給に対する補助</t>
  </si>
  <si>
    <t>福祉施設整備費用借入金の利子償還に対する補助</t>
  </si>
  <si>
    <t>施設及び設備整備に係る借入金の元金償還に対する補助</t>
  </si>
  <si>
    <t>施設及び設備整備に係る借入金の利子償還に対する補助</t>
  </si>
  <si>
    <t>施設及び設備整備費に係る借入金の利子償還に対する補助</t>
  </si>
  <si>
    <t>健康診断費の個人負担の軽減に対する補助</t>
  </si>
  <si>
    <t>帰国者・接触者外来設置予定病院の診療体制の強化に対する補助</t>
  </si>
  <si>
    <t>団体の広報相談事業に対する補助</t>
  </si>
  <si>
    <t>民営西寺尾火葬場利用者の個人負担の軽減に対する補助</t>
  </si>
  <si>
    <t>犬や猫のマイクロチップ装着の普及推進のため、市民が実施する装着の費用に対する補助</t>
  </si>
  <si>
    <t>横浜市在住の組合員の保健の向上のための保健事業の執行に要する費用に対する補助</t>
  </si>
  <si>
    <t>物品購入費用の個人負担の軽減に対する補助</t>
  </si>
  <si>
    <t>社会福祉法人の施設改修に係る補助</t>
  </si>
  <si>
    <t>団体、法人の施設整備（建設費）に対する補助</t>
  </si>
  <si>
    <t>自立分散型エネルギー設備の購入に対する補助</t>
  </si>
  <si>
    <t>燃料電池自動車の購入に対する補助</t>
  </si>
  <si>
    <t>青年就農者の就農意欲の喚起と就農後の定着を図るための給付金</t>
  </si>
  <si>
    <t>農業者組織団体の農業基盤整備に対する補助</t>
  </si>
  <si>
    <t>農地所有者の事業協力を図るための協力金</t>
  </si>
  <si>
    <t>借入金の利子償還に対する補助</t>
  </si>
  <si>
    <t>造成資金の個人負担の軽減に対する補助</t>
  </si>
  <si>
    <t>団体の自主活動に対する補助</t>
  </si>
  <si>
    <t>女性農業者の自主活動に対する補助</t>
  </si>
  <si>
    <t>農業用機械・設備の購入に対する補助</t>
  </si>
  <si>
    <t>カラスの巣の除去費用の個人負担の軽減に対する補助</t>
  </si>
  <si>
    <t>教育大会等の会場関係費に対する補助</t>
  </si>
  <si>
    <t>イベントの事業費に対する補助</t>
  </si>
  <si>
    <t>指定文化財等の維持管理に対する補助</t>
  </si>
  <si>
    <t>横浜市が施設を有する昭和村、南伊豆町との交流事業に対する補助</t>
  </si>
  <si>
    <t>西区感震ブレーカー簡易タイプ設置促進事業補助金</t>
  </si>
  <si>
    <t>こうなん子どもゆめワールド実行委員会</t>
  </si>
  <si>
    <t>港南区子ども会連絡協議会 ほか</t>
  </si>
  <si>
    <t>NPO法人 65歳からのアートライフ推進会議</t>
  </si>
  <si>
    <t>ならきた町のはらっぱ管理運営委員会 ほか</t>
  </si>
  <si>
    <t>施設の管理運営に対する補助</t>
  </si>
  <si>
    <t>区内各中学校区学校・家庭・地域連携事業実行委員会</t>
  </si>
  <si>
    <t>都筑区障害児・者福祉団体連絡協議会</t>
  </si>
  <si>
    <t>泉区青少年指導員活動補助金</t>
  </si>
  <si>
    <t>泉区シニアクラブ連合会</t>
  </si>
  <si>
    <t>泉区地域の子ども交流支援事業補助金</t>
  </si>
  <si>
    <t>泉区地域ごみ減量化推進活動補助金</t>
  </si>
  <si>
    <t>泉区地域連携青少年育成事業補助金</t>
  </si>
  <si>
    <t>泉区地域運営補助金</t>
  </si>
  <si>
    <t>建築物不燃化推進事業補助金</t>
  </si>
  <si>
    <t>障害者グループホームスプリンクラー設置費補助事業</t>
  </si>
  <si>
    <t>自治会町内会、地区連合町内会、区連合町内会、市町内会連合会</t>
  </si>
  <si>
    <t>延焼の危険性が特に高い地域（重点対策地域）等の建物所有者等</t>
  </si>
  <si>
    <t>NPO法人 ふれんどーる ほか</t>
  </si>
  <si>
    <t>分譲マンション管理組合等</t>
  </si>
  <si>
    <t>横浜市私立保育園園長会実施研修等補助金</t>
  </si>
  <si>
    <t>タクシー事業者福祉車両導入促進補助金</t>
  </si>
  <si>
    <t>大規模スポーツイベント誘致・開催支援補助金</t>
  </si>
  <si>
    <t>南区桜まつり補助金</t>
  </si>
  <si>
    <t>みどりスポーツフェスティバル事業補助金</t>
  </si>
  <si>
    <t>西区スポーツ振興事業推進委員会</t>
  </si>
  <si>
    <t>いきいきふれあい南なんデー実行委員会</t>
  </si>
  <si>
    <t>みどりスポーツフェスティバル実行委員会</t>
  </si>
  <si>
    <t>ＮＯ．</t>
    <phoneticPr fontId="4"/>
  </si>
  <si>
    <t>交付先</t>
    <phoneticPr fontId="4"/>
  </si>
  <si>
    <t>横　浜　市</t>
  </si>
  <si>
    <t>各種補助金一覧表</t>
  </si>
  <si>
    <t>各地区納税貯蓄組合連合会の市税に関する広報・啓発活動に対する補助</t>
  </si>
  <si>
    <t>団体が実施する人権啓発活動の事業費に対する補助</t>
  </si>
  <si>
    <t>団体が実施する人権擁護活動の事業費に対する補助</t>
  </si>
  <si>
    <t>自治会町内会館の施設整備（建設費）に対する補助
※耐震化整備を含む</t>
  </si>
  <si>
    <t>団体が実施する公益的活動の事業費に対する補助</t>
  </si>
  <si>
    <t>自治会町内会等が所有する防犯灯の維持管理費に対する補助</t>
  </si>
  <si>
    <t>団体の地域防犯カメラ設置に対する補助</t>
  </si>
  <si>
    <t>イベント等の事業費に対する補助</t>
  </si>
  <si>
    <t>団体の事業費及び文化施設運営費に対する補助</t>
  </si>
  <si>
    <t>コンベンションの事業費に対する補助</t>
  </si>
  <si>
    <t>団体の国際ビジネス支援事業に対する補助</t>
  </si>
  <si>
    <t>企業の市内立地に対する補助</t>
  </si>
  <si>
    <t>中小企業の新技術・新製品開発経費に対する補助</t>
  </si>
  <si>
    <t>中小企業の賃借料に対する補助</t>
  </si>
  <si>
    <t>中小企業の研究開発成果の情報発信・販路開拓経費に対する補助</t>
  </si>
  <si>
    <t>法人の事業費に対する補助</t>
  </si>
  <si>
    <t>団体の中小企業相談事業に対する補助</t>
  </si>
  <si>
    <t>中小企業の事業承継の取組に対する補助</t>
  </si>
  <si>
    <t>団体の女性起業家支援事業に対する補助</t>
  </si>
  <si>
    <t>団体の中小企業経営総合支援事業に対する補助</t>
  </si>
  <si>
    <t>市内中小企業者が本市中小企業融資を利用する際にかかる保証料に対する補助</t>
  </si>
  <si>
    <t>横浜市信用保証協会の中小企業者への保証促進に対する補助</t>
  </si>
  <si>
    <t>市内ベンチャー企業等が資本性借入金を調達する際の金利の一部に対する補助</t>
  </si>
  <si>
    <t>団体の事業費及び運営費（人件費・事務費）に対する補助</t>
  </si>
  <si>
    <t>店舗経営者の事業費に対する補助</t>
  </si>
  <si>
    <t>団体の技能職振興事業に対する補助</t>
  </si>
  <si>
    <t>団体の後継者育成事業に対する補助</t>
  </si>
  <si>
    <t>と畜業者のと畜業務費に対する補助</t>
  </si>
  <si>
    <t>卸売業者の集荷経費に対する補助</t>
  </si>
  <si>
    <t>市内の食肉小売店組合の枝肉カット経費及び配送費に対する補助</t>
  </si>
  <si>
    <t>食肉安定供給のため生産者の出荷する肉牛・肉豚に対する補助</t>
  </si>
  <si>
    <t>食肉市場保健室の事業費に対する補助</t>
  </si>
  <si>
    <t>新たに入居した仲卸業者の開所準備工事費等に対する補助</t>
  </si>
  <si>
    <t>団体、法人の施設の防犯対策強化に対する補助</t>
  </si>
  <si>
    <t>救急医療機関の未収金の損失補てんに対する補助</t>
  </si>
  <si>
    <t>整備資金貸付金調達の資金調達コストに対する補助</t>
  </si>
  <si>
    <t>施設整備費用借入金の利子償還に対する補助</t>
  </si>
  <si>
    <t>大学の研究費に対する補助</t>
  </si>
  <si>
    <t>医療機関の事業費に対する補助</t>
  </si>
  <si>
    <t>森づくり活動の事業費に対する補助</t>
  </si>
  <si>
    <t>緑地保存地区等の指定地の樹林地維持管理に対する補助</t>
  </si>
  <si>
    <t>収穫体験農園の施設整備（建設費）に対する補助</t>
  </si>
  <si>
    <t>地域の緑化の推進に対する補助</t>
  </si>
  <si>
    <t>施設の緑化の推進に対する補助</t>
  </si>
  <si>
    <t>名木古木の樹木の保存に対する補助</t>
  </si>
  <si>
    <t>援農組織の事業費に対する助成金</t>
  </si>
  <si>
    <t>団体の消費宣伝・市民交流活動に対する補助</t>
  </si>
  <si>
    <t>協定活動参加者（市民）の活動に対する補助</t>
  </si>
  <si>
    <t>工事費用の個人負担の軽減に対する補助</t>
  </si>
  <si>
    <t>物品購入費等の個人負担の軽減に対する補助</t>
  </si>
  <si>
    <t>家賃及び整備費の個人負担の軽減に対する補助</t>
  </si>
  <si>
    <t>家賃の個人負担の軽減に対する補助</t>
  </si>
  <si>
    <t>歴史的建造物の保全改修工事に対する補助</t>
  </si>
  <si>
    <t>歴史的建造物の維持管理に対する補助</t>
  </si>
  <si>
    <t>施設の施設整備（建設費）に対する補助</t>
  </si>
  <si>
    <t>事業の運営費に対する補助</t>
  </si>
  <si>
    <t>市街地再開発事業の工事費等に対する補助</t>
  </si>
  <si>
    <t>地域再生まちづくり事業の活用施設等の改修・管理費等に対する補助</t>
  </si>
  <si>
    <t>グループ及び組織の事業費に対する補助</t>
  </si>
  <si>
    <t>グループの事業費に対する補助</t>
  </si>
  <si>
    <t>グループの施設整備（建設費）に対する補助</t>
  </si>
  <si>
    <t>老朽建築物の除却及び不燃化新築に要する費用等に対する補助</t>
  </si>
  <si>
    <t>団体のエリアマネジメント事業費に対する補助</t>
  </si>
  <si>
    <t>土地区画整理事業の事業費及び調査費に対する補助</t>
  </si>
  <si>
    <t>防災施設の施設整備（建設費）に対する補助</t>
  </si>
  <si>
    <t>木造住宅の不燃化・耐震改修に要する費用に対する補助</t>
  </si>
  <si>
    <t>公道移管に伴う測量費用の個人負担の軽減に対する補助</t>
  </si>
  <si>
    <t>公道移管に伴う公図訂正の測量費用の個人負担の軽減に対する補助</t>
  </si>
  <si>
    <t>私道整備費用の個人負担の軽減に対する補助</t>
  </si>
  <si>
    <t>民営自転車駐車場の施設整備（建設費）に対する補助</t>
  </si>
  <si>
    <t>生活交通バス路線の運行経費に対する補助</t>
  </si>
  <si>
    <t>水辺愛護会の清掃除草活動、自主的活動に対する補助</t>
  </si>
  <si>
    <t>グリーン経営認証の取得費用の一部に対する補助</t>
  </si>
  <si>
    <t>客船の入港諸経費の一部に対する補助</t>
  </si>
  <si>
    <t>自治会町内会の初期消火器具等整備に対する補助</t>
  </si>
  <si>
    <t>市会議員の健康管理に対する補助</t>
  </si>
  <si>
    <t>会派又は議員の調査研究その他の活動に資するため必要な経費に対する補助</t>
  </si>
  <si>
    <t>地区連合町内会の防犯活動、３Ｒ夢推進活動、青少年活動に対する補助</t>
  </si>
  <si>
    <t>団体の自転車の放置防止活動に対する補助</t>
  </si>
  <si>
    <t>団体のスクールゾーン等対策事業に対する補助</t>
  </si>
  <si>
    <t>イベントの企画・運営に対する補助</t>
  </si>
  <si>
    <t>団体の開設準備費用に対する補助</t>
  </si>
  <si>
    <t>団体のリユース食器利用促進に対する補助</t>
  </si>
  <si>
    <t>感震ブレーカーの購入に対する補助</t>
  </si>
  <si>
    <t>防犯灯の設置に対する補助</t>
  </si>
  <si>
    <t>イベントの会場設営費等に対する補助</t>
  </si>
  <si>
    <t>防災情報付掲示板の設置等に対する補助</t>
  </si>
  <si>
    <t>初期消火器具等の整備に対する補助</t>
  </si>
  <si>
    <t>感震ブレーカーの設置に対する補助</t>
  </si>
  <si>
    <t>協議会の事業費に対する補助</t>
  </si>
  <si>
    <t>自治会町内会の掲示板整備に対する補助</t>
  </si>
  <si>
    <t>施設の管理運営費に対する補助</t>
  </si>
  <si>
    <t>購入・設置費用の個人負担の軽減に対する補助</t>
  </si>
  <si>
    <t>障害児余暇支援の事業費に対する補助</t>
  </si>
  <si>
    <t>連携推進事業（自立支援協議会）の事業費に対する補助</t>
  </si>
  <si>
    <t>市民活動・地域活動の事業費に対する補助</t>
  </si>
  <si>
    <t>団体の個人負担の軽減に対する補助</t>
  </si>
  <si>
    <t>団体の地域の防犯活動に資する物品購入や講演会の開催等に対する補助</t>
  </si>
  <si>
    <t>事業の中高年や主婦層を中心としたパソコン初心者に対するIT普及の推進、相談及び講習会に対する補助</t>
  </si>
  <si>
    <t>交付先が設置する都筑区地域福祉保健計画「つづき あい」基金の区民・団体等に対する助成に対する補助</t>
  </si>
  <si>
    <t>ボランティア団体の事業費に対する補助</t>
  </si>
  <si>
    <t>団体の防犯活動に対する補助</t>
  </si>
  <si>
    <t>団体のとつかハートプラン（戸塚区地域福祉保健計画）推進に対する補助</t>
  </si>
  <si>
    <t>団体のイベントにおけるリユース食器利用に対する補助</t>
  </si>
  <si>
    <t>団体の区民文化祭や区民ホール展示活動など文化支援活動に対する補助</t>
  </si>
  <si>
    <t>団体の青少年健全育成活動に対する補助</t>
  </si>
  <si>
    <t>団体の安全マップ作成費用に対する補助</t>
  </si>
  <si>
    <t>団体の防犯ブザー購入費用に対する補助</t>
  </si>
  <si>
    <t>団体の会議費に対する補助</t>
  </si>
  <si>
    <t>大会の事業費に対する補助</t>
  </si>
  <si>
    <t>掲示板の整備に対する補助</t>
  </si>
  <si>
    <t>市民活動団体の公益的事業に対する補助</t>
  </si>
  <si>
    <t>シティネット横浜プロジェクトオフィス補助金</t>
  </si>
  <si>
    <t>横浜市多文化共生市民活動支援補助金</t>
  </si>
  <si>
    <t>よこはま夢ファンド登録団体助成金</t>
  </si>
  <si>
    <t>地域防犯カメラ設置補助金</t>
  </si>
  <si>
    <t>横浜市民広間演奏会事業補助金</t>
  </si>
  <si>
    <t>ハマ展事業補助金</t>
  </si>
  <si>
    <t>横浜市「芸術文化教育プログラム推進事業」補助金</t>
  </si>
  <si>
    <t>横浜市地域の文化・芸術活動支援事業補助金</t>
  </si>
  <si>
    <t>横浜市児童野外活動センター補助金</t>
  </si>
  <si>
    <t>保育士資格取得支援事業受講料等補助金</t>
  </si>
  <si>
    <t>生活保護法による指定医療機関指導補助金</t>
  </si>
  <si>
    <t>民間社会福祉施設等償還金補助金
（地域ケアプラザ）</t>
  </si>
  <si>
    <t>横浜市病院群輪番制体制確保に係る補助金
（内科・外科）</t>
  </si>
  <si>
    <t>横浜市周産期センター運営費補助金</t>
  </si>
  <si>
    <t>横浜市助産師研修補助金</t>
  </si>
  <si>
    <t>周産期救急連携病院運営費補助金</t>
  </si>
  <si>
    <t>周産期救急医療施設整備補助金</t>
  </si>
  <si>
    <t>横浜市二次救急拠点病院体制確保に係る補助金</t>
  </si>
  <si>
    <t>横浜市産科医師等分娩手当補助金</t>
  </si>
  <si>
    <t>横浜市病院群輪番制体制確保に係る補助金
（小児科）</t>
  </si>
  <si>
    <t>横浜市歯科保健医療センター運営費補助金</t>
  </si>
  <si>
    <t>横浜市専門看護師等資格取得助成事業補助金</t>
  </si>
  <si>
    <t>横浜市がん研究推進補助金</t>
  </si>
  <si>
    <t>NPO法人が行うがん関連事業補助金</t>
  </si>
  <si>
    <t>アピアランス支援事業補助金</t>
  </si>
  <si>
    <t>ふるさと村運営事業補助金</t>
  </si>
  <si>
    <t>農畜産物の高付加価値化促進事業補助金</t>
  </si>
  <si>
    <t>収穫体験農園の開設支援事業補助金
【みどり保全創造事業費会計】</t>
  </si>
  <si>
    <t>高齢者向け優良賃貸住宅事業助成費
（家賃減額補助・整備費補助）</t>
  </si>
  <si>
    <t>都市鉄道利便増進事業費補助金
（神奈川東部方面線整備）</t>
  </si>
  <si>
    <t>地域まちづくり活動助成金
（地域まちづくり推進事業）</t>
  </si>
  <si>
    <t>地域まちづくり活動助成金
（まちの不燃化推進事業）</t>
  </si>
  <si>
    <t>地域まちづくり活動助成金
（関内・関外地区等まちづくり事業）</t>
  </si>
  <si>
    <t>初期消火器具等整備費補助金</t>
  </si>
  <si>
    <t>鶴見区自転車等放置防止推進協議会地区活動補助金</t>
  </si>
  <si>
    <t>鶴見川桜・緑化実行委員会活動補助金</t>
  </si>
  <si>
    <t>わが町 かながわ とっておき補助金</t>
  </si>
  <si>
    <t>区民企画型講座運営補助金</t>
  </si>
  <si>
    <t>西区初期消火器具等整備補助金</t>
  </si>
  <si>
    <t>中区青少年指導員活動補助金</t>
  </si>
  <si>
    <t>南区学校・家庭・地域連携事業補助金</t>
  </si>
  <si>
    <t>南区家具転倒防止器具補助事業補助金</t>
  </si>
  <si>
    <t>保土ケ谷区学齢障害児フレンドサポート事業補助金</t>
  </si>
  <si>
    <t>がやっこキッズ学び育み事業補助金</t>
  </si>
  <si>
    <t>ジュニアボランティア体験事業補助金</t>
  </si>
  <si>
    <t>旭区社会環境健全化活動補助金</t>
  </si>
  <si>
    <t>磯子区地域福祉保健計画「スイッチＯＮ磯子」事業補助金</t>
  </si>
  <si>
    <t>空き家等を活用した地域の「茶の間」支援事業補助金</t>
  </si>
  <si>
    <t>金沢区地域歯科医療体制整備事業補助金</t>
  </si>
  <si>
    <t>ぱそこんひろば＠みどり事業補助金</t>
  </si>
  <si>
    <t>青葉区障害者交流レクリエーション事業補助金</t>
  </si>
  <si>
    <t>商店街活性化連携事業補助金</t>
  </si>
  <si>
    <t>町のはらっぱ管理運営補助金</t>
  </si>
  <si>
    <t>都筑区民まつり補助金</t>
  </si>
  <si>
    <t>都筑区地域福祉保健計画「つづき あい基金」補助金</t>
  </si>
  <si>
    <t>都筑区学校・家庭・地域連携事業支援補助金</t>
  </si>
  <si>
    <t>都筑区社会環境浄化活動事業補助金</t>
  </si>
  <si>
    <t>つづきウォーク＆フェスタ補助金</t>
  </si>
  <si>
    <t>戸塚区地域の居場所づくり補助金</t>
  </si>
  <si>
    <t>地域で育む青少年健全育成事業補助金</t>
  </si>
  <si>
    <t>さかえの食と農を育む事業補助金</t>
  </si>
  <si>
    <t>シティネット横浜プロジェクトオフィス</t>
  </si>
  <si>
    <t>地域課題の解決に連携・協働して取り組む自治会・町内会等の団体</t>
  </si>
  <si>
    <t>地域活動団体、市民活動団体 ほか</t>
  </si>
  <si>
    <t>NPO法人 ＳＴスポット横浜</t>
  </si>
  <si>
    <t>補助対象となる事業を実施する指定管理者</t>
  </si>
  <si>
    <t>NPO法人 横浜にプレイパークを創ろうネットワーク</t>
  </si>
  <si>
    <t>学校法人 ほか</t>
  </si>
  <si>
    <t>NPO法人等</t>
  </si>
  <si>
    <t>済生会横浜市東部病院 ほか</t>
  </si>
  <si>
    <t>（公財）横浜市老人クラブ連合会 ほか</t>
  </si>
  <si>
    <t>（福）横浜共生会 ほか</t>
  </si>
  <si>
    <t>（福）若竹大寿会 ほか</t>
  </si>
  <si>
    <t>（一社）横浜市医師会</t>
  </si>
  <si>
    <t>ふるさと村管理運営委員会</t>
  </si>
  <si>
    <t>市内居住者 ほか</t>
  </si>
  <si>
    <t>事業実施地区内居住者 ほか</t>
  </si>
  <si>
    <t>ヨコハマ市民まち普請事業
２次コンテスト対象提案グループ</t>
  </si>
  <si>
    <t>ヨコハマ市民まち普請事業
整備助成対象提案グループ</t>
  </si>
  <si>
    <t>横浜市明るい選挙推進協議会、各区明るい選挙推進協議会</t>
  </si>
  <si>
    <t>三ツ池公園（文化・環境）フェスティバル実行委員会 ほか</t>
  </si>
  <si>
    <t>地域子育てサロン事業を実施する団体</t>
  </si>
  <si>
    <t>学齢障がい児夏休み支援運営委員会</t>
  </si>
  <si>
    <t>ガラス飛散防止フィルム購入・設置者（区民）</t>
  </si>
  <si>
    <t>家具転倒防止器具購入・設置者（区民）</t>
  </si>
  <si>
    <t>区内の各連合自治会町内会</t>
  </si>
  <si>
    <t>地域ケアプラザ ほか</t>
  </si>
  <si>
    <t>あんしん訪問事業地区推進委員会</t>
  </si>
  <si>
    <t xml:space="preserve">スイッチＯＮ磯子 各地区推進組織                                                </t>
  </si>
  <si>
    <t>洋光台地区健民祭実行委員会 ほか</t>
  </si>
  <si>
    <t>六浦スポーツ広場及び長浜・花夢スポーツ広場管理運営委員会</t>
  </si>
  <si>
    <t>緑区安全・安心まちづくり推進協議会</t>
  </si>
  <si>
    <t>GROUP創造と森の声、緑区民音楽祭実行委員会、緑区コーラスの会 ほか</t>
  </si>
  <si>
    <t>緑区子ども会連絡協議会、緑区山下地区青少年育成会</t>
  </si>
  <si>
    <t>山下地域交流センター管理運営委員会 ほか</t>
  </si>
  <si>
    <t>各校区学校・家庭・地域連携事業実行委員会</t>
  </si>
  <si>
    <t>青葉区障害者交流レクリエーション実行委員会</t>
  </si>
  <si>
    <t>都筑区町のはらっぱ管理運営委員会</t>
  </si>
  <si>
    <t>消費生活推進員</t>
  </si>
  <si>
    <t>都筑ふれあい健康マラソン大会実行委員会</t>
  </si>
  <si>
    <t>連合自治会・町内会</t>
  </si>
  <si>
    <t>ＳＡＫＡＥヤングフェスティバル実行委員会</t>
  </si>
  <si>
    <t>栄区中学校対校駅伝大会実行委員会</t>
  </si>
  <si>
    <t>本郷台駅自転車等放置防止推進協議会 ほか</t>
  </si>
  <si>
    <t>飯島小学校スクール・ゾーン対策協議会 ほか</t>
  </si>
  <si>
    <t>豊田地区消費生活推進員地区代表 ほか</t>
  </si>
  <si>
    <t>さかえの食と農を育む実行委員会</t>
  </si>
  <si>
    <t>団体の事業に係る事務費等に対する補助</t>
  </si>
  <si>
    <t>自治会町内会の事業に係る事務費等に対する補助</t>
  </si>
  <si>
    <t>団体の上海事務所運営事業費に対する補助</t>
  </si>
  <si>
    <t>団体が実施する公益的活動の事業費又は事業に係る事務費等に対する補助</t>
  </si>
  <si>
    <t>団体の事業費又は事業に係る事務費等に対する補助</t>
  </si>
  <si>
    <t>イベントの事業に係る事務費等に対する補助</t>
  </si>
  <si>
    <t>団体等の事業に係る事務費等に対する補助</t>
  </si>
  <si>
    <t>イベント等の事業に係る事務費等に対する補助</t>
  </si>
  <si>
    <t>団体の事業に係る人件費に対する補助</t>
  </si>
  <si>
    <t>団体の事業承継・M&amp;A支援事業に対する補助</t>
  </si>
  <si>
    <t>中小企業の知的財産活動に対する補助</t>
  </si>
  <si>
    <t>団体の知財みらい認定企業支援事業に対する補助</t>
  </si>
  <si>
    <t>団体の市場プロモーション事業に対する補助</t>
  </si>
  <si>
    <t>24時間型緊急一時保育を実施すると承認された法人の事業に係る人件費に対する補助</t>
  </si>
  <si>
    <t>認可保育所等の保育士資格等の取得に対する補助</t>
  </si>
  <si>
    <t>認可保育所等の園内研修・研究にかかる経費に対する補助</t>
  </si>
  <si>
    <t>認可保育所等の保育士資格等に対する補助</t>
  </si>
  <si>
    <t>幼稚園の事業費に対する補助</t>
  </si>
  <si>
    <t>認可保育所及び認定こども園の施設整備（建設費）に対する補助</t>
  </si>
  <si>
    <t>緑園地域交流センターの事業に係る事務費等に対する補助</t>
  </si>
  <si>
    <t>会議等の事業費に対する補助</t>
  </si>
  <si>
    <t>医療費助成事業における適正かつ円滑な現物給付の推進に係る事業に係る事務費等に対する補助</t>
  </si>
  <si>
    <t>施設の事業に係る事務費等に対する補助</t>
  </si>
  <si>
    <t>福祉施設整備費用借入金の元金償還及び利子償還に対する補助</t>
  </si>
  <si>
    <t>飼い主のいない猫の減少及び生活環境の保全等のため、市民が実施する不妊去勢手術の費用に対する補助</t>
  </si>
  <si>
    <t>団体、法人の事業に係る人件費
・事務費・賃借料等に対する補助</t>
  </si>
  <si>
    <t>介護職員の住居借り上げ経費に対する補助</t>
  </si>
  <si>
    <t>介護ロボットの導入に必要となる経費に対する補助</t>
  </si>
  <si>
    <t>病院の事業に係る人件費等に対する補助</t>
  </si>
  <si>
    <t>看護学校の事業に係る人件費に対する補助</t>
  </si>
  <si>
    <t>地域医療連携センターの事業に係る事務費等に対する補助</t>
  </si>
  <si>
    <t>休日急患診療所の運営費（人件費等）に対する補助</t>
  </si>
  <si>
    <t>夜間急病センターの運営費（人件費等）に対する補助</t>
  </si>
  <si>
    <t>病院の事業に係る人件費に対する補助</t>
  </si>
  <si>
    <t>医療機関の事業に係る人件費に対する補助</t>
  </si>
  <si>
    <t>在宅医療推進事業の事業に係る事務費等に対する補助</t>
  </si>
  <si>
    <t>横浜臨床研究ネットワークの事業に係る人件費に対する補助</t>
  </si>
  <si>
    <t>横浜市在宅医療を担う医師養成研修の事業費に対する補助</t>
  </si>
  <si>
    <t>施設管理運営委員会の事業に係る事務費等に対する補助</t>
  </si>
  <si>
    <t>周辺環境との調和を図る施設の施設整備（建設費）に対する補助</t>
  </si>
  <si>
    <t>各地区環境事業推進委員連絡協議会及び協議会未加入団体の活動に対する補助</t>
  </si>
  <si>
    <t>職業訓練校の事業に係る事務費等に対する補助</t>
  </si>
  <si>
    <t>塀・門・擁壁などの除去移設費用の負担の軽減に対する補助</t>
  </si>
  <si>
    <t>工事費用の負担の軽減に対する補助</t>
  </si>
  <si>
    <t>診断・設計・工事・除却費用の負担の軽減に対する補助</t>
  </si>
  <si>
    <t>耐震診断費用の負担の軽減に対する補助</t>
  </si>
  <si>
    <t>設計・工事費用の負担の軽減に対する補助</t>
  </si>
  <si>
    <t>家賃債務保証料の個人負担の軽減に対する補助</t>
  </si>
  <si>
    <t>建材及び設備購入費用の個人負担の軽減に対する補助</t>
  </si>
  <si>
    <t>土地区画整理事業の補償費及び工事費に対する補助</t>
  </si>
  <si>
    <t>鶴見区水防協議会の事業に係る事務費等に対する補助</t>
  </si>
  <si>
    <t>地域で気になる方を対象とした定期的訪問・見守り活動の事業費に対する補助</t>
  </si>
  <si>
    <t>事業の事業に係る事務費等に対する補助</t>
  </si>
  <si>
    <t>地区活動の事業に係る事務費等に対する補助</t>
  </si>
  <si>
    <t>防災事業の事業に係る事務費等に対する補助</t>
  </si>
  <si>
    <t>防犯事業の事業に係る事務費等に対する補助</t>
  </si>
  <si>
    <t>団体の青少年健全育成事業に対する補助</t>
  </si>
  <si>
    <t>自治会町内会の感震ブレーカー購入に対する補助</t>
  </si>
  <si>
    <t>団体が実施する生活相談支援事業の事業費に対する補助</t>
  </si>
  <si>
    <t>鶴見区消費生活推進員 地区代表幹事</t>
  </si>
  <si>
    <t>瀬谷区子ども会育成連絡協議会補助金</t>
  </si>
  <si>
    <t>横浜保育室の認可保育所移行の施設整備（改修費）に対する補助</t>
  </si>
  <si>
    <t>施設開設準備経費助成特別対策事業費補助金
（地域密着型サービス事業所開設準備補助事業）</t>
  </si>
  <si>
    <t>施設開設準備経費助成特別対策事業費補助金
（特別養護老人ホーム等開設準備経費補助事業）</t>
  </si>
  <si>
    <t>資格の取得に係る受験料に対する補助</t>
  </si>
  <si>
    <t>横浜市技術職員資格取得助成金</t>
  </si>
  <si>
    <t>横浜市建築局職員資格取得助成金</t>
  </si>
  <si>
    <t>群馬県昭和村との友好交流事業補助金</t>
  </si>
  <si>
    <t>横浜市感震ブレーカー等設置推進事業補助金</t>
  </si>
  <si>
    <t>（公財）横浜企業経営支援財団補助金</t>
  </si>
  <si>
    <t>アンスティチュ・フランセ日本補助金</t>
  </si>
  <si>
    <t>国際技術協力に関する補助金</t>
  </si>
  <si>
    <t>横浜市姉妹・友好都市等友好委員会補助金</t>
  </si>
  <si>
    <t>横濱 JAZZ PROMENADE事業補助金</t>
  </si>
  <si>
    <t>創造的ビジネス補助金</t>
  </si>
  <si>
    <t>横浜赤レンガ倉庫１号館運営事業補助金</t>
  </si>
  <si>
    <t>神奈川フィルハーモニー管弦楽団事業補助金
（芸術文化支援事業）</t>
  </si>
  <si>
    <t>ミュージック・マスターズ・コース・ジャパン事業補助金</t>
  </si>
  <si>
    <t>神奈川フィルハーモニー管弦楽団事業補助金
（横浜芸術アクション事業）</t>
  </si>
  <si>
    <t>観光・MICE情報発信事業補助金</t>
  </si>
  <si>
    <t>私立幼稚園等はまっ子広場事業補助金</t>
  </si>
  <si>
    <t>横浜市認定こども園及び保育所地域子育て支援事業補助金</t>
  </si>
  <si>
    <t>横浜市幼保小連携推進地区事業補助金</t>
  </si>
  <si>
    <t>横浜市幼保小教育交流事業補助金</t>
  </si>
  <si>
    <t>保育士宿舎借り上げ支援事業補助金</t>
  </si>
  <si>
    <t>年度限定保育事業助成金</t>
  </si>
  <si>
    <t>横浜市園内研修・研究推進事業補助金</t>
  </si>
  <si>
    <t>接続期カリキュラム研究推進地区補助金</t>
  </si>
  <si>
    <t>保育士修学資金貸付事業補助金</t>
  </si>
  <si>
    <t>保育士確保活動支援補助金</t>
  </si>
  <si>
    <t>私立幼稚園２歳児受入れ推進事業補助金</t>
  </si>
  <si>
    <t>私立幼稚園等施設整備費補助金</t>
  </si>
  <si>
    <t>私立幼稚園等補助金</t>
  </si>
  <si>
    <t>私立幼稚園等一時預かり保育事業補助金</t>
  </si>
  <si>
    <t>放課後児童クラブ事業費補助金</t>
  </si>
  <si>
    <t>横浜保育室認可保育所移行支援事業補助金</t>
  </si>
  <si>
    <t>待機児童解消促進事業補助金</t>
  </si>
  <si>
    <t>小規模保育事業整備補助金</t>
  </si>
  <si>
    <t>認定こども園内装整備費補助金</t>
  </si>
  <si>
    <t>家庭的保育事業設備助成金</t>
  </si>
  <si>
    <t>横浜市地域福祉活動補助金</t>
  </si>
  <si>
    <t>地域の見守りネットワーク構築支援事業補助金</t>
  </si>
  <si>
    <t>横浜市民生委員児童委員協議会事業補助金</t>
  </si>
  <si>
    <t>障害者団体補助金
（障害者社会参加推進センター運営事業）</t>
  </si>
  <si>
    <t>障害者団体補助金（知的障害者関係団体及び身体障害者関係団体への補助金）</t>
  </si>
  <si>
    <t>障害者団体補助金
（精神障害者関係団体への補助金）</t>
  </si>
  <si>
    <t>精神障害者地域生活推進事業運営費補助金</t>
  </si>
  <si>
    <t>ガイドヘルパー等養成研修受講料助成金</t>
  </si>
  <si>
    <t>高齢者施設・住まいの相談センター運営費補助金</t>
  </si>
  <si>
    <t>民間社会福祉施設等償還金補助金（特養）</t>
  </si>
  <si>
    <t>有料老人ホーム消防設備設置補助金</t>
  </si>
  <si>
    <t>難病広報相談事業補助金</t>
  </si>
  <si>
    <t>横浜市介護予防交流拠点整備事業</t>
  </si>
  <si>
    <t>既存障害者施設の防犯対策強化補助金</t>
  </si>
  <si>
    <t>高齢者生きがい活動促進支援事業</t>
  </si>
  <si>
    <t>相談事業及びあおぞら教室</t>
  </si>
  <si>
    <t>国民健康保険組合に対する横浜市補助金
【国民健康保険事業費会計】</t>
  </si>
  <si>
    <t>空気清浄機購入費補助金
【公害被害者救済事業費会計】</t>
  </si>
  <si>
    <t>横浜市産科拠点病院補助金</t>
  </si>
  <si>
    <t>在宅医療推進事業補助金</t>
  </si>
  <si>
    <t>横浜臨床研究ネットワーク支援事業補助金</t>
  </si>
  <si>
    <t>横浜市小児がん連携病院補助金</t>
  </si>
  <si>
    <t>横浜市がん患者ウィッグ購入費助成金</t>
  </si>
  <si>
    <t>横浜市有床診療所看護師夜間勤務手当補助金</t>
  </si>
  <si>
    <t>横浜市在宅医療を担う医師養成事業補助金</t>
  </si>
  <si>
    <t>Tele-ICU体制整備補助金</t>
  </si>
  <si>
    <t>横浜市分娩取扱施設等維持確保補助金</t>
  </si>
  <si>
    <t>横浜市小児訪問看護を行う訪問看護ステーション研修受講料補助金</t>
  </si>
  <si>
    <t>横浜市歯科保健医療推進補助金</t>
  </si>
  <si>
    <t>横浜市小児訪問看護を行う訪問看護ステーション備品整備補助金</t>
  </si>
  <si>
    <t>横浜市在宅歯科医療推進事業補助金</t>
  </si>
  <si>
    <t>横浜市環境創造局資格取得支援制度</t>
  </si>
  <si>
    <t>農業次世代人材投資資金</t>
  </si>
  <si>
    <t>生産基盤整備事業補助金</t>
  </si>
  <si>
    <t>農地集積協力金</t>
  </si>
  <si>
    <t>経営改善支援事業補助金</t>
  </si>
  <si>
    <t>周辺環境への負荷軽減事業補助金</t>
  </si>
  <si>
    <t>樹林地管理団体活動助成事業助成金
【みどり保全創造事業費会計】</t>
  </si>
  <si>
    <t>共同利用設備等設置支援事業補助金
【みどり保全創造事業費会計】</t>
  </si>
  <si>
    <t>援農コーディネーター支援事業助成金
【みどり保全創造事業費会計】</t>
  </si>
  <si>
    <t>畜産物消費宣伝事業補助金
【みどり保全創造事業費会計】</t>
  </si>
  <si>
    <t>農ある地域づくり協定事業補助金
【みどり保全創造事業費会計】</t>
  </si>
  <si>
    <t>横浜建築技能共同職業訓練費補助金</t>
  </si>
  <si>
    <t>ブロック塀等改善事業補助金</t>
  </si>
  <si>
    <t>借上型市営住宅施設等整備費助成</t>
  </si>
  <si>
    <t>横浜市住まいのエコリノベーション（省エネ改修）補助</t>
  </si>
  <si>
    <t>マンション建替促進事業費補助金</t>
  </si>
  <si>
    <t>横浜市都市整備局職員資格取得助成金</t>
  </si>
  <si>
    <t>身近なまちの防災施設整備事業補助金</t>
  </si>
  <si>
    <t>不燃化・耐震改修事業補助金</t>
  </si>
  <si>
    <t>（一財）横浜市交通安全協会補助金</t>
  </si>
  <si>
    <t>民営自転車駐車場整備費補助金</t>
  </si>
  <si>
    <t>（一社）横浜港振興協会補助金</t>
  </si>
  <si>
    <t>国際船員福利厚生事業補助金</t>
  </si>
  <si>
    <t>教育大会等補助金</t>
  </si>
  <si>
    <t>学力補充事業補助金</t>
  </si>
  <si>
    <t>在日外国人児童生徒と共生を探る研修事業補助金</t>
  </si>
  <si>
    <t>人権教育移動教室事業補助金</t>
  </si>
  <si>
    <t>神奈川県下市立高等学校ＰＴＡ連絡協議会補助金</t>
  </si>
  <si>
    <t>文化財管理奨励金</t>
  </si>
  <si>
    <t>無形民俗文化財保護団体育成補助金</t>
  </si>
  <si>
    <t>文化財保護事業補助金</t>
  </si>
  <si>
    <t>教育施設協力町村児童受入事業補助金</t>
  </si>
  <si>
    <t>横浜市会政務活動費</t>
  </si>
  <si>
    <t>鶴見区消費生活啓発活動補助金</t>
  </si>
  <si>
    <t>鶴見区広場・はらっぱ事業補助金</t>
  </si>
  <si>
    <t>鶴見区水防協議会補助金</t>
  </si>
  <si>
    <t>消費生活推進員鶴見区地区活動助成金</t>
  </si>
  <si>
    <t>鶴見区青少年指導員活動補助金</t>
  </si>
  <si>
    <t>鶴見区学校・家庭・地域連携事業交付金</t>
  </si>
  <si>
    <t>鶴見区ランニングフェスタ事業補助金</t>
  </si>
  <si>
    <t>神奈川区町のはらっぱ補助金</t>
  </si>
  <si>
    <t>神奈川区自転車等放置防止推進協議会活動補助金</t>
  </si>
  <si>
    <t>神奈川区青少年パワー発揮事業補助金</t>
  </si>
  <si>
    <t>神奈川区共助推進事業補助金</t>
  </si>
  <si>
    <t>神奈川区ふれあい活動支援補助金</t>
  </si>
  <si>
    <t>神奈川区感震ブレーカー等設置推進事業補助金</t>
  </si>
  <si>
    <t>かながわ地域支援補助金</t>
  </si>
  <si>
    <t>西区自治会・町内会防犯灯整備補助金</t>
  </si>
  <si>
    <t>西区スポーツ振興事業補助金</t>
  </si>
  <si>
    <t>横浜市初黄・日ノ出町周辺地区環境浄化活動支援補助金</t>
  </si>
  <si>
    <t>中区スポーツ推進委員活動補助金</t>
  </si>
  <si>
    <t>中区体育協会補助金</t>
  </si>
  <si>
    <t>中区自治会町内会掲示板整備費補助金</t>
  </si>
  <si>
    <t>中区消費生活推進員啓発事業補助金</t>
  </si>
  <si>
    <t>補充的避難施設助成金</t>
  </si>
  <si>
    <t>南区文化賑わい支援補助金</t>
  </si>
  <si>
    <t>南区快汗生涯スポーツ事業補助金</t>
  </si>
  <si>
    <t>港南区港南ひまわりプラン応援補助金</t>
  </si>
  <si>
    <t>港南区スポーツ推進員連絡協議会活動事業補助金
(こうなんファジーバレーボール大会）</t>
  </si>
  <si>
    <t>港南区スポーツ推進員連絡協議会活動事業補金
（ラジオ体操普及活動）</t>
  </si>
  <si>
    <t>港南区地域子どもの安全対策協議会活動補助金</t>
  </si>
  <si>
    <t>保土ケ谷区あんしん訪問事業補助金</t>
  </si>
  <si>
    <t>保土ケ谷区感震ブレーカー等設置推進事業補助金</t>
  </si>
  <si>
    <t>旭区子ども110番の家・車設置事業補助金</t>
  </si>
  <si>
    <t>広場・はらっぱ管理運営費補助金</t>
  </si>
  <si>
    <t>磯子区スポーツ振興活動補助金</t>
  </si>
  <si>
    <t>磯子区青少年育成活動補助金</t>
  </si>
  <si>
    <t>磯子区子ども会連絡協議会事業補助金</t>
  </si>
  <si>
    <t>磯子区自治会町内会広報掲示板設置等補助金</t>
  </si>
  <si>
    <t>港北区災害ボランティア連絡会等支援事業補助金</t>
  </si>
  <si>
    <t>港北区社会環境健全化活動補助金</t>
  </si>
  <si>
    <t>青葉区民マラソン補助金</t>
  </si>
  <si>
    <t>あおば美術公募展事業補助金</t>
  </si>
  <si>
    <t>都筑ふれあい健康マラソン大会実行委員会補助金</t>
  </si>
  <si>
    <t>都筑区小学校区交通安全・防犯対策事業補助金</t>
  </si>
  <si>
    <t>とつか区民の夢プロジェクト補助金</t>
  </si>
  <si>
    <t>とつかストリートライブ運営補助金</t>
  </si>
  <si>
    <t>とつかハートプラン補助金</t>
  </si>
  <si>
    <t>栄区中学校対校駅伝大会事業補助金</t>
  </si>
  <si>
    <t>栄区災害時要援護者支援事業補助金</t>
  </si>
  <si>
    <t>泉区広場・はらっぱ管理運営費補助金</t>
  </si>
  <si>
    <t>瀬谷区いきいき区民活動支援補助金</t>
  </si>
  <si>
    <t>瀬谷区青少年指導員活動費補助金</t>
  </si>
  <si>
    <t>瀬谷区スポーツ推進委員連絡協議会に対する活動補助金</t>
  </si>
  <si>
    <t>瀬谷区市営南台ハイツ「高齢者生活相談所」運営支援事業補助金</t>
  </si>
  <si>
    <t>「ぽかぽかプラザ」を拠点とした阿久和南部地域の支えあい推進事業補助金</t>
  </si>
  <si>
    <t>瀬谷区自治会町内会広報掲示板整備事業補助金</t>
  </si>
  <si>
    <t>横浜市を拠点に公共的又は公益的な活動を行う団体</t>
  </si>
  <si>
    <t>本市職員</t>
  </si>
  <si>
    <t>自治会町内会等</t>
  </si>
  <si>
    <t>アンスティチュ・フランセ日本</t>
  </si>
  <si>
    <t>国際技術協力を行う団体</t>
  </si>
  <si>
    <t>市内在住・在学の高校生</t>
  </si>
  <si>
    <t>横濱 JAZZ PROMENADE 実行委員会</t>
  </si>
  <si>
    <t xml:space="preserve">（公財）神奈川フィルハーモニー管弦楽団 </t>
  </si>
  <si>
    <t>横浜美術協会</t>
  </si>
  <si>
    <t>NPO法人 横浜シティオペラ</t>
  </si>
  <si>
    <t>（一社）ミュージック・マスターズ・コース・ジャパン</t>
  </si>
  <si>
    <t>（公社）日本青年会議所</t>
  </si>
  <si>
    <t>私立幼稚園・認定こども園設置者</t>
  </si>
  <si>
    <t>未定</t>
  </si>
  <si>
    <t>幼保小連携推進地区事業推進委員会</t>
  </si>
  <si>
    <t>幼保小教育交流事業地区実行委員会</t>
  </si>
  <si>
    <t>（学）白峰学園</t>
  </si>
  <si>
    <t>（福）神奈川民間保育園協会</t>
  </si>
  <si>
    <t>（一社）横浜市私立保育園園長会</t>
  </si>
  <si>
    <t>（公社）横浜市幼稚園協会</t>
  </si>
  <si>
    <t>接続期カリキュラム研究推進地区事業推進委員会</t>
  </si>
  <si>
    <t>保育団体等</t>
  </si>
  <si>
    <t>私立幼稚園等設置者</t>
  </si>
  <si>
    <t>障害児が在園している私学助成を受ける私立幼稚園、または幼稚園類似幼児施設設置者</t>
  </si>
  <si>
    <t>個人</t>
  </si>
  <si>
    <t>（公社）横浜市身体障害者団体連合会</t>
  </si>
  <si>
    <t>（公社）横浜市身体障害者団体連合会 ほか</t>
  </si>
  <si>
    <t>（福）ル・プリ</t>
  </si>
  <si>
    <t>NPO法人 横浜市精神障害者家族連合会</t>
  </si>
  <si>
    <t>（福）恵友会、NPO法人 共に歩む市民の会 ほか</t>
  </si>
  <si>
    <t>神奈川県障害者スポーツ振興協議会</t>
  </si>
  <si>
    <t>（公財）紫雲会 ほか</t>
  </si>
  <si>
    <t>ガイドヘルパー等養成研修修了者</t>
  </si>
  <si>
    <t>（福）ぱれっと　ほか</t>
  </si>
  <si>
    <t>（福）横浜愛育会 ほか</t>
  </si>
  <si>
    <t>社会福祉法人等</t>
  </si>
  <si>
    <t>（一社）横浜市医師会 ほか</t>
  </si>
  <si>
    <t>横浜市介護老人保健施設連絡協議会 ほか</t>
  </si>
  <si>
    <t>定期巡回・随時対応型訪問介護看護、認知症対応型共同生活介護、小規模多機能型居宅介護及び複合型サービスを開設する法人</t>
  </si>
  <si>
    <t>（公社）横浜市福祉事業経営者会</t>
  </si>
  <si>
    <t>（公財）神奈川県労働福祉協会</t>
  </si>
  <si>
    <t>長寿命化工事対象施設</t>
  </si>
  <si>
    <t>既存有料老人ホームにおいて消防設備を設置する法人</t>
  </si>
  <si>
    <t>（一社）横浜市食品衛生協会</t>
  </si>
  <si>
    <t>飼い主のいない猫に不妊去勢手術を行った市民</t>
  </si>
  <si>
    <t>犬猫にマイクロチップを装着した市民</t>
  </si>
  <si>
    <t>社会福祉法人　など</t>
  </si>
  <si>
    <t>市内介護関係法人</t>
  </si>
  <si>
    <t>福祉サービス第三者評価を受審する福祉サービス事業者</t>
  </si>
  <si>
    <t>公益財団法人横浜市知的障害者育成会</t>
  </si>
  <si>
    <t>（公社）横浜市病院協会</t>
  </si>
  <si>
    <t>（一社）鶴見区医師会 ほか</t>
  </si>
  <si>
    <t>救急医療機関</t>
  </si>
  <si>
    <t>出産を取り扱う病院、診療所</t>
  </si>
  <si>
    <t>出産を取り扱う病院、診療所、助産所</t>
  </si>
  <si>
    <t>（一社）横浜市歯科医師会</t>
  </si>
  <si>
    <t>（大）横浜市立大学</t>
  </si>
  <si>
    <t>NPO法人</t>
  </si>
  <si>
    <t>市民（患者等）</t>
  </si>
  <si>
    <t>自立分散型エネルギー設備設置者</t>
  </si>
  <si>
    <t>固定式水素ステーション設置事業者</t>
  </si>
  <si>
    <t>燃料電池自動車購入者</t>
  </si>
  <si>
    <t>土地改良区ほか</t>
  </si>
  <si>
    <t>農地所有者</t>
  </si>
  <si>
    <t>特別緑地保全地区、緑地保存地区、源流の森等の所有者</t>
  </si>
  <si>
    <t>農協、生産者団体、農業者等</t>
  </si>
  <si>
    <t>市内民間保育所・幼稚園、私立小中学校事業者</t>
  </si>
  <si>
    <t>活動者団体</t>
  </si>
  <si>
    <t>各地区環境事業推進委員連絡協議会及び協議会未加入団体</t>
  </si>
  <si>
    <t>ブロック塀等の所有者・管理者</t>
  </si>
  <si>
    <t>借上型市営住宅の再契約に伴い、高齢者向け緊急通報システムを更新する事業者</t>
  </si>
  <si>
    <t>空家の所有者</t>
  </si>
  <si>
    <t>分譲マンションの建替事業の施行者</t>
  </si>
  <si>
    <t>鉄道事業者　</t>
  </si>
  <si>
    <t>まちづくり支援団体（NPO法人等）</t>
  </si>
  <si>
    <t>泉ゆめが丘土地区画整理組合</t>
  </si>
  <si>
    <t>延焼の危険性が高い地域（重点対策地域・対策地域）の自治会・町内会等</t>
  </si>
  <si>
    <t>横浜駅きた西口鶴屋地区市街地再開発組合</t>
  </si>
  <si>
    <t>東高島駅北地区土地区画整理組合</t>
  </si>
  <si>
    <t>（公財）日本道路交通情報センター</t>
  </si>
  <si>
    <t>（一財）横浜市交通安全協会</t>
  </si>
  <si>
    <t>民営自転車駐車場を整備する事業を行う者</t>
  </si>
  <si>
    <t>（公社）神奈川港湾教育訓練協会</t>
  </si>
  <si>
    <t>（公社）横浜港防犯協力会</t>
  </si>
  <si>
    <t>船社又は船舶代理店</t>
  </si>
  <si>
    <t>（一社）横浜港振興協会</t>
  </si>
  <si>
    <t>（公社）関東海事広報協会</t>
  </si>
  <si>
    <t>文化・スポーツクラブ（学校開放運営団体）</t>
  </si>
  <si>
    <t>おやじの会親子ふれあい事業運営委員会</t>
  </si>
  <si>
    <t>鶴見区消費生活推進員の会</t>
  </si>
  <si>
    <t>商店街等における活動団体</t>
  </si>
  <si>
    <t>鶴見区ランニングフェスタ実行委員会</t>
  </si>
  <si>
    <t>神奈川区民まつり実行委員会</t>
  </si>
  <si>
    <t>わが町かながわとっておき実行委員会</t>
  </si>
  <si>
    <t>B-SKY FES 実行委員会</t>
  </si>
  <si>
    <t>地区社会福祉協議会</t>
  </si>
  <si>
    <t>区内在住の運営委員</t>
  </si>
  <si>
    <t>自治会町内会単位で高齢者への訪問活動等を行う団体（ふれあい会）</t>
  </si>
  <si>
    <t>西区学校・家庭・地域連携事業推進協議会</t>
  </si>
  <si>
    <t>寿プラザ地区地域防災拠点運営委員会</t>
  </si>
  <si>
    <t>事業実施保育所、横浜保育室</t>
  </si>
  <si>
    <t>区内団体</t>
  </si>
  <si>
    <t>各小学校地域子どもの安全対策協議会</t>
  </si>
  <si>
    <t>港南区障害者団体連絡会</t>
  </si>
  <si>
    <t>区民企画型講座運営委員会</t>
  </si>
  <si>
    <t>旭区民生委員児童委員協議会</t>
  </si>
  <si>
    <t>磯子区文化協会絵画部 ほか</t>
  </si>
  <si>
    <t>磯子区スポーツ推進委員連絡協議会</t>
  </si>
  <si>
    <t>磯子区体育協会野球協会 ほか</t>
  </si>
  <si>
    <t>磯子区子ども会連絡協議会</t>
  </si>
  <si>
    <t>生涯学習・青少年活動・国際交流・文化芸術・環境保全・子育て支援の市民活動団体</t>
  </si>
  <si>
    <t>コミュニティサロン等の開設団体</t>
  </si>
  <si>
    <t>（一社）金沢区三師会</t>
  </si>
  <si>
    <t>港北オープンガーデン運営委員会</t>
  </si>
  <si>
    <t>港北区災害ボランティア連絡会等</t>
  </si>
  <si>
    <t>青葉区消費生活推進員</t>
  </si>
  <si>
    <t>青葉区民マラソン運営委員会</t>
  </si>
  <si>
    <t>あおば美術公募展実行委員会</t>
  </si>
  <si>
    <t>福祉農園実行委員会</t>
  </si>
  <si>
    <t>各自治会・町内会、青パト隊</t>
  </si>
  <si>
    <t>（福）横浜市都筑区社会福祉協議会</t>
  </si>
  <si>
    <t>戸塚健康まつり実行委員会</t>
  </si>
  <si>
    <t>「地域の居場所」運営団体</t>
  </si>
  <si>
    <t>とつかストリートライブ運営委員会</t>
  </si>
  <si>
    <t>自主防災組織（自治会・町内会）</t>
  </si>
  <si>
    <t>区内の自主的に活動している市民活動団体</t>
  </si>
  <si>
    <t>地区連合自治会町内会、自治会町内会</t>
  </si>
  <si>
    <t>団体の事業に係る事務費、人件費等に対する補助</t>
  </si>
  <si>
    <t>団体の事業に係る事務費等及び人件費に対する補助</t>
  </si>
  <si>
    <t>団体の事業に係る事務費等や事業実施に対する補助</t>
  </si>
  <si>
    <t>団体等の来訪外国人へのおもてなしや異文化理解の促進、在住外国人の活躍推進などの取組に対する補助</t>
  </si>
  <si>
    <t>事業者の事業費に対する補助</t>
  </si>
  <si>
    <t>中小企業の設備投資に対する補助</t>
  </si>
  <si>
    <t>小規模事業者の設備投資に対する補助</t>
  </si>
  <si>
    <t>中小企業等の事業費に対する補助</t>
  </si>
  <si>
    <t>市内で一定期間内に創業する又はした者の創業に係る経費に対する補助</t>
  </si>
  <si>
    <t>団体の人件費・厚生費・事業費、及び運営費に対する補助</t>
  </si>
  <si>
    <t>幼保小で構成する推進委員会の研究・研修に対する補助</t>
  </si>
  <si>
    <t>保育士修学資金貸付事業の経費等に対する補助</t>
  </si>
  <si>
    <t>保育士確保を目的とする活動の事業費に対する補助</t>
  </si>
  <si>
    <t>団体の精神科身体合併症患者を受け入れる専用病床を確保する経費に対する補助</t>
  </si>
  <si>
    <t>一般公衆浴場の設備改善等に対する補助</t>
  </si>
  <si>
    <t>団体の立ち上げ支援に対する補助</t>
  </si>
  <si>
    <t>福祉サービス第三者評価の受審料の一部に対する補助</t>
  </si>
  <si>
    <t>団体の実施する自主事業の事業費に対する補助</t>
  </si>
  <si>
    <t>外国人留学生の日本語学校の学費に対する補助</t>
  </si>
  <si>
    <t>市内の専門学生の介護福祉士養成校の学費に対する補助</t>
  </si>
  <si>
    <t>出産を取り扱う医療機関の研修会実施・参加にかかる経費に対する補助</t>
  </si>
  <si>
    <t>出産を取り扱う医療機関の事業に係る人件費に対する補助</t>
  </si>
  <si>
    <t>出産を取り扱う医療機関の医療機器購入等に対する補助</t>
  </si>
  <si>
    <t>周術期口腔ケアに関する市民啓発事業の事業費に対する補助</t>
  </si>
  <si>
    <t>在宅歯科事業の事業費に対する補助</t>
  </si>
  <si>
    <t>家財撤去・処分費
樹木剪定費等の個人負担の軽減に対する補助</t>
  </si>
  <si>
    <t>グループ及び組織の地域まちづくり支援に対する補助</t>
  </si>
  <si>
    <t>道路交通情報提供業務の運営費に対する補助</t>
  </si>
  <si>
    <t>地域交通の導入に向けた活動経費、実証運行等に係る初期費用及び運行経費に対する補助</t>
  </si>
  <si>
    <t>都市計画道路整備費用借入金の元金及び利子の償還に対する補助</t>
  </si>
  <si>
    <t>無形民俗文化財等の保護育成に対する補助</t>
  </si>
  <si>
    <t>指定文化財等の修理復旧等に対する補助</t>
  </si>
  <si>
    <t>団体の地域防災力の向上に対する補助</t>
  </si>
  <si>
    <t>防犯カメラの修繕費に対する補助</t>
  </si>
  <si>
    <t>総務局</t>
  </si>
  <si>
    <t>国際局</t>
  </si>
  <si>
    <t>医療局</t>
  </si>
  <si>
    <t>温暖化対策統括本部</t>
    <rPh sb="0" eb="3">
      <t>オンダンカ</t>
    </rPh>
    <rPh sb="3" eb="5">
      <t>タイサク</t>
    </rPh>
    <rPh sb="5" eb="7">
      <t>トウカツ</t>
    </rPh>
    <rPh sb="7" eb="9">
      <t>ホンブ</t>
    </rPh>
    <phoneticPr fontId="3"/>
  </si>
  <si>
    <t>総務局</t>
    <rPh sb="0" eb="2">
      <t>ソウム</t>
    </rPh>
    <rPh sb="2" eb="3">
      <t>キョク</t>
    </rPh>
    <phoneticPr fontId="3"/>
  </si>
  <si>
    <t>財政局</t>
    <rPh sb="0" eb="2">
      <t>ザイセイ</t>
    </rPh>
    <rPh sb="2" eb="3">
      <t>キョク</t>
    </rPh>
    <phoneticPr fontId="3"/>
  </si>
  <si>
    <t>国際局</t>
    <rPh sb="0" eb="2">
      <t>コクサイ</t>
    </rPh>
    <phoneticPr fontId="2"/>
  </si>
  <si>
    <t>医療局</t>
    <rPh sb="0" eb="2">
      <t>イリョウ</t>
    </rPh>
    <phoneticPr fontId="2"/>
  </si>
  <si>
    <t>教育委員会事務局</t>
  </si>
  <si>
    <t>選挙管理委員会事務局</t>
  </si>
  <si>
    <t>合　計</t>
  </si>
  <si>
    <t>国民健康保険事業費会計
（健康福祉局）</t>
  </si>
  <si>
    <t>公害被害者救済事業費会計
（健康福祉局）</t>
  </si>
  <si>
    <t>中央卸売市場費会計
（経済局）</t>
  </si>
  <si>
    <t>中央と畜場費会計
（経済局）</t>
  </si>
  <si>
    <t>市街地開発事業費会計
（都市整備局）</t>
  </si>
  <si>
    <t>みどり保全創造事業費会計
（環境創造局）</t>
  </si>
  <si>
    <t>補助金の名称
※特別会計の場合は、【会計名称】</t>
    <rPh sb="18" eb="20">
      <t>カイケイ</t>
    </rPh>
    <rPh sb="20" eb="22">
      <t>メイショウ</t>
    </rPh>
    <phoneticPr fontId="4"/>
  </si>
  <si>
    <t>社会福祉法人の施設整備（建設費）に対する補助</t>
  </si>
  <si>
    <t>市内中小企業者が「台風第15号対策特別資金」等を利用する際の金利に対する補助</t>
  </si>
  <si>
    <t>歯科保健医療センターの事業に係る事務費等に対する補助</t>
  </si>
  <si>
    <t>社会福祉法人の施設の大規模修繕に係る費用に対する補助</t>
  </si>
  <si>
    <t>住居借上支援事業補助金</t>
  </si>
  <si>
    <t>休日急患診療所の施設整備（建設費）に対する補助</t>
  </si>
  <si>
    <t>横浜市浴場協同組合</t>
  </si>
  <si>
    <t>農業機械や倉庫等の設置、購入等に対する補助</t>
  </si>
  <si>
    <t>横浜市産科拠点病院の事業に係る人件費等に対する補助</t>
  </si>
  <si>
    <t>訪問介護等資格取得支援事業補助金</t>
  </si>
  <si>
    <t>事業者の購入に対する補助</t>
  </si>
  <si>
    <t>横浜市乳がん連携病院の事業費に対する補助</t>
  </si>
  <si>
    <t>日雇労働者年末福祉金補助金</t>
  </si>
  <si>
    <t>団体の経営改善及び新設設置に対する補助</t>
  </si>
  <si>
    <t>休日急患診療所の補修費に対する補助</t>
  </si>
  <si>
    <t>医療機関の人材育成経費等に対する補助</t>
  </si>
  <si>
    <t>団体の実施する、ミーティング活動、普及啓発活動、相談活動、団体相談支援活動の事業費に対する補助</t>
  </si>
  <si>
    <t>ふるさと西区推進イベント等開催補助金（ふるさと西区魅力発信事業）</t>
  </si>
  <si>
    <t>横浜駅きた西口鶴屋地区市街地再開発事業補助金
【市街地開発事業費会計】</t>
  </si>
  <si>
    <t>補助対象となる施設の運営団体</t>
  </si>
  <si>
    <t>無料低額宿泊所の防火安全対策整備費用に対する補助</t>
  </si>
  <si>
    <t>介護福祉士専門学校学費補助金</t>
  </si>
  <si>
    <t>港南区地域防犯活動補助金</t>
  </si>
  <si>
    <t>横浜市小児がん連携病院の事業費に対する補助</t>
  </si>
  <si>
    <t>環境衛生営業施設５業種（理容・美容・クリーニング・旅館・公衆浴場）の自主衛生管理に対する補助</t>
  </si>
  <si>
    <t>訪問看護事業者の備品購入等に対する補助</t>
  </si>
  <si>
    <t>心臓リハビリテーション推進事業の事業費に対する補助</t>
  </si>
  <si>
    <t>こどもホスピスの事業に係る人件費に対する補助</t>
  </si>
  <si>
    <t>新商品開発及び販路開拓等の事業費に対する補助</t>
  </si>
  <si>
    <t>瀬谷駅南口第１地区市街地再開発事業補助金
【市街地開発事業費会計】</t>
  </si>
  <si>
    <t>マンション再生活動費用の負担の軽減に対する補助</t>
  </si>
  <si>
    <t>市街地再開発事業の詳細設計費等に対する補助</t>
  </si>
  <si>
    <t>新綱島駅前地区市街地再開発事業補助金
【市街地開発事業費会計】</t>
  </si>
  <si>
    <t>新綱島駅前地区市街地再開発組合</t>
  </si>
  <si>
    <t>特殊詐欺防止対策機器購入費用の個人負担の軽減に対する補助</t>
  </si>
  <si>
    <t>訪問看護事業者の人材育成経費等に対する補助</t>
  </si>
  <si>
    <t>サロンの事業費に対する補助</t>
  </si>
  <si>
    <t>資格の取得に係る受講料等に対する補助</t>
  </si>
  <si>
    <t>街づくり推進団体助成金
【市街地開発事業費会計】</t>
  </si>
  <si>
    <t>区民の個人負担の軽減に対する補助</t>
  </si>
  <si>
    <t>団体の献眼登録事業、臓器移植推進事業に対する補助</t>
  </si>
  <si>
    <t xml:space="preserve">神奈川区健康づくり月間実行委員会 </t>
  </si>
  <si>
    <t>西区健康づくり月間事業補助金</t>
  </si>
  <si>
    <t>健康づくり月間実行委員会</t>
  </si>
  <si>
    <t>瀬谷区健康づくり月間実行委員会</t>
  </si>
  <si>
    <t>横浜市原子爆弾被爆者援護事業補助金</t>
  </si>
  <si>
    <t>団体の管理運営に対する補助</t>
  </si>
  <si>
    <t>（公財）よこはまユース補助金</t>
  </si>
  <si>
    <t>横浜市青少年非行防止・保護育成事業補助金</t>
  </si>
  <si>
    <t>横浜市青少年団体補助金</t>
  </si>
  <si>
    <t>青少年の地域活動拠点づくり事業補助金</t>
  </si>
  <si>
    <t>よこはま型若者自立塾事業補助金</t>
  </si>
  <si>
    <t>横浜市若者サポートステーション事業補助金</t>
  </si>
  <si>
    <t>地域ユースプラザ事業補助金</t>
  </si>
  <si>
    <t>横浜市若者サポートステーション資格取得促進事業補助金</t>
  </si>
  <si>
    <t>港南区青少年指導員活動補助金</t>
    <rPh sb="0" eb="2">
      <t>コウナン</t>
    </rPh>
    <phoneticPr fontId="4"/>
  </si>
  <si>
    <t>青少年の交流・活動支援事業補助金</t>
  </si>
  <si>
    <t>（公財）よこはまユース</t>
  </si>
  <si>
    <t>横浜市保護司会協議会</t>
  </si>
  <si>
    <t>横浜市子ども会連絡協議会 ほか</t>
  </si>
  <si>
    <t>NPO法人 リロード ほか</t>
  </si>
  <si>
    <t>NPO法人 ヒューマンフェローシップ</t>
  </si>
  <si>
    <t>NPO法人ユースポート横濱 ほか</t>
  </si>
  <si>
    <t>NPO法人 ユースポート横濱 ほか</t>
  </si>
  <si>
    <t>港南区青少年指導員協議会</t>
    <rPh sb="0" eb="2">
      <t>コウナン</t>
    </rPh>
    <phoneticPr fontId="4"/>
  </si>
  <si>
    <t>地域における子どもの居場所づくりの取組団体等の事業費に対する補助</t>
  </si>
  <si>
    <t>（公財）よこはまユースの事業費に対する補助</t>
  </si>
  <si>
    <t>横浜市保護司会協議会の事業費に対する補助</t>
  </si>
  <si>
    <t>青少年団体の事業費に対する補助</t>
  </si>
  <si>
    <t>NPO法人ほかの事業費に対する補助</t>
  </si>
  <si>
    <t>NPO法人の事業費に対する補助</t>
  </si>
  <si>
    <t>横浜市青少年指導員研修会の事業費に対する補助</t>
  </si>
  <si>
    <t>事業実施団体の事業費に対する補助</t>
  </si>
  <si>
    <t>横浜市特別避難場所（児童福祉施設等）発電機等整備事業補助金</t>
  </si>
  <si>
    <t>虐待・思春期問題情報研修センター事業費補助金</t>
  </si>
  <si>
    <t>横浜市子どもの電話相談機関補助金</t>
  </si>
  <si>
    <t>横浜市措置児童文化体育活動補助金</t>
  </si>
  <si>
    <t>横浜市児童福祉施設職員研修会補助金</t>
  </si>
  <si>
    <t>横浜市母子生活支援施設「母と子のつどい」補助金</t>
  </si>
  <si>
    <t>横浜市女性緊急一時保護施設等補助金</t>
  </si>
  <si>
    <t>障害児地域訓練会運営費助成</t>
  </si>
  <si>
    <t>横浜市民間社会福祉施設等償還金助成
（障害児施設・児童福祉施設）</t>
  </si>
  <si>
    <t>民間社会福祉施設利子補給補助金
（障害児施設・児童福祉施設）</t>
  </si>
  <si>
    <t>（福）十愛療育会 ほか</t>
  </si>
  <si>
    <t>民間児童福祉施設</t>
  </si>
  <si>
    <t>（福）横浜博萌会</t>
  </si>
  <si>
    <t>NPO法人 よこはまチャイルドライン</t>
  </si>
  <si>
    <t>神奈川県児童福祉文化体育協会</t>
  </si>
  <si>
    <t>神奈川県児童福祉施設職員研究会</t>
  </si>
  <si>
    <t>NPO法人 ほか</t>
  </si>
  <si>
    <t>（福）キリスト教児童福祉会 ほか</t>
  </si>
  <si>
    <t>特別避難場所（児童福祉施設等）の発電機等整備に対する補助</t>
  </si>
  <si>
    <t>NPO法人よこはまチャイルドラインの電話相談事業に対する補助</t>
  </si>
  <si>
    <t>児童福祉施設整備費用借入金の元金償還に対する補助</t>
  </si>
  <si>
    <t>児童福祉施設整備費用借入金の利子償還に対する補助</t>
  </si>
  <si>
    <t>市内商店街</t>
    <phoneticPr fontId="4"/>
  </si>
  <si>
    <t>小規模事業者設備投資助成金</t>
    <phoneticPr fontId="4"/>
  </si>
  <si>
    <t>環境創造局</t>
    <phoneticPr fontId="4"/>
  </si>
  <si>
    <t>国内外からの誘客事業補助金
（上海事務所）</t>
    <rPh sb="0" eb="3">
      <t>コクナイガイ</t>
    </rPh>
    <phoneticPr fontId="4"/>
  </si>
  <si>
    <t>横浜市地域子育て支援拠点事業実施施設整備補助金</t>
    <rPh sb="12" eb="14">
      <t>ジギョウ</t>
    </rPh>
    <phoneticPr fontId="4"/>
  </si>
  <si>
    <t>横浜市グリーン経営認証取得促進事業補助金</t>
    <rPh sb="0" eb="3">
      <t>ヨコハマシ</t>
    </rPh>
    <phoneticPr fontId="4"/>
  </si>
  <si>
    <t>横浜市港湾労働者教育訓練事業補助金</t>
    <rPh sb="0" eb="3">
      <t>ヨコハマシ</t>
    </rPh>
    <phoneticPr fontId="4"/>
  </si>
  <si>
    <t>金沢区健康づくり月間事業補助金</t>
    <rPh sb="10" eb="12">
      <t>ジギョウ</t>
    </rPh>
    <phoneticPr fontId="4"/>
  </si>
  <si>
    <t>緑区健康づくり月間事業補助金（321統合事業費）</t>
    <phoneticPr fontId="4"/>
  </si>
  <si>
    <t>緑区健康づくり月間事業補助金（321健康たうん・みどり推進事業）</t>
    <phoneticPr fontId="4"/>
  </si>
  <si>
    <t>青葉区健康づくり月間補助金（青葉区健康長寿のまちづくり支援事業）</t>
    <phoneticPr fontId="4"/>
  </si>
  <si>
    <t>青葉区健康づくり月間補助金（健康づくり月間事業）</t>
    <phoneticPr fontId="4"/>
  </si>
  <si>
    <t>戸塚健康まつり補助金（とつか健康パワーアップ事業）</t>
    <phoneticPr fontId="4"/>
  </si>
  <si>
    <t>令和３年度予算</t>
    <rPh sb="0" eb="2">
      <t>レイワ</t>
    </rPh>
    <rPh sb="5" eb="7">
      <t>ヨサン</t>
    </rPh>
    <phoneticPr fontId="4"/>
  </si>
  <si>
    <t>令和３年度予算案　各種補助金集計表（会計、所管別）</t>
    <rPh sb="0" eb="2">
      <t>レイワ</t>
    </rPh>
    <rPh sb="7" eb="8">
      <t>アン</t>
    </rPh>
    <phoneticPr fontId="4"/>
  </si>
  <si>
    <t>令和３年度予算案</t>
    <rPh sb="0" eb="2">
      <t>レイワ</t>
    </rPh>
    <rPh sb="7" eb="8">
      <t>アン</t>
    </rPh>
    <phoneticPr fontId="4"/>
  </si>
  <si>
    <t>介護保険事業費会計
（健康福祉局）</t>
    <rPh sb="0" eb="2">
      <t>カイゴ</t>
    </rPh>
    <rPh sb="2" eb="4">
      <t>ホケン</t>
    </rPh>
    <phoneticPr fontId="4"/>
  </si>
  <si>
    <t>各種補助金一覧（令和３年度予算案）</t>
    <rPh sb="8" eb="10">
      <t>レイワ</t>
    </rPh>
    <rPh sb="13" eb="15">
      <t>ヨサン</t>
    </rPh>
    <rPh sb="15" eb="16">
      <t>アン</t>
    </rPh>
    <phoneticPr fontId="4"/>
  </si>
  <si>
    <t>３年度
予算額
(千円)</t>
    <rPh sb="1" eb="3">
      <t>ネンド</t>
    </rPh>
    <rPh sb="4" eb="7">
      <t>ヨサンガク</t>
    </rPh>
    <rPh sb="9" eb="11">
      <t>センエン</t>
    </rPh>
    <phoneticPr fontId="1"/>
  </si>
  <si>
    <t>横浜市水素供給設備整備事業費補助金</t>
    <rPh sb="0" eb="3">
      <t>ヨコハマシ</t>
    </rPh>
    <rPh sb="3" eb="5">
      <t>スイソ</t>
    </rPh>
    <rPh sb="5" eb="7">
      <t>キョウキュウ</t>
    </rPh>
    <rPh sb="7" eb="9">
      <t>セツビ</t>
    </rPh>
    <rPh sb="9" eb="11">
      <t>セイビ</t>
    </rPh>
    <rPh sb="11" eb="14">
      <t>ジギョウヒ</t>
    </rPh>
    <rPh sb="14" eb="17">
      <t>ホジョキン</t>
    </rPh>
    <phoneticPr fontId="4"/>
  </si>
  <si>
    <t>ＳＤＧｓ ｂｉｚサポート補助金</t>
    <rPh sb="12" eb="15">
      <t>ホジョキン</t>
    </rPh>
    <phoneticPr fontId="4"/>
  </si>
  <si>
    <t>「新しい生活様式」に対応し、SDGs達成に寄与する先駆的な事業に取り組む市内事業者</t>
    <rPh sb="32" eb="33">
      <t>ト</t>
    </rPh>
    <rPh sb="34" eb="35">
      <t>ク</t>
    </rPh>
    <rPh sb="36" eb="38">
      <t>シナイ</t>
    </rPh>
    <rPh sb="38" eb="41">
      <t>ジギョウシャ</t>
    </rPh>
    <phoneticPr fontId="4"/>
  </si>
  <si>
    <t>固定式水素ステーションの設置に対する補助</t>
    <phoneticPr fontId="4"/>
  </si>
  <si>
    <t>市内事業者の事業費に対する補助</t>
    <phoneticPr fontId="4"/>
  </si>
  <si>
    <t>横浜市立大学修学支援補助金</t>
  </si>
  <si>
    <t>横浜市ＩＣＴ関連資格取得助成金</t>
    <phoneticPr fontId="4"/>
  </si>
  <si>
    <t>公立大学法人横浜市立大学</t>
    <rPh sb="0" eb="2">
      <t>コウリツ</t>
    </rPh>
    <rPh sb="2" eb="4">
      <t>ダイガク</t>
    </rPh>
    <rPh sb="4" eb="6">
      <t>ホウジン</t>
    </rPh>
    <rPh sb="6" eb="10">
      <t>ヨコハマイチリツ</t>
    </rPh>
    <rPh sb="10" eb="12">
      <t>ダイガク</t>
    </rPh>
    <phoneticPr fontId="4"/>
  </si>
  <si>
    <t>法人の授業料等減免に対する補助</t>
  </si>
  <si>
    <t>就職氷河期世代非正規職シングル女性支援事業に係る事務費、人件費等に対する補助</t>
  </si>
  <si>
    <t>自治会町内会</t>
    <phoneticPr fontId="4"/>
  </si>
  <si>
    <t>横浜市世界を目指す若者応援事業補助金</t>
    <rPh sb="0" eb="3">
      <t>ヨコハマシ</t>
    </rPh>
    <phoneticPr fontId="4"/>
  </si>
  <si>
    <t>人権啓発事業補助金</t>
    <phoneticPr fontId="4"/>
  </si>
  <si>
    <t>横浜人権擁護委員協議会補助金</t>
    <phoneticPr fontId="4"/>
  </si>
  <si>
    <t>生活相談支援事業補助金</t>
    <phoneticPr fontId="4"/>
  </si>
  <si>
    <t>市民団体、ＮＰＯ法人等</t>
  </si>
  <si>
    <t xml:space="preserve">（一社）神奈川人権センター ほか </t>
    <rPh sb="1" eb="3">
      <t>イッシャ</t>
    </rPh>
    <phoneticPr fontId="4"/>
  </si>
  <si>
    <t>横浜人権擁護委員協議会</t>
    <phoneticPr fontId="4"/>
  </si>
  <si>
    <t>部落解放同盟神奈川県連合会横浜市協議会 ほか</t>
    <phoneticPr fontId="4"/>
  </si>
  <si>
    <t>国際局</t>
    <phoneticPr fontId="4"/>
  </si>
  <si>
    <t>市民局</t>
    <phoneticPr fontId="4"/>
  </si>
  <si>
    <t>自治会町内会館整備費補助金
（自治会町内会館耐震化整備助成含む）</t>
    <rPh sb="29" eb="30">
      <t>フク</t>
    </rPh>
    <phoneticPr fontId="4"/>
  </si>
  <si>
    <t>地域運営補助金</t>
    <rPh sb="0" eb="2">
      <t>チイキ</t>
    </rPh>
    <rPh sb="2" eb="4">
      <t>ウンエイ</t>
    </rPh>
    <rPh sb="4" eb="7">
      <t>ホジョキン</t>
    </rPh>
    <phoneticPr fontId="4"/>
  </si>
  <si>
    <t>登録ＮＰＯ法人が実施する公益的活動の事業費に対する補助</t>
  </si>
  <si>
    <t>地域防犯灯維持管理費補助金</t>
    <rPh sb="0" eb="2">
      <t>チイキ</t>
    </rPh>
    <phoneticPr fontId="4"/>
  </si>
  <si>
    <t>市民協働事業助成金</t>
    <rPh sb="0" eb="2">
      <t>シミン</t>
    </rPh>
    <rPh sb="2" eb="4">
      <t>キョウドウ</t>
    </rPh>
    <rPh sb="4" eb="6">
      <t>ジギョウ</t>
    </rPh>
    <rPh sb="6" eb="9">
      <t>ジョセイキン</t>
    </rPh>
    <phoneticPr fontId="4"/>
  </si>
  <si>
    <t>自治会町内会等</t>
    <rPh sb="6" eb="7">
      <t>ナド</t>
    </rPh>
    <phoneticPr fontId="4"/>
  </si>
  <si>
    <t>自治会町内会等</t>
    <rPh sb="0" eb="6">
      <t>ジチカイチョウナイカイ</t>
    </rPh>
    <rPh sb="6" eb="7">
      <t>トウ</t>
    </rPh>
    <phoneticPr fontId="4"/>
  </si>
  <si>
    <t>市民活動団体</t>
    <rPh sb="0" eb="2">
      <t>シミン</t>
    </rPh>
    <rPh sb="2" eb="4">
      <t>カツドウ</t>
    </rPh>
    <rPh sb="4" eb="6">
      <t>ダンタイ</t>
    </rPh>
    <phoneticPr fontId="4"/>
  </si>
  <si>
    <t>ジュニア競技者養成事業補助金
（合同強化練習・指導者技術向上）</t>
    <rPh sb="16" eb="18">
      <t>ゴウドウ</t>
    </rPh>
    <rPh sb="18" eb="20">
      <t>キョウカ</t>
    </rPh>
    <rPh sb="20" eb="22">
      <t>レンシュウ</t>
    </rPh>
    <rPh sb="23" eb="26">
      <t>シドウシャ</t>
    </rPh>
    <rPh sb="26" eb="28">
      <t>ギジュツ</t>
    </rPh>
    <rPh sb="28" eb="30">
      <t>コウジョウ</t>
    </rPh>
    <phoneticPr fontId="3"/>
  </si>
  <si>
    <t>（公財）横浜市スポーツ協会</t>
  </si>
  <si>
    <t>（公財）横浜市スポーツ協会 ほか</t>
  </si>
  <si>
    <t>横浜市女性スポーツ団体事業補助金</t>
    <rPh sb="3" eb="5">
      <t>ジョセイ</t>
    </rPh>
    <rPh sb="11" eb="13">
      <t>ジギョウ</t>
    </rPh>
    <phoneticPr fontId="4"/>
  </si>
  <si>
    <t>子どもの体力向上事業補助金</t>
    <rPh sb="0" eb="1">
      <t>コ</t>
    </rPh>
    <phoneticPr fontId="4"/>
  </si>
  <si>
    <t>よこはまこどもマリンスクール補助金</t>
    <phoneticPr fontId="4"/>
  </si>
  <si>
    <t>（公財）横浜市スポーツ協会</t>
    <phoneticPr fontId="4"/>
  </si>
  <si>
    <t>地域スポーツ人材養成・活用事業</t>
    <rPh sb="0" eb="2">
      <t>チイキ</t>
    </rPh>
    <rPh sb="11" eb="13">
      <t>カツヨウ</t>
    </rPh>
    <rPh sb="13" eb="15">
      <t>ジギョウ</t>
    </rPh>
    <phoneticPr fontId="4"/>
  </si>
  <si>
    <t>横浜市区体協支援補助金</t>
    <rPh sb="0" eb="3">
      <t>ヨコハマシ</t>
    </rPh>
    <rPh sb="3" eb="4">
      <t>ク</t>
    </rPh>
    <rPh sb="4" eb="6">
      <t>タイキョウ</t>
    </rPh>
    <rPh sb="6" eb="8">
      <t>シエン</t>
    </rPh>
    <rPh sb="8" eb="11">
      <t>ホジョキン</t>
    </rPh>
    <phoneticPr fontId="4"/>
  </si>
  <si>
    <t>スポーツボランティアセンター運営補助金
（東京2020オリンピック・パラリンピック横浜市推進事業）</t>
    <rPh sb="21" eb="23">
      <t>トウキョウ</t>
    </rPh>
    <rPh sb="41" eb="44">
      <t>ヨコハマシ</t>
    </rPh>
    <rPh sb="44" eb="46">
      <t>スイシン</t>
    </rPh>
    <rPh sb="46" eb="48">
      <t>ジギョウ</t>
    </rPh>
    <phoneticPr fontId="4"/>
  </si>
  <si>
    <t>横浜市宿泊施設バリアフリー化促進事業費補助金</t>
    <rPh sb="0" eb="3">
      <t>ヨコハマシ</t>
    </rPh>
    <rPh sb="3" eb="5">
      <t>シュクハク</t>
    </rPh>
    <rPh sb="5" eb="7">
      <t>シセツ</t>
    </rPh>
    <rPh sb="13" eb="14">
      <t>カ</t>
    </rPh>
    <rPh sb="14" eb="16">
      <t>ソクシン</t>
    </rPh>
    <rPh sb="16" eb="19">
      <t>ジギョウヒ</t>
    </rPh>
    <rPh sb="19" eb="22">
      <t>ホジョキン</t>
    </rPh>
    <phoneticPr fontId="4"/>
  </si>
  <si>
    <t>スポーツボランティアセンター運営補助金
（横浜市スポーツボランティアセンター運営事業）</t>
    <rPh sb="21" eb="24">
      <t>ヨコハマシ</t>
    </rPh>
    <rPh sb="38" eb="40">
      <t>ウンエイ</t>
    </rPh>
    <rPh sb="40" eb="42">
      <t>ジギョウ</t>
    </rPh>
    <phoneticPr fontId="4"/>
  </si>
  <si>
    <t>インクルーシブスポーツ推進事業</t>
    <rPh sb="11" eb="13">
      <t>スイシン</t>
    </rPh>
    <rPh sb="13" eb="15">
      <t>ジギョウ</t>
    </rPh>
    <phoneticPr fontId="4"/>
  </si>
  <si>
    <t>市内民間宿泊施設事業者
（旅館業法第二条第２項）</t>
    <rPh sb="0" eb="2">
      <t>シナイ</t>
    </rPh>
    <rPh sb="2" eb="4">
      <t>ミンカン</t>
    </rPh>
    <rPh sb="4" eb="6">
      <t>シュクハク</t>
    </rPh>
    <rPh sb="6" eb="8">
      <t>シセツ</t>
    </rPh>
    <rPh sb="8" eb="10">
      <t>ジギョウ</t>
    </rPh>
    <rPh sb="10" eb="11">
      <t>シャ</t>
    </rPh>
    <rPh sb="13" eb="15">
      <t>リョカン</t>
    </rPh>
    <rPh sb="15" eb="16">
      <t>ギョウ</t>
    </rPh>
    <rPh sb="16" eb="17">
      <t>ホウ</t>
    </rPh>
    <rPh sb="17" eb="18">
      <t>ダイ</t>
    </rPh>
    <rPh sb="18" eb="20">
      <t>ニジョウ</t>
    </rPh>
    <rPh sb="20" eb="21">
      <t>ダイ</t>
    </rPh>
    <rPh sb="22" eb="23">
      <t>コウ</t>
    </rPh>
    <phoneticPr fontId="4"/>
  </si>
  <si>
    <t>イベント・
市民活動・地域活動の事業費に対する補助</t>
  </si>
  <si>
    <t>国内外からの誘客事業補助金</t>
    <phoneticPr fontId="4"/>
  </si>
  <si>
    <t>横浜おもてなし事業補助金</t>
    <phoneticPr fontId="4"/>
  </si>
  <si>
    <t>三溪園施設整備等支援事業補助金
（庭園建造物保存修理支援事業等）</t>
    <rPh sb="30" eb="31">
      <t>トウ</t>
    </rPh>
    <phoneticPr fontId="22"/>
  </si>
  <si>
    <t>三溪園施設整備等支援事業補助金
（庭園建造物・小破修繕支援事業等）</t>
    <rPh sb="31" eb="32">
      <t>トウ</t>
    </rPh>
    <phoneticPr fontId="22"/>
  </si>
  <si>
    <t>観光資源魅力アップ事業補助金</t>
  </si>
  <si>
    <t>市内観光復興支援事業補助金</t>
    <rPh sb="0" eb="2">
      <t>シナイ</t>
    </rPh>
    <rPh sb="2" eb="4">
      <t>カンコウ</t>
    </rPh>
    <rPh sb="4" eb="6">
      <t>フッコウ</t>
    </rPh>
    <rPh sb="6" eb="8">
      <t>シエン</t>
    </rPh>
    <rPh sb="8" eb="10">
      <t>ジギョウ</t>
    </rPh>
    <rPh sb="10" eb="13">
      <t>ホジョキン</t>
    </rPh>
    <phoneticPr fontId="4"/>
  </si>
  <si>
    <t>MICE誘致・開催支援事業補助金</t>
    <phoneticPr fontId="4"/>
  </si>
  <si>
    <t>横浜市大規模集客イベント開催事業費補助金</t>
    <rPh sb="0" eb="3">
      <t>ヨコハマシ</t>
    </rPh>
    <rPh sb="3" eb="6">
      <t>ダイキボ</t>
    </rPh>
    <rPh sb="6" eb="8">
      <t>シュウキャク</t>
    </rPh>
    <rPh sb="12" eb="14">
      <t>カイサイ</t>
    </rPh>
    <phoneticPr fontId="22"/>
  </si>
  <si>
    <t>18区連携事業補助金</t>
  </si>
  <si>
    <t>国際経済交流事業補助金
（上海事務所事業費）</t>
    <phoneticPr fontId="4"/>
  </si>
  <si>
    <t>イベント主催者</t>
  </si>
  <si>
    <t>団体の上海事務所事業に対する補助</t>
  </si>
  <si>
    <t>国際経済交流事業補助金
（国際ビジネス支援事業費）</t>
    <phoneticPr fontId="4"/>
  </si>
  <si>
    <t>独立行政法人日本貿易振興機構横浜貿易情報センター補助金</t>
    <phoneticPr fontId="4"/>
  </si>
  <si>
    <t>貿易振興事業等補助金</t>
    <phoneticPr fontId="4"/>
  </si>
  <si>
    <t>成長産業立地促進助成金</t>
    <phoneticPr fontId="4"/>
  </si>
  <si>
    <t>（公社）横浜貿易協会</t>
    <phoneticPr fontId="4"/>
  </si>
  <si>
    <t>企業立地等促進特定地域等で一定の要件を満たす大規模な事業計画を実施する企業</t>
    <phoneticPr fontId="4"/>
  </si>
  <si>
    <t>中小企業設備投資等助成金</t>
    <phoneticPr fontId="4"/>
  </si>
  <si>
    <t>中小企業IT・IoT設備投資等助成金</t>
  </si>
  <si>
    <t>（公財）木原記念横浜生命科学振興財団補助金</t>
    <phoneticPr fontId="4"/>
  </si>
  <si>
    <t>バイオ産業活性化事業補助金</t>
    <phoneticPr fontId="4"/>
  </si>
  <si>
    <t>設備投資を行う市内中小企業</t>
    <phoneticPr fontId="4"/>
  </si>
  <si>
    <t>設備投資を行う市内中小企業</t>
  </si>
  <si>
    <t>（公財）木原記念横浜生命科学振興財団</t>
    <phoneticPr fontId="4"/>
  </si>
  <si>
    <t>（一社）横浜市工業会連合会</t>
    <phoneticPr fontId="4"/>
  </si>
  <si>
    <t>インキュベーション施設入居支援補助金</t>
    <phoneticPr fontId="4"/>
  </si>
  <si>
    <t>設備投資を行う市内小規模事業者</t>
    <phoneticPr fontId="4"/>
  </si>
  <si>
    <t>販路開拓支援事業の認定を受けた市内中小企業</t>
    <phoneticPr fontId="4"/>
  </si>
  <si>
    <t>LIP.横浜トライアル助成事業補助金</t>
    <phoneticPr fontId="4"/>
  </si>
  <si>
    <t>ものづくり魅力発信助成金</t>
    <phoneticPr fontId="4"/>
  </si>
  <si>
    <t>コマ大戦活動支援補助金</t>
    <phoneticPr fontId="4"/>
  </si>
  <si>
    <t>横浜商工会議所中小企業相談事業補助金</t>
    <phoneticPr fontId="4"/>
  </si>
  <si>
    <t>中小製造業の魅力を発信する事業に取り組む市内中小企業等</t>
    <phoneticPr fontId="4"/>
  </si>
  <si>
    <t>神奈川県高校生コマ大戦実行委員会</t>
    <phoneticPr fontId="4"/>
  </si>
  <si>
    <t>経済局</t>
    <phoneticPr fontId="4"/>
  </si>
  <si>
    <t>事業承継・M&amp;A支援事業助成金</t>
    <phoneticPr fontId="4"/>
  </si>
  <si>
    <t>事業承継・M&amp;A支援事業補助金</t>
    <phoneticPr fontId="4"/>
  </si>
  <si>
    <t>横浜型地域貢献企業支援事業補助金</t>
    <phoneticPr fontId="4"/>
  </si>
  <si>
    <t>中小企業経営総合支援事業補助金</t>
    <phoneticPr fontId="4"/>
  </si>
  <si>
    <t>事業承継に取り組む市内中小企業</t>
    <phoneticPr fontId="4"/>
  </si>
  <si>
    <t>（公財）横浜企業経営支援財団</t>
    <phoneticPr fontId="4"/>
  </si>
  <si>
    <t>団体の横浜型地域貢献企業支援事業に対する補助</t>
  </si>
  <si>
    <t>小規模事業者出張相談事業補助金</t>
    <phoneticPr fontId="2"/>
  </si>
  <si>
    <t>知的財産活動助成金</t>
    <phoneticPr fontId="4"/>
  </si>
  <si>
    <t>ものづくりコーディネート事業補助金</t>
    <rPh sb="12" eb="14">
      <t>ジギョウ</t>
    </rPh>
    <rPh sb="14" eb="17">
      <t>ホジョキン</t>
    </rPh>
    <phoneticPr fontId="4"/>
  </si>
  <si>
    <t>知的財産活動に取り組む市内中小企業</t>
    <phoneticPr fontId="4"/>
  </si>
  <si>
    <t>団体の小規模事業者出張相談事業に対する補助</t>
  </si>
  <si>
    <t>横浜市創業促進助成金</t>
    <phoneticPr fontId="4"/>
  </si>
  <si>
    <t>事業継続・展開支援補助金（販路開拓支援型）</t>
    <rPh sb="0" eb="2">
      <t>ジギョウ</t>
    </rPh>
    <rPh sb="2" eb="4">
      <t>ケイゾク</t>
    </rPh>
    <rPh sb="5" eb="7">
      <t>テンカイ</t>
    </rPh>
    <rPh sb="7" eb="9">
      <t>シエン</t>
    </rPh>
    <rPh sb="9" eb="12">
      <t>ホジョキン</t>
    </rPh>
    <rPh sb="13" eb="15">
      <t>ハンロ</t>
    </rPh>
    <rPh sb="15" eb="17">
      <t>カイタク</t>
    </rPh>
    <rPh sb="17" eb="19">
      <t>シエン</t>
    </rPh>
    <rPh sb="19" eb="20">
      <t>ガタ</t>
    </rPh>
    <phoneticPr fontId="4"/>
  </si>
  <si>
    <t>事業継続・展開支援補助金（設備投資支援型）</t>
    <rPh sb="0" eb="2">
      <t>ジギョウ</t>
    </rPh>
    <rPh sb="2" eb="4">
      <t>ケイゾク</t>
    </rPh>
    <rPh sb="5" eb="7">
      <t>テンカイ</t>
    </rPh>
    <rPh sb="7" eb="9">
      <t>シエン</t>
    </rPh>
    <rPh sb="9" eb="12">
      <t>ホジョキン</t>
    </rPh>
    <rPh sb="13" eb="15">
      <t>セツビ</t>
    </rPh>
    <rPh sb="15" eb="17">
      <t>トウシ</t>
    </rPh>
    <rPh sb="17" eb="19">
      <t>シエン</t>
    </rPh>
    <rPh sb="19" eb="20">
      <t>ガタ</t>
    </rPh>
    <phoneticPr fontId="4"/>
  </si>
  <si>
    <t>信用保証料助成金</t>
    <phoneticPr fontId="4"/>
  </si>
  <si>
    <t>一定期間内に創業する又はした者</t>
    <phoneticPr fontId="4"/>
  </si>
  <si>
    <t>代位弁済補填金</t>
    <phoneticPr fontId="4"/>
  </si>
  <si>
    <t>資本性借入金利子補給金</t>
    <phoneticPr fontId="4"/>
  </si>
  <si>
    <t>中小企業災害対策特別資金利子補給補助金</t>
    <phoneticPr fontId="4"/>
  </si>
  <si>
    <t>横浜市新型コロナウイルス感染症対応資金利子補給補助金</t>
    <phoneticPr fontId="4"/>
  </si>
  <si>
    <t>金融機関からの資金調達において、資本性借入金を活用する市内ベンチャー企業等</t>
    <phoneticPr fontId="4"/>
  </si>
  <si>
    <t>市内中小企業者</t>
    <phoneticPr fontId="4"/>
  </si>
  <si>
    <t>取扱金融機関</t>
  </si>
  <si>
    <t>市内中小企業者が「横浜市新型コロナウイルス感染症対応資金」を利用する際の金利に対する補助</t>
  </si>
  <si>
    <t>商店街ソフト支援事業補助金</t>
    <phoneticPr fontId="4"/>
  </si>
  <si>
    <t>商店街ハード整備支援事業補助金</t>
    <phoneticPr fontId="4"/>
  </si>
  <si>
    <t>市内商店街 ほか</t>
    <phoneticPr fontId="4"/>
  </si>
  <si>
    <t>商店街組織持続化支援事業補助金</t>
    <phoneticPr fontId="4"/>
  </si>
  <si>
    <t>商店街の個店支援事業補助金</t>
    <phoneticPr fontId="4"/>
  </si>
  <si>
    <t>市内商店街に属する個店</t>
    <phoneticPr fontId="4"/>
  </si>
  <si>
    <t>商店街ＳＤＧｓ推進事業補助金</t>
    <phoneticPr fontId="2"/>
  </si>
  <si>
    <t>横浜市商店街プレミアム付商品券支援事業補助金</t>
    <phoneticPr fontId="4"/>
  </si>
  <si>
    <t>（一財）神奈川県駐労福祉センター補助金</t>
    <phoneticPr fontId="4"/>
  </si>
  <si>
    <t>（一財）神奈川県駐労福祉センター</t>
    <phoneticPr fontId="4"/>
  </si>
  <si>
    <t>団体及び空き店舗活用事業者の事業費に対する補助</t>
  </si>
  <si>
    <t>勤労者団体文化振興費等補助金</t>
    <phoneticPr fontId="4"/>
  </si>
  <si>
    <t>横浜市技能職者育成事業補助金</t>
    <phoneticPr fontId="4"/>
  </si>
  <si>
    <t>中小・ベンチャー企業等支援事業費補助金</t>
    <phoneticPr fontId="4"/>
  </si>
  <si>
    <t>横浜労働者福祉協議会 ほか</t>
    <phoneticPr fontId="4"/>
  </si>
  <si>
    <t>医工連携推進事業補助金</t>
    <phoneticPr fontId="4"/>
  </si>
  <si>
    <t>IoTプラットフォーム事業補助金</t>
    <phoneticPr fontId="4"/>
  </si>
  <si>
    <t>ヘルスケアビジネス創出事業補助金（IDEC）</t>
    <phoneticPr fontId="4"/>
  </si>
  <si>
    <t>ヘルスケアビジネス創出事業補助金（木原財団）</t>
    <phoneticPr fontId="4"/>
  </si>
  <si>
    <t>健康経営支援拠点モデル事業補助金</t>
    <phoneticPr fontId="4"/>
  </si>
  <si>
    <t>横浜知財みらい企業支援事業補助金</t>
    <phoneticPr fontId="4"/>
  </si>
  <si>
    <t>（公財）木原記念横浜生命科学振興財団</t>
  </si>
  <si>
    <t>健康経営支援拠点のモデル事業に取り組む企業等</t>
  </si>
  <si>
    <t>横浜市場活性化協議会事業補助金
【中央卸売市場費会計】</t>
    <phoneticPr fontId="4"/>
  </si>
  <si>
    <t>仲卸事業者等経営改善支援補助金
【中央卸売市場費会計】</t>
    <phoneticPr fontId="4"/>
  </si>
  <si>
    <t>食肉安定供給事業と畜業務補助金
【中央と畜場費会計】</t>
    <phoneticPr fontId="4"/>
  </si>
  <si>
    <t>食肉安定供給事業集荷対策費補助金
【中央と畜場費会計】</t>
    <phoneticPr fontId="4"/>
  </si>
  <si>
    <t>食肉流通強化費補助金
【中央と畜場費会計】</t>
    <phoneticPr fontId="4"/>
  </si>
  <si>
    <t>横浜市場活性化協議会</t>
    <phoneticPr fontId="4"/>
  </si>
  <si>
    <t>市場内事業者等</t>
    <phoneticPr fontId="4"/>
  </si>
  <si>
    <t>食肉出荷促進事業出荷促進交付金
【中央と畜場費会計】</t>
    <phoneticPr fontId="4"/>
  </si>
  <si>
    <t>横浜市食肉市場保健対策事業費補助金
【中央と畜場費会計】</t>
    <phoneticPr fontId="4"/>
  </si>
  <si>
    <t>仲卸業者入居インセンティブ補助金
【中央と畜場費会計】</t>
    <phoneticPr fontId="4"/>
  </si>
  <si>
    <t>子どもの居場所づくり活動支援補助金</t>
    <rPh sb="0" eb="1">
      <t>コ</t>
    </rPh>
    <rPh sb="4" eb="7">
      <t>イバショ</t>
    </rPh>
    <rPh sb="10" eb="12">
      <t>カツドウ</t>
    </rPh>
    <rPh sb="12" eb="14">
      <t>シエン</t>
    </rPh>
    <rPh sb="14" eb="17">
      <t>ホジョキン</t>
    </rPh>
    <phoneticPr fontId="22"/>
  </si>
  <si>
    <t>新規入居の仲卸業者</t>
    <phoneticPr fontId="4"/>
  </si>
  <si>
    <t>未定</t>
    <rPh sb="0" eb="2">
      <t>ミテイ</t>
    </rPh>
    <phoneticPr fontId="22"/>
  </si>
  <si>
    <t>横浜市新型コロナウイルス感染拡大防止対策事業補助金</t>
    <rPh sb="0" eb="3">
      <t>ヨコハマシ</t>
    </rPh>
    <rPh sb="3" eb="5">
      <t>シンガタ</t>
    </rPh>
    <rPh sb="12" eb="14">
      <t>カンセン</t>
    </rPh>
    <rPh sb="14" eb="16">
      <t>カクダイ</t>
    </rPh>
    <rPh sb="16" eb="18">
      <t>ボウシ</t>
    </rPh>
    <rPh sb="18" eb="20">
      <t>タイサク</t>
    </rPh>
    <rPh sb="20" eb="22">
      <t>ジギョウ</t>
    </rPh>
    <rPh sb="22" eb="25">
      <t>ホジョキン</t>
    </rPh>
    <phoneticPr fontId="4"/>
  </si>
  <si>
    <t>児童厚生施設</t>
    <phoneticPr fontId="4"/>
  </si>
  <si>
    <t>施設の新型コロナウイルス感染拡大防止対策に対する補助</t>
  </si>
  <si>
    <t>こども青少年局</t>
    <phoneticPr fontId="4"/>
  </si>
  <si>
    <t>児童福祉施設償還金助成（保育所）</t>
    <phoneticPr fontId="4"/>
  </si>
  <si>
    <t>地域子育て支援拠点、親と子のつどいの広場ほか</t>
    <phoneticPr fontId="4"/>
  </si>
  <si>
    <t>横浜市病児保育事業施設・設備整備補助金</t>
    <phoneticPr fontId="4"/>
  </si>
  <si>
    <t>団体の研修事業費等に対する補助</t>
  </si>
  <si>
    <t>認可外保育施設の調理員の保菌検査・保険加入・児童の健診にかかる費用、及び睡眠中に利用するブレスチェックセンサー導入に対する補助</t>
  </si>
  <si>
    <t>認可保育所・認定こども園・小規模保育事業の事業に係る人件費に対する補助</t>
  </si>
  <si>
    <t>幼稚園教諭人材確保事業補助金</t>
    <phoneticPr fontId="4"/>
  </si>
  <si>
    <t>民間保育所賃借料補助金</t>
    <phoneticPr fontId="4"/>
  </si>
  <si>
    <t>私立幼稚園等預かり保育事業補助金</t>
    <phoneticPr fontId="4"/>
  </si>
  <si>
    <t>保育所等</t>
    <rPh sb="0" eb="2">
      <t>ホイク</t>
    </rPh>
    <rPh sb="2" eb="3">
      <t>ショ</t>
    </rPh>
    <rPh sb="3" eb="4">
      <t>トウ</t>
    </rPh>
    <phoneticPr fontId="4"/>
  </si>
  <si>
    <t>私立幼稚園等一時預かり保育事業、２歳児受入れ推進事業</t>
    <rPh sb="0" eb="2">
      <t>シリツ</t>
    </rPh>
    <rPh sb="2" eb="5">
      <t>ヨウチエン</t>
    </rPh>
    <rPh sb="5" eb="6">
      <t>トウ</t>
    </rPh>
    <rPh sb="6" eb="8">
      <t>イチジ</t>
    </rPh>
    <rPh sb="8" eb="9">
      <t>アズ</t>
    </rPh>
    <rPh sb="11" eb="13">
      <t>ホイク</t>
    </rPh>
    <rPh sb="13" eb="15">
      <t>ジギョウ</t>
    </rPh>
    <rPh sb="17" eb="19">
      <t>サイジ</t>
    </rPh>
    <rPh sb="19" eb="21">
      <t>ウケイ</t>
    </rPh>
    <rPh sb="22" eb="24">
      <t>スイシン</t>
    </rPh>
    <rPh sb="24" eb="26">
      <t>ジギョウ</t>
    </rPh>
    <phoneticPr fontId="4"/>
  </si>
  <si>
    <t>幼稚園等の住居手当に対する補助</t>
  </si>
  <si>
    <t>ＮＰＯ法人の事業費に対する補助</t>
  </si>
  <si>
    <t>民間保育所等建設費等補助金</t>
    <phoneticPr fontId="4"/>
  </si>
  <si>
    <t>保育園バス購入等補助金</t>
    <rPh sb="0" eb="3">
      <t>ホイクエン</t>
    </rPh>
    <rPh sb="5" eb="7">
      <t>コウニュウ</t>
    </rPh>
    <rPh sb="7" eb="8">
      <t>ナド</t>
    </rPh>
    <rPh sb="8" eb="11">
      <t>ホジョキン</t>
    </rPh>
    <phoneticPr fontId="22"/>
  </si>
  <si>
    <t>認可保育所、小規模保育事業の登降園又は屋外遊技場への児童の送迎用バスの購入等に対する補助</t>
  </si>
  <si>
    <t>認可保育所等の事業費に対する補助</t>
  </si>
  <si>
    <t>学校法人ほか</t>
    <phoneticPr fontId="4"/>
  </si>
  <si>
    <t>認定こども園のトイレや厨房の乾式化に係る改修費に対する補助</t>
  </si>
  <si>
    <t>横浜市新型コロナウイルス障害福祉サービス継続支援事業等補助金</t>
    <phoneticPr fontId="4"/>
  </si>
  <si>
    <t>障害児入所施設</t>
    <rPh sb="0" eb="2">
      <t>ショウガイ</t>
    </rPh>
    <rPh sb="2" eb="3">
      <t>ジ</t>
    </rPh>
    <rPh sb="3" eb="5">
      <t>ニュウショ</t>
    </rPh>
    <rPh sb="5" eb="7">
      <t>シセツ</t>
    </rPh>
    <phoneticPr fontId="4"/>
  </si>
  <si>
    <t>障害児通所支援事業所</t>
    <rPh sb="0" eb="2">
      <t>ショウガイ</t>
    </rPh>
    <rPh sb="2" eb="3">
      <t>ジ</t>
    </rPh>
    <rPh sb="3" eb="5">
      <t>ツウショ</t>
    </rPh>
    <rPh sb="5" eb="7">
      <t>シエン</t>
    </rPh>
    <rPh sb="7" eb="10">
      <t>ジギョウショ</t>
    </rPh>
    <phoneticPr fontId="3"/>
  </si>
  <si>
    <t>産後ケア事業</t>
    <rPh sb="0" eb="2">
      <t>サンゴ</t>
    </rPh>
    <rPh sb="4" eb="6">
      <t>ジギョウ</t>
    </rPh>
    <phoneticPr fontId="3"/>
  </si>
  <si>
    <t>事業所の新型コロナウイルス感染拡大防止対策に対する補助</t>
  </si>
  <si>
    <t>東急バス（株） ほか</t>
  </si>
  <si>
    <t>緊急時予防・対応プラン作成支援費</t>
  </si>
  <si>
    <t>市内指定特定相談支援事業所</t>
  </si>
  <si>
    <t>緊急時予防・対応プランの作成に対する補助</t>
  </si>
  <si>
    <t>多機能型拠点事業補助金</t>
    <phoneticPr fontId="4"/>
  </si>
  <si>
    <t>（福）訪問の家 　ほか</t>
    <phoneticPr fontId="4"/>
  </si>
  <si>
    <t>市内障害福祉事業所</t>
  </si>
  <si>
    <t>新型コロナウイルス感染症関して、事業所におけるサービスを継続して提供するための費用全般に対する補助</t>
  </si>
  <si>
    <t>事業所における生産性向上のICT導入費用に対する補助</t>
  </si>
  <si>
    <t>横浜市精神科救急新型コロナウイルス感染症疑い患者等受入体制強化事業補助金</t>
  </si>
  <si>
    <t>横浜市依存症関連問題に取り組む民間団体活動支援事業補助金</t>
  </si>
  <si>
    <t>福祉授産所廃止に伴う引継経費補助金</t>
  </si>
  <si>
    <t>新型コロナウイルス感染症疑い患者等を受け入れる精神科病院</t>
  </si>
  <si>
    <t>活動拠点が横浜市内にあり、横浜市のアルコール関連問題、薬物依存症及びギャンブル等依存症に関する問題の改善に取り組む民間団体</t>
  </si>
  <si>
    <t>福祉授産所民営化後運営法人</t>
  </si>
  <si>
    <t>団体の精神科救急における新型コロナウイルス感染症疑い患者等を受け入れるための経費に対する補助</t>
  </si>
  <si>
    <t>福祉授産所民営化後運営法人の事業に係る人件費に対する補助</t>
  </si>
  <si>
    <t>（福）横浜社会福祉協会　ほか</t>
  </si>
  <si>
    <t>無料低額宿泊所の防火安全対策に関する整備費補助金</t>
    <phoneticPr fontId="4"/>
  </si>
  <si>
    <t>特別養護老人ホーム整備費補助金</t>
    <phoneticPr fontId="4"/>
  </si>
  <si>
    <t>民間社会福祉施設等償還金補助金
（救護、障害者）</t>
    <phoneticPr fontId="4"/>
  </si>
  <si>
    <t>介護老人保健施設土地利子補給補助金</t>
  </si>
  <si>
    <t>（福）横浜社会福祉協会　ほか</t>
    <phoneticPr fontId="4"/>
  </si>
  <si>
    <t>地域密着型サービス事業所整備費補助金</t>
    <phoneticPr fontId="4"/>
  </si>
  <si>
    <t>従来型特別養護老人ホーム大規模修繕費補助金</t>
    <phoneticPr fontId="4"/>
  </si>
  <si>
    <t>横浜市民間障害福祉施設建設費補助金</t>
    <phoneticPr fontId="4"/>
  </si>
  <si>
    <t>横浜市多機能型拠点整備費補助金</t>
  </si>
  <si>
    <t>（福）秀峰会 ほか</t>
  </si>
  <si>
    <t>（福）誠幸会</t>
    <phoneticPr fontId="4"/>
  </si>
  <si>
    <t>団体の施設整備（建設費・工事監理費・初度調弁等）に対する補助</t>
  </si>
  <si>
    <t>団体の施設整備（設計費）に対する補助</t>
  </si>
  <si>
    <t>アイバンク・臓器移植推進事業費補助金</t>
  </si>
  <si>
    <t>食品衛生責任者講習会受講環境整備事業補助金</t>
  </si>
  <si>
    <t>（公財） かながわ健康財団　
アイバンク・臓器移植推進本部</t>
  </si>
  <si>
    <t>建築物環境衛生管理技術者試験費用補助金</t>
  </si>
  <si>
    <t>特別養護老人ホーム（多床室）のプライバシー保護のための改修支援事業費補助金</t>
  </si>
  <si>
    <t>特別養護老人ホーム等の整備に係る定期借地権設定のための一時金の支援事業費補助金</t>
    <phoneticPr fontId="4"/>
  </si>
  <si>
    <t>（福）秀峰会 ほか</t>
    <phoneticPr fontId="4"/>
  </si>
  <si>
    <t>借地で特別養護老人ホームを整備する社会福祉法人</t>
    <phoneticPr fontId="4"/>
  </si>
  <si>
    <t>社会福祉法人の借地権設定のための一時金の一部に対する補助</t>
  </si>
  <si>
    <t>横浜市介護予防・生活支援サービス補助事業
【介護保険事業費会計】</t>
    <rPh sb="22" eb="24">
      <t>カイゴ</t>
    </rPh>
    <rPh sb="24" eb="26">
      <t>ホケン</t>
    </rPh>
    <rPh sb="26" eb="29">
      <t>ジギョウヒ</t>
    </rPh>
    <rPh sb="29" eb="31">
      <t>カイケイ</t>
    </rPh>
    <phoneticPr fontId="4"/>
  </si>
  <si>
    <t>横浜市民間障害者支援施設等の新設に係る運営費助成金</t>
  </si>
  <si>
    <t>介護ロボット等導入支援補助金</t>
  </si>
  <si>
    <t>（福）誠幸会</t>
  </si>
  <si>
    <t>横浜市福祉サービス第三者評価受審料補助金</t>
  </si>
  <si>
    <t>日本語学校学費補助金</t>
  </si>
  <si>
    <t>ホームヘルパー等を目指す市民を対象にした資格取得支援事業に対する補助</t>
  </si>
  <si>
    <t>介護職員の宿舎施設整備事業費補助金・特別養護老人ホーム等看取り環境整備費補助金</t>
    <phoneticPr fontId="4"/>
  </si>
  <si>
    <t>高齢者施設等の設置者</t>
  </si>
  <si>
    <t>特別養護老人ホーム、介護老人保健施設、介護医療院の介護職員の宿舎施設及び看取り環境を整備する社会福祉法人等</t>
    <phoneticPr fontId="4"/>
  </si>
  <si>
    <t>災害による停電・断水時や大雨等に備え、非常用自家発電設備、給水設備及び水害対策強化の整備に対する補助</t>
  </si>
  <si>
    <t>介護施設等の感染拡大防止のための改修等整備費補助金</t>
  </si>
  <si>
    <t>横浜市医師会立看護師等養成所運営費補助金</t>
    <phoneticPr fontId="4"/>
  </si>
  <si>
    <t>横浜市病院協会看護専門学校運営費補助金</t>
    <phoneticPr fontId="4"/>
  </si>
  <si>
    <t>介護施設等の設置者</t>
  </si>
  <si>
    <t>感染拡大防止の観点から、施設改修等に要する費用の一部に対する補助</t>
  </si>
  <si>
    <t>休日急患診療所補修費補助金</t>
    <rPh sb="7" eb="9">
      <t>ホシュウ</t>
    </rPh>
    <rPh sb="9" eb="10">
      <t>ヒ</t>
    </rPh>
    <phoneticPr fontId="4"/>
  </si>
  <si>
    <t>（一社）鶴見区医師会 ほか</t>
    <phoneticPr fontId="4"/>
  </si>
  <si>
    <t>初期救急診療機能強化事業補助金</t>
    <phoneticPr fontId="4"/>
  </si>
  <si>
    <t>（学）聖マリアンナ医科大学横浜市西部病院</t>
    <rPh sb="13" eb="16">
      <t>ヨコハマシ</t>
    </rPh>
    <rPh sb="16" eb="18">
      <t>セイブ</t>
    </rPh>
    <rPh sb="18" eb="20">
      <t>ビョウイン</t>
    </rPh>
    <phoneticPr fontId="4"/>
  </si>
  <si>
    <t>横浜市小児救急拠点病院体制確保に係る補助金</t>
    <phoneticPr fontId="4"/>
  </si>
  <si>
    <t>（学）昭和大学横浜市北部病院ほか</t>
    <rPh sb="3" eb="5">
      <t>ショウワ</t>
    </rPh>
    <rPh sb="5" eb="7">
      <t>ダイガク</t>
    </rPh>
    <rPh sb="7" eb="10">
      <t>ヨコハマシ</t>
    </rPh>
    <rPh sb="10" eb="12">
      <t>ホクブ</t>
    </rPh>
    <rPh sb="12" eb="14">
      <t>ビョウイン</t>
    </rPh>
    <phoneticPr fontId="4"/>
  </si>
  <si>
    <t>市内の出産を取り扱う病院、診療所及び助産所並びに横浜市助産師会及びこれに準じた研修を実施する団体</t>
    <phoneticPr fontId="4"/>
  </si>
  <si>
    <t>（福）恩賜財団済生会支部神奈川県済生会横浜市南部病院ほか</t>
    <rPh sb="10" eb="12">
      <t>シブ</t>
    </rPh>
    <rPh sb="12" eb="16">
      <t>カナガワケン</t>
    </rPh>
    <rPh sb="16" eb="19">
      <t>サイセイカイ</t>
    </rPh>
    <rPh sb="19" eb="21">
      <t>ヨコハマ</t>
    </rPh>
    <phoneticPr fontId="4"/>
  </si>
  <si>
    <t>（地独）神奈川県立病院機構神奈川県立こども医療センターほか</t>
    <phoneticPr fontId="4"/>
  </si>
  <si>
    <t>横浜市乳がん連携病院事業補助金
（準備補助金・運営補助金）</t>
    <rPh sb="10" eb="12">
      <t>ジギョウ</t>
    </rPh>
    <rPh sb="12" eb="15">
      <t>ホジョキン</t>
    </rPh>
    <rPh sb="23" eb="25">
      <t>ウンエイ</t>
    </rPh>
    <rPh sb="25" eb="27">
      <t>ホジョ</t>
    </rPh>
    <rPh sb="27" eb="28">
      <t>キン</t>
    </rPh>
    <phoneticPr fontId="4"/>
  </si>
  <si>
    <t>（地独）神奈川県立病院機構 神奈川県立がんセンターほか</t>
    <phoneticPr fontId="4"/>
  </si>
  <si>
    <t>（独）労働者健康安全機構横浜労災病院　ほか</t>
    <rPh sb="1" eb="2">
      <t>ドク</t>
    </rPh>
    <phoneticPr fontId="4"/>
  </si>
  <si>
    <t>有床診療所</t>
    <rPh sb="0" eb="2">
      <t>ユウショウ</t>
    </rPh>
    <rPh sb="2" eb="5">
      <t>シンリョウジョ</t>
    </rPh>
    <phoneticPr fontId="4"/>
  </si>
  <si>
    <t>市民（患者等）の購入に対する補助</t>
  </si>
  <si>
    <t>市民（患者等）の個人負担の軽減に対する補助</t>
  </si>
  <si>
    <t>横浜市在宅医療バックアップシステム推進事業補助金</t>
    <rPh sb="17" eb="19">
      <t>スイシン</t>
    </rPh>
    <phoneticPr fontId="4"/>
  </si>
  <si>
    <t>横浜市心血管疾患対策推進事業補助金</t>
    <phoneticPr fontId="4"/>
  </si>
  <si>
    <t>訪問看護ステーションの開設者</t>
    <phoneticPr fontId="4"/>
  </si>
  <si>
    <t>横浜市立大学附属病院ほか</t>
    <rPh sb="0" eb="6">
      <t>ヨコハマシリツダイガク</t>
    </rPh>
    <rPh sb="6" eb="8">
      <t>フゾク</t>
    </rPh>
    <rPh sb="8" eb="10">
      <t>ビョウイン</t>
    </rPh>
    <phoneticPr fontId="4"/>
  </si>
  <si>
    <t>横浜市医療政策関連の資格取得助成補助金</t>
    <rPh sb="0" eb="3">
      <t>ヨコハマシ</t>
    </rPh>
    <rPh sb="3" eb="5">
      <t>イリョウ</t>
    </rPh>
    <rPh sb="5" eb="7">
      <t>セイサク</t>
    </rPh>
    <rPh sb="7" eb="9">
      <t>カンレン</t>
    </rPh>
    <rPh sb="10" eb="12">
      <t>シカク</t>
    </rPh>
    <rPh sb="12" eb="14">
      <t>シュトク</t>
    </rPh>
    <rPh sb="14" eb="16">
      <t>ジョセイ</t>
    </rPh>
    <phoneticPr fontId="22"/>
  </si>
  <si>
    <t>こどもホスピス支援事業補助金</t>
    <rPh sb="7" eb="9">
      <t>シエン</t>
    </rPh>
    <rPh sb="9" eb="11">
      <t>ジギョウ</t>
    </rPh>
    <rPh sb="11" eb="14">
      <t>ホジョキン</t>
    </rPh>
    <phoneticPr fontId="4"/>
  </si>
  <si>
    <t>横浜市病院協会看護専門学校設備改修補助金</t>
    <phoneticPr fontId="4"/>
  </si>
  <si>
    <t>南部病院再整備支援補助金</t>
    <rPh sb="0" eb="2">
      <t>ナンブ</t>
    </rPh>
    <rPh sb="2" eb="4">
      <t>ビョウイン</t>
    </rPh>
    <rPh sb="4" eb="7">
      <t>サイセイビ</t>
    </rPh>
    <rPh sb="7" eb="9">
      <t>シエン</t>
    </rPh>
    <rPh sb="9" eb="12">
      <t>ホジョキン</t>
    </rPh>
    <phoneticPr fontId="4"/>
  </si>
  <si>
    <t>（公社）横浜市病院協会</t>
    <rPh sb="1" eb="3">
      <t>コウシャ</t>
    </rPh>
    <rPh sb="4" eb="7">
      <t>ヨコハマシ</t>
    </rPh>
    <rPh sb="7" eb="9">
      <t>ビョウイン</t>
    </rPh>
    <rPh sb="9" eb="11">
      <t>キョウカイ</t>
    </rPh>
    <phoneticPr fontId="4"/>
  </si>
  <si>
    <t>（福）恩賜財団済生会支部神奈川県済生会横浜市南部病院</t>
    <rPh sb="10" eb="12">
      <t>シブ</t>
    </rPh>
    <rPh sb="12" eb="16">
      <t>カナガワケン</t>
    </rPh>
    <rPh sb="16" eb="19">
      <t>サイセイカイ</t>
    </rPh>
    <rPh sb="19" eb="21">
      <t>ヨコハマ</t>
    </rPh>
    <phoneticPr fontId="4"/>
  </si>
  <si>
    <t>看護学校の改修等に係る費用に対する補助</t>
  </si>
  <si>
    <t>病院の整備に係る費用に対する補助</t>
  </si>
  <si>
    <t>医療局</t>
    <phoneticPr fontId="4"/>
  </si>
  <si>
    <t>医療局</t>
    <rPh sb="0" eb="2">
      <t>イリョウ</t>
    </rPh>
    <phoneticPr fontId="4"/>
  </si>
  <si>
    <t>心臓リハビリテーション指導士資格取得助成事業補助金</t>
    <rPh sb="0" eb="2">
      <t>シンゾウ</t>
    </rPh>
    <rPh sb="11" eb="13">
      <t>シドウ</t>
    </rPh>
    <rPh sb="13" eb="14">
      <t>シ</t>
    </rPh>
    <rPh sb="14" eb="16">
      <t>シカク</t>
    </rPh>
    <rPh sb="16" eb="18">
      <t>シュトク</t>
    </rPh>
    <rPh sb="18" eb="20">
      <t>ジョセイ</t>
    </rPh>
    <rPh sb="20" eb="22">
      <t>ジギョウ</t>
    </rPh>
    <rPh sb="22" eb="25">
      <t>ホジョキン</t>
    </rPh>
    <phoneticPr fontId="4"/>
  </si>
  <si>
    <t>横浜市緩和医療専門医育成事業補助金</t>
    <rPh sb="0" eb="3">
      <t>ヨコハマシ</t>
    </rPh>
    <rPh sb="3" eb="5">
      <t>カンワ</t>
    </rPh>
    <rPh sb="5" eb="7">
      <t>イリョウ</t>
    </rPh>
    <rPh sb="7" eb="9">
      <t>センモン</t>
    </rPh>
    <rPh sb="10" eb="12">
      <t>イクセイ</t>
    </rPh>
    <rPh sb="12" eb="14">
      <t>ジギョウ</t>
    </rPh>
    <rPh sb="14" eb="16">
      <t>ホジョ</t>
    </rPh>
    <rPh sb="16" eb="17">
      <t>キン</t>
    </rPh>
    <phoneticPr fontId="4"/>
  </si>
  <si>
    <t>横浜市自立分散型エネルギー設備設置費補助金</t>
    <rPh sb="0" eb="3">
      <t>ヨコハマシ</t>
    </rPh>
    <phoneticPr fontId="4"/>
  </si>
  <si>
    <t>（大）横浜市立大学</t>
    <phoneticPr fontId="4"/>
  </si>
  <si>
    <t>障害児・者歯科医療に関する研修事業の事業費に対する補助</t>
  </si>
  <si>
    <t>大学の人材育成経費等に対する補助</t>
  </si>
  <si>
    <t>横浜市低公害車等普及促進対策費補助金</t>
    <phoneticPr fontId="4"/>
  </si>
  <si>
    <t>横浜農業協同組合</t>
    <phoneticPr fontId="4"/>
  </si>
  <si>
    <t>畜産経営・後継牛確保・家畜防疫対策の費用等に対する補助</t>
  </si>
  <si>
    <t>新規就農者農業経営改善支援事業補助金</t>
    <phoneticPr fontId="4"/>
  </si>
  <si>
    <t>認定農業者、認定農業者と契約を締結するリース会社</t>
    <phoneticPr fontId="4"/>
  </si>
  <si>
    <t>新規就農者</t>
    <rPh sb="0" eb="2">
      <t>シンキ</t>
    </rPh>
    <rPh sb="2" eb="4">
      <t>シュウノウ</t>
    </rPh>
    <rPh sb="4" eb="5">
      <t>シャ</t>
    </rPh>
    <phoneticPr fontId="4"/>
  </si>
  <si>
    <t>農業用機械・設備の導入費用に対する補助</t>
  </si>
  <si>
    <t>上瀬谷地区生産振興補助金</t>
    <rPh sb="0" eb="3">
      <t>カミセヤ</t>
    </rPh>
    <rPh sb="3" eb="5">
      <t>チク</t>
    </rPh>
    <rPh sb="5" eb="7">
      <t>セイサン</t>
    </rPh>
    <rPh sb="7" eb="9">
      <t>シンコウ</t>
    </rPh>
    <rPh sb="9" eb="12">
      <t>ホジョキン</t>
    </rPh>
    <phoneticPr fontId="4"/>
  </si>
  <si>
    <t>上瀬谷・上川井の農業振興ゾーンで区画整理後も営農意向のある農業者</t>
    <rPh sb="16" eb="18">
      <t>クカク</t>
    </rPh>
    <rPh sb="18" eb="20">
      <t>セイリ</t>
    </rPh>
    <rPh sb="20" eb="21">
      <t>ゴ</t>
    </rPh>
    <phoneticPr fontId="4"/>
  </si>
  <si>
    <t>施設整備・農業機械の導入等の事業費に対する補助</t>
  </si>
  <si>
    <t>食料産業・6次産業化交付金</t>
    <rPh sb="0" eb="2">
      <t>ショクリョウ</t>
    </rPh>
    <rPh sb="2" eb="4">
      <t>サンギョウ</t>
    </rPh>
    <rPh sb="6" eb="10">
      <t>ジサンギョウカ</t>
    </rPh>
    <rPh sb="10" eb="13">
      <t>コウフキン</t>
    </rPh>
    <phoneticPr fontId="4"/>
  </si>
  <si>
    <t>民間保育所・学校等緑化助成事業助成金
【みどり保全創造事業費会計】</t>
    <rPh sb="0" eb="2">
      <t>ミンカン</t>
    </rPh>
    <rPh sb="2" eb="4">
      <t>ホイク</t>
    </rPh>
    <rPh sb="4" eb="5">
      <t>ジョ</t>
    </rPh>
    <rPh sb="6" eb="8">
      <t>ガッコウ</t>
    </rPh>
    <rPh sb="8" eb="9">
      <t>トウ</t>
    </rPh>
    <rPh sb="9" eb="11">
      <t>リョッカ</t>
    </rPh>
    <rPh sb="11" eb="13">
      <t>ジョセイ</t>
    </rPh>
    <rPh sb="13" eb="15">
      <t>ジギョウ</t>
    </rPh>
    <rPh sb="15" eb="17">
      <t>ジョセイ</t>
    </rPh>
    <rPh sb="17" eb="18">
      <t>キン</t>
    </rPh>
    <phoneticPr fontId="4"/>
  </si>
  <si>
    <t>民間保育所・学校等緑地維持管理助成事業助成金
【みどり保全創造事業費会計】</t>
    <rPh sb="0" eb="2">
      <t>ミンカン</t>
    </rPh>
    <rPh sb="2" eb="4">
      <t>ホイク</t>
    </rPh>
    <rPh sb="4" eb="5">
      <t>ジョ</t>
    </rPh>
    <rPh sb="6" eb="8">
      <t>ガッコウ</t>
    </rPh>
    <rPh sb="8" eb="9">
      <t>トウ</t>
    </rPh>
    <rPh sb="9" eb="11">
      <t>リョクチ</t>
    </rPh>
    <rPh sb="11" eb="13">
      <t>イジ</t>
    </rPh>
    <rPh sb="13" eb="15">
      <t>カンリ</t>
    </rPh>
    <rPh sb="15" eb="17">
      <t>ジョセイ</t>
    </rPh>
    <rPh sb="17" eb="19">
      <t>ジギョウ</t>
    </rPh>
    <rPh sb="19" eb="21">
      <t>ジョセイ</t>
    </rPh>
    <rPh sb="21" eb="22">
      <t>キン</t>
    </rPh>
    <phoneticPr fontId="4"/>
  </si>
  <si>
    <t>剪定枝等の堆肥化と利用のための施設および機械の導入の事業費に対する補助</t>
  </si>
  <si>
    <t>はまふぅどコンシェルジュ活動事業補助金
【みどり保全創造事業費会計】</t>
  </si>
  <si>
    <t>横浜ふるさと村・恵みの里事業推進補助金
【みどり保全創造事業費会計】</t>
  </si>
  <si>
    <t>横浜ふるさと村・恵みの里事業推進補助金
【みどり保全創造事業費会計】</t>
    <phoneticPr fontId="4"/>
  </si>
  <si>
    <t>土砂流出防止対策整備事業補助金
【みどり保全創造事業費会計】</t>
  </si>
  <si>
    <t>直売所等の整備・運営支援補助金
【みどり保全創造事業費会計】</t>
  </si>
  <si>
    <t>はまふぅどコンシェルジュ</t>
  </si>
  <si>
    <t>横浜ふるさと村、恵みの里事業推進組織</t>
  </si>
  <si>
    <t>ふるさと村管理運営委員会</t>
    <phoneticPr fontId="4"/>
  </si>
  <si>
    <t>生産者団体 ほか</t>
  </si>
  <si>
    <t>地産地消人材育成講座修了者の自主活動に対する補助</t>
  </si>
  <si>
    <t>農業者組織団体の省力機械導入等に対する補助</t>
  </si>
  <si>
    <t>農業者組織団体の農地および農景観の保全に対する補助</t>
  </si>
  <si>
    <t>直売所・加工所の備品の購入等に対する補助</t>
  </si>
  <si>
    <t>市民農園の施設整備補助金
【みどり保全創造事業費会計】</t>
  </si>
  <si>
    <t>横浜市内産農畜産物 PR資材支援事業補助金
【みどり保全創造事業費会計】</t>
  </si>
  <si>
    <t>水源・水路確保施設整備事業補助金
【みどり保全創造事業費会計】</t>
    <rPh sb="3" eb="5">
      <t>スイロ</t>
    </rPh>
    <phoneticPr fontId="22"/>
  </si>
  <si>
    <t>開設者</t>
  </si>
  <si>
    <t>農協、農協専門部、横浜市中央卸売市場に属する卸売事業者の生産者団体</t>
  </si>
  <si>
    <t>横浜農業協同組合、横浜農業協同組合専門部</t>
    <rPh sb="17" eb="19">
      <t>センモン</t>
    </rPh>
    <rPh sb="19" eb="20">
      <t>ブ</t>
    </rPh>
    <phoneticPr fontId="4"/>
  </si>
  <si>
    <t>市民農園の施設整備（建設費）に対する補助</t>
  </si>
  <si>
    <t>横浜市内産農畜産物の出荷販売用資材の購入に対する補助</t>
  </si>
  <si>
    <t>農業者組織団体の水源・水路確保整備に対する補助</t>
  </si>
  <si>
    <t>地産地消ビジネス創出支援事業補助金
【みどり保全創造事業費会計】</t>
  </si>
  <si>
    <t>横浜市農地復元支援事業補助金
【みどり保全創造事業費会計】</t>
    <phoneticPr fontId="4"/>
  </si>
  <si>
    <t>農景観のための井戸の改修への支援事業補助金
【みどり保全創造事業費会計】</t>
  </si>
  <si>
    <t>トップ経営体育成支援事業補助金</t>
    <rPh sb="10" eb="12">
      <t>ジギョウ</t>
    </rPh>
    <rPh sb="14" eb="15">
      <t>キン</t>
    </rPh>
    <phoneticPr fontId="4"/>
  </si>
  <si>
    <t>企業、特定非営利活動法人、新規創業者</t>
  </si>
  <si>
    <t>農地所有者等</t>
    <rPh sb="0" eb="2">
      <t>ノウチ</t>
    </rPh>
    <rPh sb="2" eb="5">
      <t>ショユウシャ</t>
    </rPh>
    <rPh sb="5" eb="6">
      <t>ナド</t>
    </rPh>
    <phoneticPr fontId="4"/>
  </si>
  <si>
    <t>「かながわ農業版MBA研修」の修了者又は修了者が属する経営体</t>
    <rPh sb="5" eb="7">
      <t>ノウギョウ</t>
    </rPh>
    <rPh sb="7" eb="8">
      <t>バン</t>
    </rPh>
    <rPh sb="11" eb="13">
      <t>ケンシュウ</t>
    </rPh>
    <rPh sb="15" eb="18">
      <t>シュウリョウシャ</t>
    </rPh>
    <rPh sb="18" eb="19">
      <t>マタ</t>
    </rPh>
    <rPh sb="20" eb="23">
      <t>シュウリョウシャ</t>
    </rPh>
    <rPh sb="24" eb="25">
      <t>ゾク</t>
    </rPh>
    <rPh sb="27" eb="30">
      <t>ケイエイタイ</t>
    </rPh>
    <phoneticPr fontId="4"/>
  </si>
  <si>
    <t>地産地消ビジネス事業の事業開始のための初期費用に対する補助</t>
  </si>
  <si>
    <t>農地所有者等の農地の復元に対する補助</t>
  </si>
  <si>
    <t>農業者組織団体の水源確保整備に対する補助</t>
  </si>
  <si>
    <t>公開性のある緑空間の創出支援事業助成金
【みどり保全創造事業費会計】</t>
    <rPh sb="14" eb="16">
      <t>ジギョウ</t>
    </rPh>
    <phoneticPr fontId="4"/>
  </si>
  <si>
    <t>市内居住者、民間事業者、建築物所有者等</t>
  </si>
  <si>
    <t>充電設備設置者等</t>
    <rPh sb="0" eb="2">
      <t>ジュウデン</t>
    </rPh>
    <rPh sb="2" eb="4">
      <t>セツビ</t>
    </rPh>
    <rPh sb="4" eb="6">
      <t>セッチ</t>
    </rPh>
    <rPh sb="6" eb="7">
      <t>シャ</t>
    </rPh>
    <rPh sb="7" eb="8">
      <t>トウ</t>
    </rPh>
    <phoneticPr fontId="4"/>
  </si>
  <si>
    <t>施設等の緑化の推進に対する補助</t>
  </si>
  <si>
    <t>充電設備等の設置に対する補助</t>
  </si>
  <si>
    <t>横浜市資源循環局車両課資格取得助成金</t>
    <rPh sb="0" eb="3">
      <t>ヨコハマシ</t>
    </rPh>
    <rPh sb="3" eb="5">
      <t>シゲン</t>
    </rPh>
    <rPh sb="5" eb="7">
      <t>ジュンカン</t>
    </rPh>
    <rPh sb="7" eb="8">
      <t>キョク</t>
    </rPh>
    <rPh sb="8" eb="10">
      <t>シャリョウ</t>
    </rPh>
    <rPh sb="10" eb="11">
      <t>カ</t>
    </rPh>
    <rPh sb="11" eb="18">
      <t>シカクシュトクジョセイキン</t>
    </rPh>
    <phoneticPr fontId="4"/>
  </si>
  <si>
    <t>横浜市資源循環局（環境職）資格取得助成金</t>
    <phoneticPr fontId="4"/>
  </si>
  <si>
    <t>崖地防災・減災対策工事助成金</t>
    <rPh sb="0" eb="1">
      <t>ガケ</t>
    </rPh>
    <rPh sb="5" eb="6">
      <t>ゲン</t>
    </rPh>
    <rPh sb="6" eb="7">
      <t>サイ</t>
    </rPh>
    <phoneticPr fontId="22"/>
  </si>
  <si>
    <t>本市職員</t>
    <rPh sb="0" eb="2">
      <t>ホンシ</t>
    </rPh>
    <rPh sb="2" eb="4">
      <t>ショクイン</t>
    </rPh>
    <phoneticPr fontId="4"/>
  </si>
  <si>
    <t>崖地の個人所有者等　　　　　　　　　　　　　　　　　　　　　　　　　　　　　　　　　　　　　　　　　　　　　　　　　　　　　　　　　　　　　　　　　　　　　　　</t>
    <rPh sb="0" eb="1">
      <t>ガケ</t>
    </rPh>
    <phoneticPr fontId="4"/>
  </si>
  <si>
    <t>特定建築物耐震改修等補助事業費補助金</t>
    <rPh sb="10" eb="12">
      <t>ホジョ</t>
    </rPh>
    <phoneticPr fontId="4"/>
  </si>
  <si>
    <t>木造住宅耐震改修等促進事業補助金</t>
    <rPh sb="8" eb="9">
      <t>ナド</t>
    </rPh>
    <phoneticPr fontId="4"/>
  </si>
  <si>
    <t>建設業活性化対策助成金</t>
    <rPh sb="0" eb="2">
      <t>ケンセツ</t>
    </rPh>
    <rPh sb="3" eb="6">
      <t>カッセイカ</t>
    </rPh>
    <rPh sb="6" eb="8">
      <t>タイサク</t>
    </rPh>
    <rPh sb="8" eb="11">
      <t>ジョセイキン</t>
    </rPh>
    <phoneticPr fontId="4"/>
  </si>
  <si>
    <t>ヨコハマ・りぶいん事業助成費（家賃減額助成）</t>
    <rPh sb="17" eb="19">
      <t>ゲンガク</t>
    </rPh>
    <phoneticPr fontId="22"/>
  </si>
  <si>
    <t>子育て世帯向け地域優良賃貸住宅事業助成費（家賃減額助成）</t>
    <rPh sb="23" eb="25">
      <t>ゲンガク</t>
    </rPh>
    <phoneticPr fontId="22"/>
  </si>
  <si>
    <t>市内建設業関連団体及び市内中小建設関連企業</t>
    <rPh sb="0" eb="2">
      <t>シナイ</t>
    </rPh>
    <rPh sb="2" eb="5">
      <t>ケンセツギョウ</t>
    </rPh>
    <rPh sb="5" eb="7">
      <t>カンレン</t>
    </rPh>
    <rPh sb="7" eb="9">
      <t>ダンタイ</t>
    </rPh>
    <rPh sb="9" eb="10">
      <t>オヨ</t>
    </rPh>
    <rPh sb="15" eb="17">
      <t>ケンセツ</t>
    </rPh>
    <rPh sb="17" eb="19">
      <t>カンレン</t>
    </rPh>
    <rPh sb="19" eb="21">
      <t>キギョウ</t>
    </rPh>
    <phoneticPr fontId="4"/>
  </si>
  <si>
    <t>人材確保等の取組に係る活動経費に対する補助</t>
  </si>
  <si>
    <t>住宅セーフティネット事業助成費（家賃減額補助）</t>
    <rPh sb="20" eb="22">
      <t>ホジョ</t>
    </rPh>
    <phoneticPr fontId="22"/>
  </si>
  <si>
    <t>住宅セーフティネット事業助成費（家賃債務保証料減額補助）</t>
    <rPh sb="23" eb="25">
      <t>ゲンガク</t>
    </rPh>
    <phoneticPr fontId="22"/>
  </si>
  <si>
    <t>セーフティネット住宅見守りサービス補助モデル事業</t>
    <rPh sb="8" eb="10">
      <t>ジュウタク</t>
    </rPh>
    <rPh sb="10" eb="12">
      <t>ミマモ</t>
    </rPh>
    <rPh sb="17" eb="19">
      <t>ホジョ</t>
    </rPh>
    <rPh sb="22" eb="24">
      <t>ジギョウ</t>
    </rPh>
    <phoneticPr fontId="4"/>
  </si>
  <si>
    <t>住宅セーフティネット事業に係る登録を受けた保証会社等</t>
    <rPh sb="25" eb="26">
      <t>トウ</t>
    </rPh>
    <phoneticPr fontId="22"/>
  </si>
  <si>
    <t>見守りサービス事業者</t>
    <rPh sb="0" eb="2">
      <t>ミマモ</t>
    </rPh>
    <rPh sb="7" eb="10">
      <t>ジギョウシャ</t>
    </rPh>
    <phoneticPr fontId="4"/>
  </si>
  <si>
    <t>見守りサービスの利用に係る初期費用及び月額費用の個人負担の軽減に対する補助</t>
  </si>
  <si>
    <t>建築局</t>
    <phoneticPr fontId="4"/>
  </si>
  <si>
    <t>地元活動団体</t>
    <rPh sb="0" eb="2">
      <t>ジモト</t>
    </rPh>
    <rPh sb="2" eb="4">
      <t>カツドウ</t>
    </rPh>
    <rPh sb="4" eb="6">
      <t>ダンタイ</t>
    </rPh>
    <phoneticPr fontId="4"/>
  </si>
  <si>
    <t>団体のエリアマネジメント準備事業に対する補助</t>
  </si>
  <si>
    <t>空家所有者のための活用スタートアップ支援事業補助</t>
    <phoneticPr fontId="4"/>
  </si>
  <si>
    <t>空家の改修を行なおうとする地域活動団体、事業者、所有者等</t>
    <rPh sb="0" eb="2">
      <t>アキヤ</t>
    </rPh>
    <rPh sb="3" eb="5">
      <t>カイシュウ</t>
    </rPh>
    <rPh sb="6" eb="7">
      <t>オコ</t>
    </rPh>
    <rPh sb="13" eb="15">
      <t>チイキ</t>
    </rPh>
    <rPh sb="15" eb="17">
      <t>カツドウ</t>
    </rPh>
    <rPh sb="17" eb="19">
      <t>ダンタイ</t>
    </rPh>
    <rPh sb="20" eb="23">
      <t>ジギョウシャ</t>
    </rPh>
    <rPh sb="24" eb="27">
      <t>ショユウシャ</t>
    </rPh>
    <rPh sb="27" eb="28">
      <t>トウ</t>
    </rPh>
    <phoneticPr fontId="4"/>
  </si>
  <si>
    <t>省エネ賃貸住宅入居の普及促進に対する補助</t>
  </si>
  <si>
    <t>改修費用の個人負担の軽減に対する補助</t>
  </si>
  <si>
    <t>横浜高速鉄道株式会社助成費（利子補給）</t>
    <phoneticPr fontId="4"/>
  </si>
  <si>
    <t>横浜高速鉄道株式会社助成費（こどもの国線）</t>
    <phoneticPr fontId="4"/>
  </si>
  <si>
    <t>鉄道駅可動式ホーム柵整備事業費補助金</t>
    <phoneticPr fontId="4"/>
  </si>
  <si>
    <t>中山駅南口地区市街地再開発事業補助金
【市街地開発事業費会計】</t>
  </si>
  <si>
    <t>小机駅北地区まちづくり活動助成金</t>
    <rPh sb="0" eb="2">
      <t>コヅクエ</t>
    </rPh>
    <rPh sb="2" eb="3">
      <t>エキ</t>
    </rPh>
    <rPh sb="3" eb="4">
      <t>キタ</t>
    </rPh>
    <rPh sb="11" eb="13">
      <t>カツドウ</t>
    </rPh>
    <rPh sb="13" eb="15">
      <t>ジョセイ</t>
    </rPh>
    <rPh sb="15" eb="16">
      <t>キン</t>
    </rPh>
    <phoneticPr fontId="4"/>
  </si>
  <si>
    <t>瀬谷駅南口第１地区市街地再開発組合</t>
  </si>
  <si>
    <t>中山駅南口地区市街地再開発組合（仮称）</t>
  </si>
  <si>
    <t>野毛地区振興事業協同組合</t>
    <rPh sb="0" eb="2">
      <t>ノゲ</t>
    </rPh>
    <rPh sb="2" eb="4">
      <t>チク</t>
    </rPh>
    <rPh sb="4" eb="6">
      <t>シンコウ</t>
    </rPh>
    <rPh sb="6" eb="8">
      <t>ジギョウ</t>
    </rPh>
    <rPh sb="8" eb="10">
      <t>キョウドウ</t>
    </rPh>
    <rPh sb="10" eb="12">
      <t>クミアイ</t>
    </rPh>
    <phoneticPr fontId="4"/>
  </si>
  <si>
    <t>地域まちづくりグループ及び組織</t>
    <phoneticPr fontId="4"/>
  </si>
  <si>
    <t>野毛地区の公共空間を活用した取組みの事業費に対する補助金</t>
  </si>
  <si>
    <t>地域まちづくりグループの事業費に対する補助</t>
  </si>
  <si>
    <t>都市整備局</t>
    <phoneticPr fontId="4"/>
  </si>
  <si>
    <t>地域主体の身近なハード整備に対する総合支援整備助成</t>
    <rPh sb="0" eb="2">
      <t>チイキ</t>
    </rPh>
    <rPh sb="2" eb="4">
      <t>シュタイ</t>
    </rPh>
    <rPh sb="5" eb="7">
      <t>ミヂカ</t>
    </rPh>
    <rPh sb="11" eb="13">
      <t>セイビ</t>
    </rPh>
    <rPh sb="14" eb="15">
      <t>タイ</t>
    </rPh>
    <rPh sb="17" eb="19">
      <t>ソウゴウ</t>
    </rPh>
    <rPh sb="19" eb="21">
      <t>シエン</t>
    </rPh>
    <rPh sb="21" eb="23">
      <t>セイビ</t>
    </rPh>
    <rPh sb="23" eb="25">
      <t>ジョセイ</t>
    </rPh>
    <phoneticPr fontId="4"/>
  </si>
  <si>
    <t>泉ゆめが丘地区土地区画整理事業補助金
【市街地開発事業費会計】</t>
    <phoneticPr fontId="4"/>
  </si>
  <si>
    <t>東高島駅北地区土地区画整理事業補助金
【市街地開発事業費会計】</t>
    <phoneticPr fontId="4"/>
  </si>
  <si>
    <t>（一財）横浜市道路建設事業団補助金</t>
    <phoneticPr fontId="4"/>
  </si>
  <si>
    <t>共同バス事業補助金（仮称）</t>
    <rPh sb="10" eb="12">
      <t>カショウ</t>
    </rPh>
    <phoneticPr fontId="4"/>
  </si>
  <si>
    <t>横浜市特別支援学校教諭免許状取得助成金</t>
  </si>
  <si>
    <t>ヨコハマハギハッキョ事業補助金</t>
    <phoneticPr fontId="4"/>
  </si>
  <si>
    <t>共助のための防災活動補助金</t>
    <phoneticPr fontId="4"/>
  </si>
  <si>
    <t>神奈川区スポーツ推進委員連絡協議会活動補助金</t>
    <rPh sb="17" eb="19">
      <t>カツドウ</t>
    </rPh>
    <phoneticPr fontId="4"/>
  </si>
  <si>
    <t>神奈川区窓ガラス飛散防止フィルム設置事業補助金</t>
    <phoneticPr fontId="4"/>
  </si>
  <si>
    <t>神奈川区特殊詐欺等被害防止対策機器購入費補助金</t>
  </si>
  <si>
    <t>西区スポーツ協会補助金</t>
  </si>
  <si>
    <t>ハローよこはま補助金</t>
    <phoneticPr fontId="4"/>
  </si>
  <si>
    <t>中区健康づくり月間事業補助金</t>
    <phoneticPr fontId="4"/>
  </si>
  <si>
    <t>南区地域福祉保健計画地区別計画推進活動補助金</t>
    <rPh sb="0" eb="2">
      <t>ミナミク</t>
    </rPh>
    <rPh sb="2" eb="4">
      <t>チイキ</t>
    </rPh>
    <rPh sb="4" eb="6">
      <t>フクシ</t>
    </rPh>
    <rPh sb="6" eb="8">
      <t>ホケン</t>
    </rPh>
    <rPh sb="8" eb="10">
      <t>ケイカク</t>
    </rPh>
    <rPh sb="10" eb="12">
      <t>チク</t>
    </rPh>
    <rPh sb="12" eb="13">
      <t>ベツ</t>
    </rPh>
    <rPh sb="13" eb="15">
      <t>ケイカク</t>
    </rPh>
    <rPh sb="15" eb="17">
      <t>スイシン</t>
    </rPh>
    <rPh sb="17" eb="19">
      <t>カツドウ</t>
    </rPh>
    <rPh sb="19" eb="22">
      <t>ホジョキン</t>
    </rPh>
    <phoneticPr fontId="4"/>
  </si>
  <si>
    <t>南区地域福祉保健計画チャレンジ支援事業補助金</t>
    <rPh sb="0" eb="2">
      <t>ミナミク</t>
    </rPh>
    <rPh sb="2" eb="4">
      <t>チイキ</t>
    </rPh>
    <rPh sb="4" eb="6">
      <t>フクシ</t>
    </rPh>
    <rPh sb="6" eb="8">
      <t>ホケン</t>
    </rPh>
    <rPh sb="8" eb="10">
      <t>ケイカク</t>
    </rPh>
    <rPh sb="15" eb="17">
      <t>シエン</t>
    </rPh>
    <rPh sb="17" eb="19">
      <t>ジギョウ</t>
    </rPh>
    <rPh sb="19" eb="22">
      <t>ホジョキン</t>
    </rPh>
    <phoneticPr fontId="4"/>
  </si>
  <si>
    <t>南区高齢者等定期訪問事業支援補助金（仮称）</t>
    <rPh sb="0" eb="2">
      <t>ミナミク</t>
    </rPh>
    <rPh sb="2" eb="5">
      <t>コウレイシャ</t>
    </rPh>
    <rPh sb="5" eb="6">
      <t>トウ</t>
    </rPh>
    <rPh sb="6" eb="8">
      <t>テイキ</t>
    </rPh>
    <rPh sb="8" eb="10">
      <t>ホウモン</t>
    </rPh>
    <rPh sb="10" eb="12">
      <t>ジギョウ</t>
    </rPh>
    <rPh sb="12" eb="14">
      <t>シエン</t>
    </rPh>
    <rPh sb="14" eb="17">
      <t>ホジョキン</t>
    </rPh>
    <rPh sb="18" eb="20">
      <t>カショウ</t>
    </rPh>
    <phoneticPr fontId="4"/>
  </si>
  <si>
    <t>いきいきふれあい南なんデー事業補助金</t>
    <phoneticPr fontId="4"/>
  </si>
  <si>
    <t>港南区地域で育て子どもたち事業補助金</t>
    <rPh sb="6" eb="7">
      <t>ソダ</t>
    </rPh>
    <rPh sb="8" eb="9">
      <t>コ</t>
    </rPh>
    <rPh sb="13" eb="15">
      <t>ジギョウ</t>
    </rPh>
    <phoneticPr fontId="22"/>
  </si>
  <si>
    <t>港南区健康づくり月間事業補助金</t>
    <rPh sb="0" eb="3">
      <t>コウナンク</t>
    </rPh>
    <phoneticPr fontId="4"/>
  </si>
  <si>
    <t>保土ケ谷区区民企画型講座運営補助金</t>
    <phoneticPr fontId="4"/>
  </si>
  <si>
    <t>旭区振り込め詐欺対策電話機等購入費補助金</t>
    <rPh sb="0" eb="2">
      <t>アサヒク</t>
    </rPh>
    <rPh sb="2" eb="3">
      <t>フ</t>
    </rPh>
    <rPh sb="4" eb="5">
      <t>コ</t>
    </rPh>
    <rPh sb="6" eb="8">
      <t>サギ</t>
    </rPh>
    <rPh sb="8" eb="10">
      <t>タイサク</t>
    </rPh>
    <rPh sb="10" eb="13">
      <t>デンワキ</t>
    </rPh>
    <rPh sb="13" eb="14">
      <t>トウ</t>
    </rPh>
    <rPh sb="14" eb="16">
      <t>コウニュウ</t>
    </rPh>
    <rPh sb="16" eb="17">
      <t>ヒ</t>
    </rPh>
    <rPh sb="17" eb="20">
      <t>ホジョキン</t>
    </rPh>
    <phoneticPr fontId="4"/>
  </si>
  <si>
    <t>旭区健康づくり月間事業補助金</t>
    <rPh sb="0" eb="1">
      <t>アサヒ</t>
    </rPh>
    <phoneticPr fontId="4"/>
  </si>
  <si>
    <t>地域の居場所づくり支援補助金</t>
    <phoneticPr fontId="4"/>
  </si>
  <si>
    <t>親と子のつどいの広場妊娠期支援事業補助金</t>
    <rPh sb="17" eb="20">
      <t>ホジョキン</t>
    </rPh>
    <phoneticPr fontId="4"/>
  </si>
  <si>
    <t>町のはらっぱ管理運営費補助金</t>
    <phoneticPr fontId="4"/>
  </si>
  <si>
    <t>緑区地域課題チャレンジ提案事業スタートアップ</t>
    <rPh sb="0" eb="6">
      <t>ミドリクチイキカダイ</t>
    </rPh>
    <rPh sb="11" eb="15">
      <t>テイアンジギョウ</t>
    </rPh>
    <phoneticPr fontId="4"/>
  </si>
  <si>
    <t>あおば地域サポート補助金</t>
    <rPh sb="3" eb="5">
      <t>チイキ</t>
    </rPh>
    <rPh sb="9" eb="12">
      <t>ホジョキン</t>
    </rPh>
    <phoneticPr fontId="4"/>
  </si>
  <si>
    <t>青葉区町のはらっぱ管理運営費補助金</t>
    <phoneticPr fontId="4"/>
  </si>
  <si>
    <t>都筑区体育協会補助金</t>
    <phoneticPr fontId="4"/>
  </si>
  <si>
    <t>ドイツクリスマスマーケットin都筑補助金</t>
    <rPh sb="13" eb="17">
      <t>インツヅキ</t>
    </rPh>
    <rPh sb="17" eb="20">
      <t>ホジョキン</t>
    </rPh>
    <phoneticPr fontId="4"/>
  </si>
  <si>
    <t>泉区地域防犯カメラ修繕等補助金</t>
    <rPh sb="0" eb="2">
      <t>イズミク</t>
    </rPh>
    <rPh sb="2" eb="4">
      <t>チイキ</t>
    </rPh>
    <rPh sb="4" eb="6">
      <t>ボウハン</t>
    </rPh>
    <rPh sb="9" eb="11">
      <t>シュウゼン</t>
    </rPh>
    <rPh sb="11" eb="12">
      <t>トウ</t>
    </rPh>
    <rPh sb="12" eb="15">
      <t>ホジョキン</t>
    </rPh>
    <phoneticPr fontId="4"/>
  </si>
  <si>
    <t>多文化共生推進事業補助金</t>
    <rPh sb="5" eb="7">
      <t>スイシン</t>
    </rPh>
    <phoneticPr fontId="4"/>
  </si>
  <si>
    <t>泉区自治会町内会広報掲示板整備補助金</t>
    <rPh sb="0" eb="2">
      <t>イズミク</t>
    </rPh>
    <rPh sb="8" eb="10">
      <t>コウホウ</t>
    </rPh>
    <phoneticPr fontId="4"/>
  </si>
  <si>
    <t>瀬谷区健康づくり月間事業補助金</t>
    <phoneticPr fontId="4"/>
  </si>
  <si>
    <t>鶴見区民間保育所等多言語翻訳機等購入補助金</t>
    <rPh sb="0" eb="3">
      <t>ツルミク</t>
    </rPh>
    <rPh sb="3" eb="5">
      <t>ミンカン</t>
    </rPh>
    <rPh sb="5" eb="7">
      <t>ホイク</t>
    </rPh>
    <rPh sb="7" eb="8">
      <t>ショ</t>
    </rPh>
    <rPh sb="8" eb="9">
      <t>トウ</t>
    </rPh>
    <rPh sb="9" eb="12">
      <t>タゲンゴ</t>
    </rPh>
    <rPh sb="12" eb="15">
      <t>ホンヤクキ</t>
    </rPh>
    <rPh sb="15" eb="16">
      <t>トウ</t>
    </rPh>
    <rPh sb="16" eb="18">
      <t>コウニュウ</t>
    </rPh>
    <rPh sb="18" eb="21">
      <t>ホジョキン</t>
    </rPh>
    <phoneticPr fontId="4"/>
  </si>
  <si>
    <t>鶴見区新たなチャレンジ応援補助金</t>
  </si>
  <si>
    <t>西区地域づくり大学校修了生支援補助金（仮称）</t>
  </si>
  <si>
    <t>中区グランマ保育園事業実施補助金</t>
    <rPh sb="9" eb="11">
      <t>ジギョウ</t>
    </rPh>
    <rPh sb="11" eb="13">
      <t>ジッシ</t>
    </rPh>
    <phoneticPr fontId="4"/>
  </si>
  <si>
    <t>地域交流支援事業（仮称）</t>
    <rPh sb="0" eb="2">
      <t>チイキ</t>
    </rPh>
    <rPh sb="2" eb="4">
      <t>コウリュウ</t>
    </rPh>
    <rPh sb="4" eb="6">
      <t>シエン</t>
    </rPh>
    <rPh sb="6" eb="8">
      <t>ジギョウ</t>
    </rPh>
    <rPh sb="9" eb="11">
      <t>カショウ</t>
    </rPh>
    <phoneticPr fontId="4"/>
  </si>
  <si>
    <t>ひまわりプラン地区別計画の推進補助金</t>
    <rPh sb="7" eb="9">
      <t>チク</t>
    </rPh>
    <rPh sb="9" eb="10">
      <t>ベツ</t>
    </rPh>
    <rPh sb="10" eb="12">
      <t>ケイカク</t>
    </rPh>
    <rPh sb="13" eb="15">
      <t>スイシン</t>
    </rPh>
    <rPh sb="15" eb="18">
      <t>ホジョキン</t>
    </rPh>
    <phoneticPr fontId="4"/>
  </si>
  <si>
    <t>横浜国際園芸博覧会旭区推進協議会補助金</t>
    <rPh sb="0" eb="2">
      <t>ヨコハマ</t>
    </rPh>
    <rPh sb="2" eb="4">
      <t>コクサイ</t>
    </rPh>
    <rPh sb="4" eb="6">
      <t>エンゲイ</t>
    </rPh>
    <rPh sb="6" eb="9">
      <t>ハクランカイ</t>
    </rPh>
    <rPh sb="9" eb="11">
      <t>アサヒク</t>
    </rPh>
    <rPh sb="11" eb="13">
      <t>スイシン</t>
    </rPh>
    <rPh sb="13" eb="16">
      <t>キョウギカイ</t>
    </rPh>
    <rPh sb="16" eb="19">
      <t>ホジョキン</t>
    </rPh>
    <phoneticPr fontId="4"/>
  </si>
  <si>
    <t>磯子区自治会町内会ＩＣＴ利活用導入補助金</t>
    <rPh sb="17" eb="20">
      <t>ホジョキン</t>
    </rPh>
    <phoneticPr fontId="4"/>
  </si>
  <si>
    <t>オンライン子育て支援プログラム実施補助事業</t>
  </si>
  <si>
    <t>バス停留所上屋設置補助金（仮称）</t>
    <rPh sb="2" eb="4">
      <t>テイリュウ</t>
    </rPh>
    <rPh sb="4" eb="5">
      <t>ショ</t>
    </rPh>
    <rPh sb="5" eb="7">
      <t>ウワヤ</t>
    </rPh>
    <rPh sb="7" eb="9">
      <t>セッチ</t>
    </rPh>
    <rPh sb="9" eb="11">
      <t>ホジョ</t>
    </rPh>
    <rPh sb="11" eb="12">
      <t>キン</t>
    </rPh>
    <rPh sb="13" eb="15">
      <t>カショウ</t>
    </rPh>
    <phoneticPr fontId="4"/>
  </si>
  <si>
    <t>瀬谷区学校スポーツ振興補助金</t>
    <rPh sb="0" eb="3">
      <t>セヤク</t>
    </rPh>
    <rPh sb="9" eb="11">
      <t>シンコウ</t>
    </rPh>
    <phoneticPr fontId="4"/>
  </si>
  <si>
    <t>地域まちづくりグループ</t>
    <phoneticPr fontId="4"/>
  </si>
  <si>
    <t>（一財）横浜市道路建設事業団</t>
    <phoneticPr fontId="4"/>
  </si>
  <si>
    <t>就労環境改善に取り組む団体（仮称）</t>
    <rPh sb="14" eb="16">
      <t>カショウ</t>
    </rPh>
    <phoneticPr fontId="4"/>
  </si>
  <si>
    <t>本市教員</t>
  </si>
  <si>
    <t>全国小学校社会科研究協議会　ほか</t>
    <phoneticPr fontId="4"/>
  </si>
  <si>
    <t>鶴見区スポーツ広場運営委員会</t>
    <phoneticPr fontId="4"/>
  </si>
  <si>
    <t xml:space="preserve">矢向はらっぱ管理運営委員会 </t>
    <phoneticPr fontId="4"/>
  </si>
  <si>
    <t>自治会、協議会、事業実施団体等</t>
    <phoneticPr fontId="4"/>
  </si>
  <si>
    <t>神奈川区文化協会</t>
    <rPh sb="0" eb="4">
      <t>カナガワク</t>
    </rPh>
    <rPh sb="4" eb="6">
      <t>ブンカ</t>
    </rPh>
    <rPh sb="6" eb="8">
      <t>キョウカイ</t>
    </rPh>
    <phoneticPr fontId="4"/>
  </si>
  <si>
    <t>町の防災組織</t>
    <phoneticPr fontId="4"/>
  </si>
  <si>
    <t>窓ガラス飛散防止フィルム設置者（区民）</t>
    <phoneticPr fontId="4"/>
  </si>
  <si>
    <t>特殊詐欺防止対策を行う高齢世帯等</t>
  </si>
  <si>
    <t>西区スポーツ協会</t>
  </si>
  <si>
    <t>西区民まつり実行委員会</t>
    <rPh sb="0" eb="2">
      <t>ニシク</t>
    </rPh>
    <phoneticPr fontId="4"/>
  </si>
  <si>
    <t>元気フェスタ21実行委員会</t>
    <phoneticPr fontId="4"/>
  </si>
  <si>
    <t>区内16地区社会福祉協議会</t>
    <phoneticPr fontId="4"/>
  </si>
  <si>
    <t>市民活動団体</t>
    <rPh sb="2" eb="4">
      <t>カツドウ</t>
    </rPh>
    <rPh sb="4" eb="6">
      <t>ダンタイ</t>
    </rPh>
    <phoneticPr fontId="4"/>
  </si>
  <si>
    <t>南区高齢者等定期訪問事業連絡会（16地区）</t>
    <rPh sb="10" eb="12">
      <t>ジギョウ</t>
    </rPh>
    <rPh sb="12" eb="14">
      <t>レンラク</t>
    </rPh>
    <rPh sb="14" eb="15">
      <t>カイ</t>
    </rPh>
    <rPh sb="18" eb="20">
      <t>チク</t>
    </rPh>
    <phoneticPr fontId="4"/>
  </si>
  <si>
    <t>感震ブレーカー購入・設置者（区民）</t>
    <phoneticPr fontId="4"/>
  </si>
  <si>
    <t>いきいきふれあい南なんデー実行委員会</t>
    <phoneticPr fontId="4"/>
  </si>
  <si>
    <t>青空ひろば管理運営委員会ほか</t>
    <phoneticPr fontId="4"/>
  </si>
  <si>
    <t>帷子番所運営委員会</t>
    <phoneticPr fontId="4"/>
  </si>
  <si>
    <t>２人以上の旭区民を含む構成員で構成された団体</t>
    <phoneticPr fontId="4"/>
  </si>
  <si>
    <t>旭区在住の70歳以上の方</t>
    <rPh sb="0" eb="2">
      <t>アサヒク</t>
    </rPh>
    <rPh sb="2" eb="4">
      <t>ザイジュウ</t>
    </rPh>
    <rPh sb="7" eb="8">
      <t>サイ</t>
    </rPh>
    <rPh sb="8" eb="10">
      <t>イジョウ</t>
    </rPh>
    <rPh sb="11" eb="12">
      <t>カタ</t>
    </rPh>
    <phoneticPr fontId="4"/>
  </si>
  <si>
    <t>旭区健康フェア実行委員会</t>
    <phoneticPr fontId="4"/>
  </si>
  <si>
    <t>居場所づくりを実施する区民らで組織される団体</t>
    <rPh sb="0" eb="3">
      <t>イバショ</t>
    </rPh>
    <phoneticPr fontId="22"/>
  </si>
  <si>
    <t>金沢区健康づくり月間実行委員会</t>
    <rPh sb="0" eb="3">
      <t>カナザワク</t>
    </rPh>
    <rPh sb="3" eb="5">
      <t>ケンコウ</t>
    </rPh>
    <rPh sb="8" eb="10">
      <t>ゲッカン</t>
    </rPh>
    <rPh sb="10" eb="12">
      <t>ジッコウ</t>
    </rPh>
    <rPh sb="12" eb="15">
      <t>イインカイ</t>
    </rPh>
    <phoneticPr fontId="4"/>
  </si>
  <si>
    <t>区内親と子のつどいの広場実施事業者</t>
    <rPh sb="0" eb="2">
      <t>クナイ</t>
    </rPh>
    <rPh sb="2" eb="3">
      <t>オヤ</t>
    </rPh>
    <rPh sb="4" eb="5">
      <t>コ</t>
    </rPh>
    <rPh sb="10" eb="12">
      <t>ヒロバ</t>
    </rPh>
    <rPh sb="12" eb="14">
      <t>ジッシ</t>
    </rPh>
    <rPh sb="14" eb="16">
      <t>ジギョウ</t>
    </rPh>
    <rPh sb="16" eb="17">
      <t>シャ</t>
    </rPh>
    <phoneticPr fontId="4"/>
  </si>
  <si>
    <t>ＮＰＯ法人みどりITコミュニティサポーターズ（愛称「MICＳ」）</t>
  </si>
  <si>
    <t>竹山はらっぱ管理運営委員会 ほか</t>
  </si>
  <si>
    <t>自治会・市民活動団体等</t>
    <phoneticPr fontId="4"/>
  </si>
  <si>
    <t>各種区民団体</t>
    <phoneticPr fontId="4"/>
  </si>
  <si>
    <t>都筑・ドイツ交流イベント実行委員会</t>
    <rPh sb="0" eb="2">
      <t>ツヅキ</t>
    </rPh>
    <rPh sb="6" eb="8">
      <t>コウリュウ</t>
    </rPh>
    <rPh sb="12" eb="14">
      <t>ジッコウ</t>
    </rPh>
    <rPh sb="14" eb="17">
      <t>イインカイ</t>
    </rPh>
    <phoneticPr fontId="4"/>
  </si>
  <si>
    <t>栄区民</t>
    <rPh sb="0" eb="1">
      <t>サカエ</t>
    </rPh>
    <rPh sb="1" eb="3">
      <t>クミン</t>
    </rPh>
    <phoneticPr fontId="4"/>
  </si>
  <si>
    <t>金網町のはらっぱ管理運営委員会 ほか６団体</t>
    <phoneticPr fontId="4"/>
  </si>
  <si>
    <t>区内民間保育所等設置者</t>
    <rPh sb="0" eb="2">
      <t>クナイ</t>
    </rPh>
    <rPh sb="2" eb="4">
      <t>ミンカン</t>
    </rPh>
    <rPh sb="4" eb="6">
      <t>ホイク</t>
    </rPh>
    <rPh sb="6" eb="7">
      <t>ショ</t>
    </rPh>
    <rPh sb="7" eb="8">
      <t>トウ</t>
    </rPh>
    <rPh sb="8" eb="10">
      <t>セッチ</t>
    </rPh>
    <rPh sb="10" eb="11">
      <t>シャ</t>
    </rPh>
    <phoneticPr fontId="4"/>
  </si>
  <si>
    <t>地域課題の解決に連携・協働して取り組む団体等（ボランティアグループ、市民活動団体、自治会町内会等）</t>
    <rPh sb="21" eb="22">
      <t>トウ</t>
    </rPh>
    <phoneticPr fontId="4"/>
  </si>
  <si>
    <t>西区地域づくり大学校修了生又は同修了生を含む活動団体</t>
    <rPh sb="0" eb="2">
      <t>ニシク</t>
    </rPh>
    <rPh sb="2" eb="4">
      <t>チイキ</t>
    </rPh>
    <rPh sb="7" eb="9">
      <t>ダイガク</t>
    </rPh>
    <rPh sb="9" eb="10">
      <t>コウ</t>
    </rPh>
    <rPh sb="10" eb="13">
      <t>シュウリョウセイ</t>
    </rPh>
    <rPh sb="13" eb="14">
      <t>マタ</t>
    </rPh>
    <rPh sb="15" eb="16">
      <t>ドウ</t>
    </rPh>
    <rPh sb="16" eb="19">
      <t>シュウリョウセイ</t>
    </rPh>
    <rPh sb="20" eb="21">
      <t>フク</t>
    </rPh>
    <rPh sb="22" eb="24">
      <t>カツドウ</t>
    </rPh>
    <rPh sb="24" eb="26">
      <t>ダンタイ</t>
    </rPh>
    <phoneticPr fontId="4"/>
  </si>
  <si>
    <t>区内の各連合自治会町内会及び自治会町内会</t>
  </si>
  <si>
    <t>各地区連合町内会・各地区社会福祉協議会</t>
    <rPh sb="0" eb="3">
      <t>カクチク</t>
    </rPh>
    <rPh sb="3" eb="5">
      <t>レンゴウ</t>
    </rPh>
    <rPh sb="5" eb="8">
      <t>チョウナイカイ</t>
    </rPh>
    <rPh sb="9" eb="12">
      <t>カクチク</t>
    </rPh>
    <rPh sb="12" eb="14">
      <t>シャカイ</t>
    </rPh>
    <rPh sb="14" eb="16">
      <t>フクシ</t>
    </rPh>
    <rPh sb="16" eb="19">
      <t>キョウギカイ</t>
    </rPh>
    <phoneticPr fontId="4"/>
  </si>
  <si>
    <t>（仮称）横浜国際園芸博覧会旭区推進協議会</t>
  </si>
  <si>
    <t>自治会町内会</t>
    <rPh sb="0" eb="3">
      <t>ジチカイ</t>
    </rPh>
    <rPh sb="3" eb="5">
      <t>チョウナイ</t>
    </rPh>
    <rPh sb="5" eb="6">
      <t>カイ</t>
    </rPh>
    <phoneticPr fontId="4"/>
  </si>
  <si>
    <t>港北区内商店会等</t>
    <rPh sb="0" eb="4">
      <t>コウホククナイ</t>
    </rPh>
    <rPh sb="4" eb="7">
      <t>ショウテンカイ</t>
    </rPh>
    <rPh sb="7" eb="8">
      <t>トウ</t>
    </rPh>
    <phoneticPr fontId="4"/>
  </si>
  <si>
    <t>区内子育て支援活動団体</t>
    <rPh sb="0" eb="2">
      <t>クナイ</t>
    </rPh>
    <rPh sb="2" eb="4">
      <t>コソダ</t>
    </rPh>
    <rPh sb="5" eb="7">
      <t>シエン</t>
    </rPh>
    <rPh sb="7" eb="9">
      <t>カツドウ</t>
    </rPh>
    <rPh sb="9" eb="11">
      <t>ダンタイ</t>
    </rPh>
    <phoneticPr fontId="4"/>
  </si>
  <si>
    <t>バス事業者</t>
    <rPh sb="2" eb="5">
      <t>ジギョウシャ</t>
    </rPh>
    <phoneticPr fontId="4"/>
  </si>
  <si>
    <t>地域福祉保健計画の推進組織（予定）</t>
    <rPh sb="0" eb="2">
      <t>チイキ</t>
    </rPh>
    <rPh sb="2" eb="4">
      <t>フクシ</t>
    </rPh>
    <rPh sb="4" eb="6">
      <t>ホケン</t>
    </rPh>
    <rPh sb="6" eb="8">
      <t>ケイカク</t>
    </rPh>
    <rPh sb="9" eb="11">
      <t>スイシン</t>
    </rPh>
    <rPh sb="11" eb="13">
      <t>ソシキ</t>
    </rPh>
    <rPh sb="14" eb="16">
      <t>ヨテイ</t>
    </rPh>
    <phoneticPr fontId="4"/>
  </si>
  <si>
    <t>自治会町内会</t>
    <rPh sb="0" eb="3">
      <t>ジチカイ</t>
    </rPh>
    <rPh sb="3" eb="6">
      <t>チョウナイカイ</t>
    </rPh>
    <phoneticPr fontId="4"/>
  </si>
  <si>
    <t>団体の施設整備（工事費）に対する補助</t>
  </si>
  <si>
    <t>免許状の取得に係る受講料等に対する補助</t>
  </si>
  <si>
    <t>団体が行う防災活動に対する補助</t>
  </si>
  <si>
    <t>設置費用の個人負担の軽減に対する補助</t>
  </si>
  <si>
    <t>第４期港南区地域福祉保健計画の推進に係る取組の事業費に対する補助</t>
  </si>
  <si>
    <t>民間保育所等の多言語翻訳機等の購入費に対する補助</t>
  </si>
  <si>
    <t>ガイド情報誌の発行に対する補助</t>
  </si>
  <si>
    <t>地域活動の事業費に対する補助</t>
  </si>
  <si>
    <t>施設のグランマ保育園事業に対する補助</t>
  </si>
  <si>
    <t>バス停留所上屋の施設整備（建設費）に対する補助</t>
  </si>
  <si>
    <t>地域福祉保健計画推進の事業費に対する補助</t>
  </si>
  <si>
    <t>鶴見区</t>
    <phoneticPr fontId="4"/>
  </si>
  <si>
    <t>神奈川区</t>
    <phoneticPr fontId="4"/>
  </si>
  <si>
    <t>中区</t>
    <phoneticPr fontId="4"/>
  </si>
  <si>
    <t>南区</t>
    <phoneticPr fontId="4"/>
  </si>
  <si>
    <t>南区</t>
    <rPh sb="0" eb="2">
      <t>ミナミク</t>
    </rPh>
    <phoneticPr fontId="4"/>
  </si>
  <si>
    <t>旭区</t>
    <phoneticPr fontId="4"/>
  </si>
  <si>
    <t>青葉区</t>
    <phoneticPr fontId="4"/>
  </si>
  <si>
    <t>栄区</t>
    <phoneticPr fontId="4"/>
  </si>
  <si>
    <t>港南区</t>
    <rPh sb="0" eb="3">
      <t>コウナンク</t>
    </rPh>
    <phoneticPr fontId="4"/>
  </si>
  <si>
    <t>性的少数者相談・交流事業補助金</t>
    <rPh sb="0" eb="2">
      <t>セイテキ</t>
    </rPh>
    <rPh sb="2" eb="5">
      <t>ショウスウシャ</t>
    </rPh>
    <rPh sb="5" eb="7">
      <t>ソウダン</t>
    </rPh>
    <rPh sb="8" eb="10">
      <t>コウリュウ</t>
    </rPh>
    <rPh sb="10" eb="12">
      <t>ジギョウ</t>
    </rPh>
    <rPh sb="12" eb="15">
      <t>ホジョキン</t>
    </rPh>
    <phoneticPr fontId="4"/>
  </si>
  <si>
    <t>ふれあい広場フェスティバル事業補助金</t>
  </si>
  <si>
    <t>法律援助事業補助金</t>
  </si>
  <si>
    <t>（特非）ＳＨＩＰ</t>
    <rPh sb="1" eb="2">
      <t>トク</t>
    </rPh>
    <rPh sb="2" eb="3">
      <t>ヒ</t>
    </rPh>
    <phoneticPr fontId="4"/>
  </si>
  <si>
    <t>ふれあい広場フェスティバル実行委員会</t>
  </si>
  <si>
    <t>神奈川県弁護士会</t>
  </si>
  <si>
    <t>市民局</t>
    <rPh sb="0" eb="3">
      <t>シミンキョク</t>
    </rPh>
    <phoneticPr fontId="4"/>
  </si>
  <si>
    <t>団体が実施する相談・交流事業の事業費に対する補助</t>
  </si>
  <si>
    <t>団体が実施する地域交流事業の事業費に対する補助</t>
  </si>
  <si>
    <t>法律援助事業（刑事被疑者弁護援助、少年保護付添援助等）の事業費に対する補助</t>
  </si>
  <si>
    <t>感染症対策改修事業費補助金（仮称）</t>
    <rPh sb="0" eb="3">
      <t>カンセンショウ</t>
    </rPh>
    <rPh sb="3" eb="5">
      <t>タイサク</t>
    </rPh>
    <rPh sb="5" eb="7">
      <t>カイシュウ</t>
    </rPh>
    <rPh sb="7" eb="9">
      <t>ジギョウ</t>
    </rPh>
    <rPh sb="9" eb="10">
      <t>ヒ</t>
    </rPh>
    <rPh sb="10" eb="12">
      <t>ホジョ</t>
    </rPh>
    <rPh sb="12" eb="13">
      <t>キン</t>
    </rPh>
    <phoneticPr fontId="4"/>
  </si>
  <si>
    <t>障害児・者歯科医療研修補助金（仮称）</t>
    <rPh sb="0" eb="2">
      <t>ショウガイ</t>
    </rPh>
    <rPh sb="2" eb="3">
      <t>ジ</t>
    </rPh>
    <rPh sb="4" eb="5">
      <t>シャ</t>
    </rPh>
    <rPh sb="5" eb="7">
      <t>シカ</t>
    </rPh>
    <rPh sb="7" eb="9">
      <t>イリョウ</t>
    </rPh>
    <rPh sb="9" eb="11">
      <t>ケンシュウ</t>
    </rPh>
    <phoneticPr fontId="4"/>
  </si>
  <si>
    <t>野毛地区公共空間を活用したまちづくり活動支援補助金（仮称）</t>
    <rPh sb="0" eb="2">
      <t>ノゲ</t>
    </rPh>
    <rPh sb="2" eb="4">
      <t>チク</t>
    </rPh>
    <rPh sb="4" eb="6">
      <t>コウキョウ</t>
    </rPh>
    <rPh sb="6" eb="8">
      <t>クウカン</t>
    </rPh>
    <rPh sb="9" eb="11">
      <t>カツヨウ</t>
    </rPh>
    <rPh sb="18" eb="20">
      <t>カツドウ</t>
    </rPh>
    <rPh sb="20" eb="22">
      <t>シエン</t>
    </rPh>
    <rPh sb="22" eb="25">
      <t>ホジョキン</t>
    </rPh>
    <rPh sb="26" eb="28">
      <t>カショウ</t>
    </rPh>
    <phoneticPr fontId="4"/>
  </si>
  <si>
    <t>客船寄港による市内観光促進補助金（仮称）</t>
  </si>
  <si>
    <t>団体の交流・研修に要する経費に対する補助</t>
    <phoneticPr fontId="4"/>
  </si>
  <si>
    <t>創造界隈形成事業補助金</t>
    <phoneticPr fontId="4"/>
  </si>
  <si>
    <t>団体の事業費に対する補助</t>
    <rPh sb="0" eb="2">
      <t>ダンタイ</t>
    </rPh>
    <rPh sb="3" eb="6">
      <t>ジギョウヒ</t>
    </rPh>
    <rPh sb="7" eb="8">
      <t>タイ</t>
    </rPh>
    <rPh sb="10" eb="12">
      <t>ホジョ</t>
    </rPh>
    <phoneticPr fontId="4"/>
  </si>
  <si>
    <t>港北区商店街新型コロナウイルス対策補助金</t>
    <phoneticPr fontId="4"/>
  </si>
  <si>
    <t>さかえ・つながるプラン補助金</t>
    <rPh sb="11" eb="14">
      <t>ホジョキン</t>
    </rPh>
    <phoneticPr fontId="4"/>
  </si>
  <si>
    <t>旭区スポーツ協会</t>
    <rPh sb="6" eb="8">
      <t>キョウカイ</t>
    </rPh>
    <phoneticPr fontId="4"/>
  </si>
  <si>
    <t>旭区スポーツ協会補助金</t>
    <rPh sb="6" eb="8">
      <t>キョウカイ</t>
    </rPh>
    <phoneticPr fontId="4"/>
  </si>
  <si>
    <t>あさひのつながり応援補助金</t>
    <rPh sb="8" eb="10">
      <t>オウエン</t>
    </rPh>
    <rPh sb="10" eb="13">
      <t>ホジョキン</t>
    </rPh>
    <phoneticPr fontId="4"/>
  </si>
  <si>
    <t>横浜市「主として重症心身障害児を対象とした放課後等デイサービス」福祉車両導入補助金</t>
    <phoneticPr fontId="4"/>
  </si>
  <si>
    <t>主として重症心身障害児を対象とした放課後等デイサービス</t>
    <phoneticPr fontId="4"/>
  </si>
  <si>
    <t>重症心身障害児等の放課後等の通所先の拡充</t>
    <phoneticPr fontId="4"/>
  </si>
  <si>
    <t>横浜市保育所等における業務効率化推進事業助成金</t>
    <rPh sb="0" eb="3">
      <t>ヨコハマシ</t>
    </rPh>
    <rPh sb="3" eb="5">
      <t>ホイク</t>
    </rPh>
    <rPh sb="5" eb="6">
      <t>ショ</t>
    </rPh>
    <rPh sb="6" eb="7">
      <t>トウ</t>
    </rPh>
    <rPh sb="11" eb="13">
      <t>ギョウム</t>
    </rPh>
    <rPh sb="13" eb="16">
      <t>コウリツカ</t>
    </rPh>
    <rPh sb="16" eb="18">
      <t>スイシン</t>
    </rPh>
    <rPh sb="18" eb="20">
      <t>ジギョウ</t>
    </rPh>
    <rPh sb="20" eb="22">
      <t>ジョセイ</t>
    </rPh>
    <rPh sb="22" eb="23">
      <t>キン</t>
    </rPh>
    <phoneticPr fontId="4"/>
  </si>
  <si>
    <t>認可保育所等</t>
    <rPh sb="0" eb="2">
      <t>ニンカ</t>
    </rPh>
    <rPh sb="2" eb="4">
      <t>ホイク</t>
    </rPh>
    <rPh sb="4" eb="5">
      <t>ショ</t>
    </rPh>
    <rPh sb="5" eb="6">
      <t>トウ</t>
    </rPh>
    <phoneticPr fontId="4"/>
  </si>
  <si>
    <t>保育所等における業務のICT化を行うためのシステムの導入及び通訳や翻訳のための機器の導入に対する補助</t>
    <rPh sb="0" eb="2">
      <t>ホイク</t>
    </rPh>
    <rPh sb="2" eb="3">
      <t>ショ</t>
    </rPh>
    <rPh sb="3" eb="4">
      <t>トウ</t>
    </rPh>
    <rPh sb="8" eb="10">
      <t>ギョウム</t>
    </rPh>
    <rPh sb="14" eb="15">
      <t>カ</t>
    </rPh>
    <rPh sb="16" eb="17">
      <t>オコナ</t>
    </rPh>
    <rPh sb="26" eb="28">
      <t>ドウニュウ</t>
    </rPh>
    <rPh sb="28" eb="29">
      <t>オヨ</t>
    </rPh>
    <rPh sb="30" eb="32">
      <t>ツウヤク</t>
    </rPh>
    <rPh sb="33" eb="35">
      <t>ホンヤク</t>
    </rPh>
    <rPh sb="39" eb="41">
      <t>キキ</t>
    </rPh>
    <rPh sb="42" eb="44">
      <t>ドウニュウ</t>
    </rPh>
    <phoneticPr fontId="4"/>
  </si>
  <si>
    <t>横浜市民間児童福祉施設中規模修繕助成
（民設化後中規模修繕）</t>
    <rPh sb="20" eb="21">
      <t>ミン</t>
    </rPh>
    <rPh sb="21" eb="22">
      <t>セツ</t>
    </rPh>
    <rPh sb="22" eb="23">
      <t>バ</t>
    </rPh>
    <rPh sb="23" eb="24">
      <t>アト</t>
    </rPh>
    <phoneticPr fontId="4"/>
  </si>
  <si>
    <t>公設民営保育所の民設化後の運営法人</t>
    <rPh sb="0" eb="2">
      <t>コウセツ</t>
    </rPh>
    <rPh sb="2" eb="4">
      <t>ミンエイ</t>
    </rPh>
    <rPh sb="4" eb="6">
      <t>ホイク</t>
    </rPh>
    <rPh sb="6" eb="7">
      <t>ジョ</t>
    </rPh>
    <rPh sb="8" eb="9">
      <t>ミン</t>
    </rPh>
    <rPh sb="9" eb="10">
      <t>セツ</t>
    </rPh>
    <rPh sb="10" eb="11">
      <t>カ</t>
    </rPh>
    <rPh sb="11" eb="12">
      <t>ゴ</t>
    </rPh>
    <rPh sb="13" eb="15">
      <t>ウンエイ</t>
    </rPh>
    <phoneticPr fontId="4"/>
  </si>
  <si>
    <t>民設化園運営法人の施設整備（建設費）に対する補助</t>
    <rPh sb="0" eb="1">
      <t>ミン</t>
    </rPh>
    <rPh sb="1" eb="2">
      <t>セツ</t>
    </rPh>
    <rPh sb="2" eb="3">
      <t>カ</t>
    </rPh>
    <rPh sb="3" eb="4">
      <t>エン</t>
    </rPh>
    <rPh sb="4" eb="6">
      <t>ウンエイ</t>
    </rPh>
    <rPh sb="14" eb="17">
      <t>ケンセツヒ</t>
    </rPh>
    <phoneticPr fontId="4"/>
  </si>
  <si>
    <t>横浜市新型コロナウイルス感染症に関する保育施設再開支援補助金</t>
    <phoneticPr fontId="4"/>
  </si>
  <si>
    <t>認可保育所等</t>
    <rPh sb="5" eb="6">
      <t>トウ</t>
    </rPh>
    <phoneticPr fontId="4"/>
  </si>
  <si>
    <t>新型コロナウイルス感染症が発生し、休園した保育所等が、安心して早期に保育を再開するための経費に対する補助</t>
    <rPh sb="21" eb="23">
      <t>ホイク</t>
    </rPh>
    <rPh sb="23" eb="24">
      <t>ショ</t>
    </rPh>
    <rPh sb="24" eb="25">
      <t>トウ</t>
    </rPh>
    <rPh sb="31" eb="33">
      <t>ソウキ</t>
    </rPh>
    <phoneticPr fontId="4"/>
  </si>
  <si>
    <t>新型コロナウイルス感染拡大に伴う保育所等の臨時休園等への対応に係る認可外保育施設等の利用支援事業補助金</t>
    <phoneticPr fontId="4"/>
  </si>
  <si>
    <t>認可保育所等の利用者</t>
    <rPh sb="5" eb="6">
      <t>トウ</t>
    </rPh>
    <rPh sb="7" eb="10">
      <t>リヨウシャ</t>
    </rPh>
    <phoneticPr fontId="4"/>
  </si>
  <si>
    <t>新型コロナウイルス感染症により休園した認可保育所等において、利用者が代替保育を利用した際の利用料を補助</t>
    <rPh sb="9" eb="12">
      <t>カンセンショウ</t>
    </rPh>
    <rPh sb="19" eb="21">
      <t>ニンカ</t>
    </rPh>
    <rPh sb="21" eb="23">
      <t>ホイク</t>
    </rPh>
    <rPh sb="23" eb="24">
      <t>ショ</t>
    </rPh>
    <rPh sb="24" eb="25">
      <t>トウ</t>
    </rPh>
    <rPh sb="30" eb="33">
      <t>リヨウシャ</t>
    </rPh>
    <rPh sb="34" eb="36">
      <t>ダイタイ</t>
    </rPh>
    <rPh sb="39" eb="41">
      <t>リヨウ</t>
    </rPh>
    <rPh sb="43" eb="44">
      <t>サイ</t>
    </rPh>
    <rPh sb="49" eb="51">
      <t>ホジョ</t>
    </rPh>
    <phoneticPr fontId="4"/>
  </si>
  <si>
    <t>横浜市道路局資格等取得助成金</t>
    <phoneticPr fontId="4"/>
  </si>
  <si>
    <t>マンション再生活動費用の負担の軽減に対する補助</t>
    <phoneticPr fontId="4"/>
  </si>
  <si>
    <t>展示会出展等助成金</t>
    <phoneticPr fontId="4"/>
  </si>
  <si>
    <t>中小企業新技術・新製品開発促進助成金</t>
    <phoneticPr fontId="4"/>
  </si>
  <si>
    <t>事業の継続に取り組む市内中小企業</t>
    <rPh sb="6" eb="7">
      <t>ト</t>
    </rPh>
    <rPh sb="8" eb="9">
      <t>ク</t>
    </rPh>
    <rPh sb="10" eb="12">
      <t>シナイ</t>
    </rPh>
    <rPh sb="12" eb="14">
      <t>チュウショウ</t>
    </rPh>
    <rPh sb="14" eb="16">
      <t>キギョウ</t>
    </rPh>
    <phoneticPr fontId="4"/>
  </si>
  <si>
    <t>新型コロナウイルスサービス継続支援事業補助金</t>
    <phoneticPr fontId="4"/>
  </si>
  <si>
    <t>ICT導入モデル事業補助金</t>
    <phoneticPr fontId="4"/>
  </si>
  <si>
    <t>高齢者施設等非常用自家発電設備・給水設備整備費及び水害対策強化費補助金</t>
    <phoneticPr fontId="4"/>
  </si>
  <si>
    <t>介護職員の宿舎施設整備費用及び特別養護老人ホーム等看取り環境整備費用の一部に対する補助</t>
    <phoneticPr fontId="4"/>
  </si>
  <si>
    <t>横浜市私立学校補助金</t>
    <rPh sb="0" eb="3">
      <t>ヨコハマシ</t>
    </rPh>
    <rPh sb="5" eb="7">
      <t>ガッコウ</t>
    </rPh>
    <rPh sb="7" eb="10">
      <t>ホジョキン</t>
    </rPh>
    <phoneticPr fontId="4"/>
  </si>
  <si>
    <t>私立学校設置者（小学校、中学校、中等教育学校、高等学校、特別支援学校）</t>
    <rPh sb="4" eb="6">
      <t>セッチ</t>
    </rPh>
    <rPh sb="6" eb="7">
      <t>シャ</t>
    </rPh>
    <rPh sb="8" eb="11">
      <t>ショウガッコウ</t>
    </rPh>
    <rPh sb="12" eb="15">
      <t>チュウガッコウ</t>
    </rPh>
    <rPh sb="16" eb="18">
      <t>チュウトウ</t>
    </rPh>
    <rPh sb="18" eb="20">
      <t>キョウイク</t>
    </rPh>
    <rPh sb="20" eb="22">
      <t>ガッコウ</t>
    </rPh>
    <rPh sb="23" eb="25">
      <t>コウトウ</t>
    </rPh>
    <rPh sb="25" eb="27">
      <t>ガッコウ</t>
    </rPh>
    <rPh sb="28" eb="30">
      <t>トクベツ</t>
    </rPh>
    <rPh sb="30" eb="32">
      <t>シエン</t>
    </rPh>
    <rPh sb="32" eb="34">
      <t>ガッコウ</t>
    </rPh>
    <phoneticPr fontId="4"/>
  </si>
  <si>
    <t>私立学校の施設・設置の整備に対する補助</t>
    <rPh sb="0" eb="2">
      <t>シリツ</t>
    </rPh>
    <rPh sb="2" eb="4">
      <t>ガッコウ</t>
    </rPh>
    <rPh sb="5" eb="7">
      <t>シセツ</t>
    </rPh>
    <rPh sb="8" eb="10">
      <t>セッチ</t>
    </rPh>
    <rPh sb="11" eb="13">
      <t>セイビ</t>
    </rPh>
    <rPh sb="14" eb="15">
      <t>タイ</t>
    </rPh>
    <rPh sb="17" eb="19">
      <t>ホジョ</t>
    </rPh>
    <phoneticPr fontId="4"/>
  </si>
  <si>
    <t>横浜市私立外国人学校補助金</t>
    <rPh sb="0" eb="3">
      <t>ヨコハマシ</t>
    </rPh>
    <rPh sb="3" eb="5">
      <t>シリツ</t>
    </rPh>
    <rPh sb="5" eb="8">
      <t>ガイコクジン</t>
    </rPh>
    <rPh sb="8" eb="10">
      <t>ガッコウ</t>
    </rPh>
    <rPh sb="10" eb="13">
      <t>ホジョキン</t>
    </rPh>
    <phoneticPr fontId="4"/>
  </si>
  <si>
    <t>私立外国人学校設置者</t>
    <rPh sb="0" eb="2">
      <t>ワタクシリツ</t>
    </rPh>
    <rPh sb="2" eb="4">
      <t>ガイコク</t>
    </rPh>
    <rPh sb="4" eb="5">
      <t>ジン</t>
    </rPh>
    <rPh sb="5" eb="7">
      <t>ガッコウ</t>
    </rPh>
    <rPh sb="7" eb="9">
      <t>セッチ</t>
    </rPh>
    <rPh sb="9" eb="10">
      <t>シャ</t>
    </rPh>
    <phoneticPr fontId="4"/>
  </si>
  <si>
    <t>私立外国人学校の施設・設備の整備に対する補助</t>
    <rPh sb="0" eb="4">
      <t>ワタクシリツガイコク</t>
    </rPh>
    <rPh sb="4" eb="5">
      <t>ジン</t>
    </rPh>
    <rPh sb="5" eb="7">
      <t>ガッコウ</t>
    </rPh>
    <rPh sb="8" eb="10">
      <t>シセツ</t>
    </rPh>
    <rPh sb="11" eb="13">
      <t>セツビ</t>
    </rPh>
    <rPh sb="14" eb="16">
      <t>セイビ</t>
    </rPh>
    <rPh sb="17" eb="18">
      <t>タイ</t>
    </rPh>
    <rPh sb="20" eb="22">
      <t>ホジョ</t>
    </rPh>
    <phoneticPr fontId="4"/>
  </si>
  <si>
    <t>（財）神奈川県立私立中学高等学校協会補助金</t>
    <rPh sb="1" eb="2">
      <t>ザイ</t>
    </rPh>
    <rPh sb="3" eb="8">
      <t>カナガワケンリツ</t>
    </rPh>
    <rPh sb="8" eb="10">
      <t>ワタクシリツ</t>
    </rPh>
    <rPh sb="10" eb="12">
      <t>チュウガク</t>
    </rPh>
    <rPh sb="12" eb="14">
      <t>コウトウ</t>
    </rPh>
    <rPh sb="14" eb="16">
      <t>ガッコウ</t>
    </rPh>
    <rPh sb="16" eb="18">
      <t>キョウカイ</t>
    </rPh>
    <rPh sb="18" eb="21">
      <t>ホジョキン</t>
    </rPh>
    <phoneticPr fontId="4"/>
  </si>
  <si>
    <t>（財）神奈川県私立中学高等学校協会</t>
    <phoneticPr fontId="4"/>
  </si>
  <si>
    <t>団体の研修研究事業、国際理解に関する事業に対する補助</t>
    <rPh sb="0" eb="2">
      <t>ダンタイ</t>
    </rPh>
    <rPh sb="3" eb="5">
      <t>ケンシュウ</t>
    </rPh>
    <rPh sb="5" eb="7">
      <t>ケンキュウ</t>
    </rPh>
    <rPh sb="7" eb="9">
      <t>ジギョウ</t>
    </rPh>
    <rPh sb="10" eb="12">
      <t>コクサイ</t>
    </rPh>
    <rPh sb="12" eb="14">
      <t>リカイ</t>
    </rPh>
    <rPh sb="15" eb="16">
      <t>カン</t>
    </rPh>
    <rPh sb="18" eb="20">
      <t>ジギョウ</t>
    </rPh>
    <rPh sb="21" eb="22">
      <t>タイ</t>
    </rPh>
    <rPh sb="24" eb="26">
      <t>ホジョ</t>
    </rPh>
    <phoneticPr fontId="4"/>
  </si>
  <si>
    <t>（社）神奈川県専修学校各種学校協会横浜支部補助金</t>
    <rPh sb="1" eb="2">
      <t>シャ</t>
    </rPh>
    <rPh sb="3" eb="7">
      <t>カナガワケン</t>
    </rPh>
    <rPh sb="7" eb="9">
      <t>センシュウ</t>
    </rPh>
    <rPh sb="9" eb="11">
      <t>ガッコウ</t>
    </rPh>
    <rPh sb="11" eb="13">
      <t>カクシュ</t>
    </rPh>
    <rPh sb="13" eb="15">
      <t>ガッコウ</t>
    </rPh>
    <rPh sb="15" eb="17">
      <t>キョウカイ</t>
    </rPh>
    <rPh sb="17" eb="19">
      <t>ヨコハマ</t>
    </rPh>
    <rPh sb="19" eb="21">
      <t>シブ</t>
    </rPh>
    <rPh sb="21" eb="24">
      <t>ホジョキン</t>
    </rPh>
    <phoneticPr fontId="4"/>
  </si>
  <si>
    <t>（社）神奈川県専修学校各種学校協会横浜支部</t>
    <phoneticPr fontId="4"/>
  </si>
  <si>
    <t>団体の研修事業費等に対する補助</t>
    <rPh sb="0" eb="2">
      <t>ダンタイ</t>
    </rPh>
    <phoneticPr fontId="4"/>
  </si>
  <si>
    <t>港南区スポーツ協会補助金</t>
    <phoneticPr fontId="4"/>
  </si>
  <si>
    <t>港南区スポーツ協会</t>
    <phoneticPr fontId="4"/>
  </si>
  <si>
    <t>港南区地域活動ICT導入補助金（仮称）</t>
    <rPh sb="0" eb="3">
      <t>コウナンク</t>
    </rPh>
    <rPh sb="10" eb="12">
      <t>ドウニュウ</t>
    </rPh>
    <phoneticPr fontId="4"/>
  </si>
  <si>
    <t>南区感震ブレーカー等設置推進事業補助金</t>
    <phoneticPr fontId="4"/>
  </si>
  <si>
    <t>「称名寺薪能」実行委員会</t>
    <phoneticPr fontId="4"/>
  </si>
  <si>
    <t>「横浜市地震防災戦略における地震火災対策方針」の対象地域を含む自治会・町内会</t>
    <phoneticPr fontId="4"/>
  </si>
  <si>
    <t>健康福祉局</t>
    <phoneticPr fontId="4"/>
  </si>
  <si>
    <t>横浜市新型コロナウイルス介護サービス継続支援事業補助金</t>
  </si>
  <si>
    <t>介護施設・事業所等の設置者</t>
  </si>
  <si>
    <t>横浜市特別養護老人ホーム等におけるICT活用促進事業費補助金</t>
  </si>
  <si>
    <t>横浜市新型コロナウイルス感染症・災害時相互応援助成事業補助金</t>
  </si>
  <si>
    <t>児童養護施設等、児童家庭支援センター</t>
    <rPh sb="8" eb="10">
      <t>ジドウ</t>
    </rPh>
    <rPh sb="10" eb="12">
      <t>カテイ</t>
    </rPh>
    <rPh sb="12" eb="14">
      <t>シエン</t>
    </rPh>
    <phoneticPr fontId="4"/>
  </si>
  <si>
    <t>各種大会補助金</t>
    <phoneticPr fontId="4"/>
  </si>
  <si>
    <t>在宅医療バックアップシステム推進事業の事業費に対する補助</t>
    <phoneticPr fontId="4"/>
  </si>
  <si>
    <t>横浜市集合住宅向け電気自動車等用充電設備設置費等補助金</t>
    <rPh sb="20" eb="22">
      <t>セッチ</t>
    </rPh>
    <rPh sb="22" eb="23">
      <t>ヒ</t>
    </rPh>
    <rPh sb="23" eb="24">
      <t>トウ</t>
    </rPh>
    <rPh sb="24" eb="27">
      <t>ホジョキン</t>
    </rPh>
    <phoneticPr fontId="4"/>
  </si>
  <si>
    <t>YES協働パートナーが主催する講座の講師謝金等に対する補助</t>
    <rPh sb="18" eb="20">
      <t>コウシ</t>
    </rPh>
    <rPh sb="20" eb="22">
      <t>シャキン</t>
    </rPh>
    <rPh sb="22" eb="23">
      <t>トウ</t>
    </rPh>
    <rPh sb="24" eb="25">
      <t>タイ</t>
    </rPh>
    <rPh sb="27" eb="29">
      <t>ホジョ</t>
    </rPh>
    <phoneticPr fontId="4"/>
  </si>
  <si>
    <t>就職氷河期世代非正規職シングル女性支援事業補助金（仮称）</t>
    <rPh sb="21" eb="24">
      <t>ホジョキン</t>
    </rPh>
    <rPh sb="25" eb="27">
      <t>カショウ</t>
    </rPh>
    <phoneticPr fontId="4"/>
  </si>
  <si>
    <t>横浜市地域防災活動奨励助成金</t>
    <rPh sb="0" eb="3">
      <t>ヨコハマシ</t>
    </rPh>
    <phoneticPr fontId="4"/>
  </si>
  <si>
    <t>横浜市スポーツ・レクリエーション関係団体事業補助金</t>
    <rPh sb="0" eb="3">
      <t>ヨコハマシ</t>
    </rPh>
    <rPh sb="16" eb="18">
      <t>カンケイ</t>
    </rPh>
    <rPh sb="18" eb="20">
      <t>ダンタイ</t>
    </rPh>
    <rPh sb="20" eb="22">
      <t>ジギョウ</t>
    </rPh>
    <rPh sb="22" eb="25">
      <t>ホジョキン</t>
    </rPh>
    <phoneticPr fontId="2"/>
  </si>
  <si>
    <t>港北オープンガーデン補助金
（東京2020オリンピック・パラリンピック横浜市推進事業）</t>
    <phoneticPr fontId="4"/>
  </si>
  <si>
    <t>市内に進出する重点的に振興すべき産業分野を主たる業務とする企業</t>
    <phoneticPr fontId="4"/>
  </si>
  <si>
    <t>企業の市内進出に対する補助</t>
    <phoneticPr fontId="4"/>
  </si>
  <si>
    <t>中小企業の販路開拓に係る経費に対する補助</t>
    <rPh sb="5" eb="7">
      <t>ハンロ</t>
    </rPh>
    <rPh sb="7" eb="9">
      <t>カイタク</t>
    </rPh>
    <phoneticPr fontId="4"/>
  </si>
  <si>
    <t>事業継続及び事業展開のための設備投資を行う市内中小企業</t>
    <rPh sb="0" eb="2">
      <t>ジギョウ</t>
    </rPh>
    <rPh sb="2" eb="4">
      <t>ケイゾク</t>
    </rPh>
    <rPh sb="4" eb="5">
      <t>オヨ</t>
    </rPh>
    <rPh sb="6" eb="8">
      <t>ジギョウ</t>
    </rPh>
    <rPh sb="8" eb="10">
      <t>テンカイ</t>
    </rPh>
    <phoneticPr fontId="4"/>
  </si>
  <si>
    <t>中小企業の設備投資に係る経費に対する補助</t>
    <rPh sb="10" eb="11">
      <t>カカ</t>
    </rPh>
    <rPh sb="12" eb="14">
      <t>ケイヒ</t>
    </rPh>
    <phoneticPr fontId="4"/>
  </si>
  <si>
    <t>幼稚園教諭等住居手当補助金</t>
    <rPh sb="0" eb="3">
      <t>ヨウチエン</t>
    </rPh>
    <rPh sb="3" eb="5">
      <t>キョウユ</t>
    </rPh>
    <rPh sb="5" eb="6">
      <t>トウ</t>
    </rPh>
    <rPh sb="6" eb="8">
      <t>ジュウキョ</t>
    </rPh>
    <rPh sb="8" eb="10">
      <t>テアテ</t>
    </rPh>
    <rPh sb="10" eb="12">
      <t>ホジョ</t>
    </rPh>
    <rPh sb="12" eb="13">
      <t>キン</t>
    </rPh>
    <phoneticPr fontId="4"/>
  </si>
  <si>
    <t>NPO法人、株式会社 ほか</t>
    <rPh sb="3" eb="5">
      <t>ホウジン</t>
    </rPh>
    <rPh sb="6" eb="8">
      <t>カブシキ</t>
    </rPh>
    <rPh sb="8" eb="10">
      <t>カイシャ</t>
    </rPh>
    <phoneticPr fontId="4"/>
  </si>
  <si>
    <t>運営委員会、NPO法人 ほか</t>
    <rPh sb="9" eb="11">
      <t>ホウジン</t>
    </rPh>
    <phoneticPr fontId="4"/>
  </si>
  <si>
    <t>団体の事業費に対する補助</t>
    <rPh sb="0" eb="2">
      <t>ダンタイ</t>
    </rPh>
    <phoneticPr fontId="4"/>
  </si>
  <si>
    <t>放課後児童健全育成事業所</t>
    <rPh sb="0" eb="3">
      <t>ホウカゴ</t>
    </rPh>
    <rPh sb="3" eb="5">
      <t>ジドウ</t>
    </rPh>
    <rPh sb="5" eb="7">
      <t>ケンゼン</t>
    </rPh>
    <rPh sb="7" eb="9">
      <t>イクセイ</t>
    </rPh>
    <rPh sb="9" eb="11">
      <t>ジギョウ</t>
    </rPh>
    <rPh sb="11" eb="12">
      <t>ショ</t>
    </rPh>
    <phoneticPr fontId="4"/>
  </si>
  <si>
    <t>認可保育所、小規模保育事業　ほか</t>
    <rPh sb="6" eb="9">
      <t>ショウキボ</t>
    </rPh>
    <rPh sb="9" eb="11">
      <t>ホイク</t>
    </rPh>
    <rPh sb="11" eb="13">
      <t>ジギョウ</t>
    </rPh>
    <phoneticPr fontId="22"/>
  </si>
  <si>
    <t>社会福祉法人の事業に係る人件費等に対する補助</t>
    <rPh sb="15" eb="16">
      <t>トウ</t>
    </rPh>
    <phoneticPr fontId="4"/>
  </si>
  <si>
    <t>（一社）保土ケ谷区医師会</t>
    <rPh sb="4" eb="8">
      <t>ホドガヤ</t>
    </rPh>
    <rPh sb="8" eb="9">
      <t>ク</t>
    </rPh>
    <rPh sb="9" eb="12">
      <t>イシカイ</t>
    </rPh>
    <phoneticPr fontId="4"/>
  </si>
  <si>
    <t>横浜市産科医師等人材確保支援補助金
（産科医師確保費・緊急出務費）</t>
    <rPh sb="12" eb="14">
      <t>シエン</t>
    </rPh>
    <rPh sb="25" eb="26">
      <t>ヒ</t>
    </rPh>
    <rPh sb="31" eb="32">
      <t>ヒ</t>
    </rPh>
    <phoneticPr fontId="4"/>
  </si>
  <si>
    <t>病院の事業に係る人件費等に対する補助</t>
    <rPh sb="3" eb="5">
      <t>ジギョウ</t>
    </rPh>
    <rPh sb="6" eb="7">
      <t>カカ</t>
    </rPh>
    <rPh sb="8" eb="11">
      <t>ジンケンヒ</t>
    </rPh>
    <phoneticPr fontId="4"/>
  </si>
  <si>
    <r>
      <t>横浜市産科医師等人材確保支援補助金
（当直医師</t>
    </r>
    <r>
      <rPr>
        <strike/>
        <sz val="10"/>
        <color theme="1"/>
        <rFont val="HG丸ｺﾞｼｯｸM-PRO"/>
        <family val="3"/>
        <charset val="128"/>
      </rPr>
      <t>等</t>
    </r>
    <r>
      <rPr>
        <sz val="10"/>
        <color theme="1"/>
        <rFont val="HG丸ｺﾞｼｯｸM-PRO"/>
        <family val="3"/>
        <charset val="128"/>
      </rPr>
      <t>確保費）</t>
    </r>
    <rPh sb="12" eb="14">
      <t>シエン</t>
    </rPh>
    <rPh sb="26" eb="27">
      <t>ヒ</t>
    </rPh>
    <phoneticPr fontId="4"/>
  </si>
  <si>
    <t>横浜市ピアサポーターによる相談事業補助金</t>
    <rPh sb="0" eb="3">
      <t>ヨコハマシ</t>
    </rPh>
    <phoneticPr fontId="4"/>
  </si>
  <si>
    <t>横浜市若年がん患者の在宅療養支援事業助成金</t>
    <rPh sb="7" eb="9">
      <t>カンジャ</t>
    </rPh>
    <rPh sb="12" eb="14">
      <t>リョウヨウ</t>
    </rPh>
    <phoneticPr fontId="4"/>
  </si>
  <si>
    <t>Tele-ICUの事業費に対する補助</t>
    <rPh sb="9" eb="11">
      <t>ジギョウ</t>
    </rPh>
    <phoneticPr fontId="4"/>
  </si>
  <si>
    <t>ＮＰＯ法人　横浜こどもホスピスプロジェクト</t>
    <rPh sb="3" eb="5">
      <t>ホウジン</t>
    </rPh>
    <rPh sb="6" eb="8">
      <t>ヨコハマ</t>
    </rPh>
    <phoneticPr fontId="4"/>
  </si>
  <si>
    <t>横浜市樹林地維持管理助成事業助成金
【みどり保全創造事業費会計】</t>
    <rPh sb="10" eb="12">
      <t>ジョセイ</t>
    </rPh>
    <rPh sb="12" eb="14">
      <t>ジギョウ</t>
    </rPh>
    <phoneticPr fontId="4"/>
  </si>
  <si>
    <t>地域緑のまちづくり事業助成金
【みどり保全創造事業費会計】</t>
    <rPh sb="9" eb="11">
      <t>ジギョウ</t>
    </rPh>
    <phoneticPr fontId="4"/>
  </si>
  <si>
    <t>名木古木保存事業助成金
【みどり保全創造事業費会計】</t>
    <phoneticPr fontId="4"/>
  </si>
  <si>
    <t>港北オープンガーデン補助金（市民や企業と連携した緑のまちづくり事業（ガーデンシティ事業））</t>
    <phoneticPr fontId="4"/>
  </si>
  <si>
    <t>大倉山観梅会補助金（市民や企業と連携した緑のまちづくり事業（ガーデンシティ事業））</t>
    <phoneticPr fontId="4"/>
  </si>
  <si>
    <t>セーフティネット住宅の賃貸人</t>
    <rPh sb="11" eb="14">
      <t>チンタイニン</t>
    </rPh>
    <phoneticPr fontId="4"/>
  </si>
  <si>
    <t>エリアマネジメント準備事業補助金（南区）</t>
    <rPh sb="9" eb="11">
      <t>ジュンビ</t>
    </rPh>
    <rPh sb="11" eb="13">
      <t>ジギョウ</t>
    </rPh>
    <rPh sb="13" eb="16">
      <t>ホジョキン</t>
    </rPh>
    <rPh sb="17" eb="18">
      <t>ミナミ</t>
    </rPh>
    <rPh sb="18" eb="19">
      <t>ク</t>
    </rPh>
    <phoneticPr fontId="4"/>
  </si>
  <si>
    <t>エリアマネジメント準備事業補助金（金沢区）</t>
    <rPh sb="9" eb="11">
      <t>ジュンビ</t>
    </rPh>
    <rPh sb="11" eb="13">
      <t>ジギョウ</t>
    </rPh>
    <rPh sb="13" eb="16">
      <t>ホジョキン</t>
    </rPh>
    <rPh sb="17" eb="20">
      <t>カナザワク</t>
    </rPh>
    <phoneticPr fontId="4"/>
  </si>
  <si>
    <t>横浜市省エネ賃貸住宅モニター補助(仮称）</t>
    <rPh sb="0" eb="3">
      <t>ヨコハマシ</t>
    </rPh>
    <rPh sb="3" eb="4">
      <t>ショウ</t>
    </rPh>
    <rPh sb="6" eb="8">
      <t>チンタイ</t>
    </rPh>
    <rPh sb="8" eb="10">
      <t>ジュウタク</t>
    </rPh>
    <rPh sb="14" eb="16">
      <t>ホジョ</t>
    </rPh>
    <rPh sb="17" eb="19">
      <t>カショウ</t>
    </rPh>
    <phoneticPr fontId="4"/>
  </si>
  <si>
    <t>省エネ賃貸住宅に居住中または住替えを行う者</t>
    <rPh sb="0" eb="1">
      <t>ショウ</t>
    </rPh>
    <rPh sb="3" eb="5">
      <t>チンタイ</t>
    </rPh>
    <rPh sb="5" eb="7">
      <t>ジュウタク</t>
    </rPh>
    <rPh sb="8" eb="10">
      <t>キョジュウ</t>
    </rPh>
    <rPh sb="10" eb="11">
      <t>チュウ</t>
    </rPh>
    <rPh sb="14" eb="15">
      <t>ス</t>
    </rPh>
    <rPh sb="15" eb="16">
      <t>カ</t>
    </rPh>
    <rPh sb="18" eb="19">
      <t>オコナ</t>
    </rPh>
    <rPh sb="20" eb="21">
      <t>モノ</t>
    </rPh>
    <phoneticPr fontId="4"/>
  </si>
  <si>
    <t>空家活用支援事業補助(仮称)</t>
    <rPh sb="0" eb="2">
      <t>アキヤ</t>
    </rPh>
    <rPh sb="2" eb="4">
      <t>カツヨウ</t>
    </rPh>
    <rPh sb="4" eb="6">
      <t>シエン</t>
    </rPh>
    <rPh sb="6" eb="8">
      <t>ジギョウ</t>
    </rPh>
    <rPh sb="8" eb="10">
      <t>ホジョ</t>
    </rPh>
    <phoneticPr fontId="4"/>
  </si>
  <si>
    <t>横浜市生活交通バス路線維持対策費補助金</t>
    <rPh sb="0" eb="3">
      <t>ヨコハマシ</t>
    </rPh>
    <rPh sb="13" eb="15">
      <t>タイサク</t>
    </rPh>
    <rPh sb="15" eb="16">
      <t>ヒ</t>
    </rPh>
    <phoneticPr fontId="4"/>
  </si>
  <si>
    <t>鶴見区民フェスティバル事業補助金</t>
    <rPh sb="0" eb="2">
      <t>ツルミ</t>
    </rPh>
    <rPh sb="11" eb="13">
      <t>ジギョウ</t>
    </rPh>
    <phoneticPr fontId="4"/>
  </si>
  <si>
    <t>ふるさと西区推進イベント等開催補助金（商店街及び「まち」のにぎわい創出事業）</t>
    <rPh sb="19" eb="22">
      <t>ショウテンガイ</t>
    </rPh>
    <rPh sb="22" eb="23">
      <t>オヨ</t>
    </rPh>
    <rPh sb="33" eb="35">
      <t>ソウシュツ</t>
    </rPh>
    <rPh sb="35" eb="37">
      <t>ジギョウ</t>
    </rPh>
    <phoneticPr fontId="4"/>
  </si>
  <si>
    <t>ふるさと西区推進イベント等開催補助金（地域資源を活用したまちの回遊性向上事業）</t>
    <rPh sb="19" eb="21">
      <t>チイキ</t>
    </rPh>
    <rPh sb="21" eb="23">
      <t>シゲン</t>
    </rPh>
    <rPh sb="24" eb="26">
      <t>カツヨウ</t>
    </rPh>
    <rPh sb="31" eb="34">
      <t>カイユウセイ</t>
    </rPh>
    <rPh sb="34" eb="36">
      <t>コウジョウ</t>
    </rPh>
    <rPh sb="36" eb="38">
      <t>ジギョウ</t>
    </rPh>
    <phoneticPr fontId="4"/>
  </si>
  <si>
    <t>スポーツ協会補助金</t>
    <phoneticPr fontId="4"/>
  </si>
  <si>
    <t>南区スポーツ協会</t>
    <phoneticPr fontId="4"/>
  </si>
  <si>
    <t>イベントの事業に係る事業費等に対する補助</t>
    <rPh sb="10" eb="12">
      <t>ジギョウ</t>
    </rPh>
    <phoneticPr fontId="4"/>
  </si>
  <si>
    <t>港北オープンガーデン補助金（港北魅力発見事業）</t>
    <phoneticPr fontId="4"/>
  </si>
  <si>
    <t>港北区スポーツ協会補助金</t>
    <phoneticPr fontId="4"/>
  </si>
  <si>
    <t>港北区スポーツ協会</t>
    <phoneticPr fontId="4"/>
  </si>
  <si>
    <t>栄区青少年指導員協議会活動補助金</t>
    <rPh sb="11" eb="13">
      <t>カツドウ</t>
    </rPh>
    <phoneticPr fontId="4"/>
  </si>
  <si>
    <t>横浜市栄区生ごみ処理器キエーロ購入補助金</t>
    <rPh sb="0" eb="3">
      <t>ヨコハマシ</t>
    </rPh>
    <rPh sb="3" eb="5">
      <t>サカエク</t>
    </rPh>
    <rPh sb="5" eb="6">
      <t>ナマ</t>
    </rPh>
    <rPh sb="8" eb="10">
      <t>ショリ</t>
    </rPh>
    <rPh sb="10" eb="11">
      <t>ウツワ</t>
    </rPh>
    <rPh sb="15" eb="17">
      <t>コウニュウ</t>
    </rPh>
    <rPh sb="17" eb="20">
      <t>ホジョキン</t>
    </rPh>
    <phoneticPr fontId="2"/>
  </si>
  <si>
    <t>生ごみ処理器ミニキエーロの購入に対する補助</t>
    <rPh sb="5" eb="6">
      <t>ウツワ</t>
    </rPh>
    <rPh sb="13" eb="15">
      <t>コウニュウ</t>
    </rPh>
    <phoneticPr fontId="4"/>
  </si>
  <si>
    <t>災害時要援護者避難支援訓練等の事業費に対する補助</t>
    <rPh sb="13" eb="14">
      <t>ナド</t>
    </rPh>
    <phoneticPr fontId="4"/>
  </si>
  <si>
    <t>横浜市瀬谷区感震ブレーカー等設置推進事業補助金</t>
    <rPh sb="0" eb="3">
      <t>ヨコハマシ</t>
    </rPh>
    <rPh sb="20" eb="23">
      <t>ホジョキン</t>
    </rPh>
    <phoneticPr fontId="4"/>
  </si>
  <si>
    <t>キャンペスタウン金沢サポート事業補助金</t>
    <phoneticPr fontId="4"/>
  </si>
  <si>
    <t>泉区スポーツ協会事業補助金</t>
    <rPh sb="8" eb="10">
      <t>ジギョウ</t>
    </rPh>
    <phoneticPr fontId="4"/>
  </si>
  <si>
    <t>泉区スポーツ協会</t>
    <phoneticPr fontId="4"/>
  </si>
  <si>
    <t>泉区地域活動におけるＩＣＴ活用推進事業補助金</t>
    <rPh sb="0" eb="2">
      <t>イズミク</t>
    </rPh>
    <rPh sb="2" eb="4">
      <t>チイキ</t>
    </rPh>
    <rPh sb="4" eb="6">
      <t>カツドウ</t>
    </rPh>
    <rPh sb="13" eb="15">
      <t>カツヨウ</t>
    </rPh>
    <rPh sb="15" eb="17">
      <t>スイシン</t>
    </rPh>
    <rPh sb="17" eb="19">
      <t>ジギョウ</t>
    </rPh>
    <rPh sb="19" eb="22">
      <t>ホジョキン</t>
    </rPh>
    <phoneticPr fontId="4"/>
  </si>
  <si>
    <t>ICT環境を活用して地域活動を維持・継続しようとする、地区連合自治会町内会を含む２つ以上の団体が連携している団体</t>
    <rPh sb="3" eb="5">
      <t>カンキョウ</t>
    </rPh>
    <rPh sb="6" eb="8">
      <t>カツヨウ</t>
    </rPh>
    <rPh sb="10" eb="12">
      <t>チイキ</t>
    </rPh>
    <rPh sb="12" eb="14">
      <t>カツドウ</t>
    </rPh>
    <rPh sb="15" eb="17">
      <t>イジ</t>
    </rPh>
    <rPh sb="18" eb="20">
      <t>ケイゾク</t>
    </rPh>
    <rPh sb="27" eb="29">
      <t>チク</t>
    </rPh>
    <rPh sb="29" eb="31">
      <t>レンゴウ</t>
    </rPh>
    <rPh sb="31" eb="34">
      <t>ジチカイ</t>
    </rPh>
    <rPh sb="34" eb="36">
      <t>チョウナイ</t>
    </rPh>
    <rPh sb="36" eb="37">
      <t>カイ</t>
    </rPh>
    <rPh sb="38" eb="39">
      <t>フク</t>
    </rPh>
    <rPh sb="42" eb="44">
      <t>イジョウ</t>
    </rPh>
    <rPh sb="45" eb="47">
      <t>ダンタイ</t>
    </rPh>
    <rPh sb="48" eb="50">
      <t>レンケイ</t>
    </rPh>
    <rPh sb="54" eb="56">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</si>
</sst>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quot;△&quot;#,##0;&quot;―&quot;"/>
    <numFmt numFmtId="179" formatCode="0_);[Red]\(0\)"/>
    <numFmt numFmtId="180" formatCode="#,##0;&quot;▲ &quot;#,##0"/>
  </numFmts>
  <fonts count="25" x14ac:knownFonts="1">
    <font>
      <sz val="11"/>
      <name val="ＭＳ Ｐゴシック"/>
      <family val="3"/>
      <charset val="128"/>
    </font>
    <font>
      <sz val="11"/>
      <name val="ＭＳ Ｐゴシック"/>
      <family val="3"/>
      <charset val="128"/>
    </font>
    <font>
      <sz val="11"/>
      <name val="ＭＳ 明朝"/>
      <family val="1"/>
      <charset val="128"/>
    </font>
    <font>
      <u/>
      <sz val="11"/>
      <color indexed="36"/>
      <name val="ＭＳ Ｐゴシック"/>
      <family val="3"/>
      <charset val="128"/>
    </font>
    <font>
      <sz val="6"/>
      <name val="ＭＳ Ｐゴシック"/>
      <family val="3"/>
      <charset val="128"/>
    </font>
    <font>
      <sz val="11"/>
      <color indexed="8"/>
      <name val="Arial"/>
      <family val="2"/>
    </font>
    <font>
      <sz val="10"/>
      <name val="ＭＳ Ｐゴシック"/>
      <family val="3"/>
      <charset val="128"/>
    </font>
    <font>
      <sz val="10"/>
      <name val="HG丸ｺﾞｼｯｸM-PRO"/>
      <family val="3"/>
      <charset val="128"/>
    </font>
    <font>
      <sz val="11"/>
      <name val="HG丸ｺﾞｼｯｸM-PRO"/>
      <family val="3"/>
      <charset val="128"/>
    </font>
    <font>
      <sz val="11"/>
      <name val="Arial"/>
      <family val="2"/>
    </font>
    <font>
      <sz val="9"/>
      <name val="HG丸ｺﾞｼｯｸM-PRO"/>
      <family val="3"/>
      <charset val="128"/>
    </font>
    <font>
      <sz val="16"/>
      <name val="HG丸ｺﾞｼｯｸM-PRO"/>
      <family val="3"/>
      <charset val="128"/>
    </font>
    <font>
      <sz val="14"/>
      <name val="HGP創英角ｺﾞｼｯｸUB"/>
      <family val="3"/>
      <charset val="128"/>
    </font>
    <font>
      <b/>
      <sz val="11"/>
      <name val="HGPｺﾞｼｯｸE"/>
      <family val="3"/>
      <charset val="128"/>
    </font>
    <font>
      <b/>
      <sz val="24"/>
      <name val="HGPｺﾞｼｯｸE"/>
      <family val="3"/>
      <charset val="128"/>
    </font>
    <font>
      <sz val="48"/>
      <name val="Century"/>
      <family val="1"/>
    </font>
    <font>
      <sz val="48"/>
      <name val="ＭＳ Ｐゴシック"/>
      <family val="3"/>
      <charset val="128"/>
    </font>
    <font>
      <sz val="11"/>
      <name val="HGPｺﾞｼｯｸE"/>
      <family val="3"/>
      <charset val="128"/>
    </font>
    <font>
      <sz val="48"/>
      <name val="HGPｺﾞｼｯｸE"/>
      <family val="3"/>
      <charset val="128"/>
    </font>
    <font>
      <sz val="36"/>
      <name val="HGPｺﾞｼｯｸE"/>
      <family val="3"/>
      <charset val="128"/>
    </font>
    <font>
      <sz val="36"/>
      <name val="Century"/>
      <family val="1"/>
    </font>
    <font>
      <sz val="11"/>
      <color theme="1"/>
      <name val="ＭＳ Ｐゴシック"/>
      <family val="3"/>
      <charset val="128"/>
      <scheme val="minor"/>
    </font>
    <font>
      <sz val="10"/>
      <color indexed="8"/>
      <name val="Arial"/>
      <family val="2"/>
    </font>
    <font>
      <sz val="10"/>
      <color theme="1"/>
      <name val="HG丸ｺﾞｼｯｸM-PRO"/>
      <family val="3"/>
      <charset val="128"/>
    </font>
    <font>
      <strike/>
      <sz val="10"/>
      <color theme="1"/>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theme="8" tint="0.59999389629810485"/>
        <bgColor indexed="65"/>
      </patternFill>
    </fill>
    <fill>
      <patternFill patternType="solid">
        <fgColor rgb="FFFFFF9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2" fillId="0" borderId="0"/>
  </cellStyleXfs>
  <cellXfs count="102">
    <xf numFmtId="0" fontId="0" fillId="0" borderId="0" xfId="0">
      <alignment vertical="center"/>
    </xf>
    <xf numFmtId="0" fontId="8" fillId="0" borderId="1" xfId="0" applyFont="1" applyFill="1" applyBorder="1" applyAlignment="1" applyProtection="1">
      <alignment horizontal="left" vertical="center" wrapText="1"/>
      <protection locked="0"/>
    </xf>
    <xf numFmtId="177" fontId="8" fillId="0" borderId="1" xfId="0" applyNumberFormat="1" applyFont="1" applyFill="1" applyBorder="1" applyAlignment="1">
      <alignment vertical="center" wrapText="1" shrinkToFit="1"/>
    </xf>
    <xf numFmtId="177" fontId="8" fillId="0" borderId="1" xfId="0" applyNumberFormat="1" applyFont="1" applyFill="1" applyBorder="1" applyAlignment="1">
      <alignment vertical="center" shrinkToFit="1"/>
    </xf>
    <xf numFmtId="0" fontId="8" fillId="0" borderId="1" xfId="0" applyFont="1" applyFill="1" applyBorder="1" applyAlignment="1">
      <alignment vertical="center"/>
    </xf>
    <xf numFmtId="177" fontId="7" fillId="0" borderId="2" xfId="0" applyNumberFormat="1" applyFont="1" applyFill="1" applyBorder="1" applyAlignment="1">
      <alignment horizontal="center" vertical="center" shrinkToFit="1"/>
    </xf>
    <xf numFmtId="177" fontId="8" fillId="0" borderId="3" xfId="0" applyNumberFormat="1" applyFont="1" applyBorder="1" applyAlignment="1">
      <alignment vertical="center"/>
    </xf>
    <xf numFmtId="177" fontId="7" fillId="0" borderId="5" xfId="0" applyNumberFormat="1" applyFont="1" applyFill="1" applyBorder="1" applyAlignment="1">
      <alignment vertical="center" wrapText="1" shrinkToFit="1"/>
    </xf>
    <xf numFmtId="177" fontId="7" fillId="0" borderId="6" xfId="0" applyNumberFormat="1" applyFont="1" applyFill="1" applyBorder="1" applyAlignment="1">
      <alignment vertical="center" wrapText="1" shrinkToFit="1"/>
    </xf>
    <xf numFmtId="177" fontId="7" fillId="0" borderId="7" xfId="0" applyNumberFormat="1" applyFont="1" applyFill="1" applyBorder="1" applyAlignment="1">
      <alignment vertical="center" wrapText="1" shrinkToFit="1"/>
    </xf>
    <xf numFmtId="0" fontId="7" fillId="4"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shrinkToFit="1"/>
    </xf>
    <xf numFmtId="177" fontId="7" fillId="4" borderId="1" xfId="0" applyNumberFormat="1" applyFont="1" applyFill="1" applyBorder="1" applyAlignment="1">
      <alignment horizontal="center" vertical="center" wrapText="1"/>
    </xf>
    <xf numFmtId="177" fontId="8" fillId="5" borderId="0" xfId="0" applyNumberFormat="1" applyFont="1" applyFill="1" applyAlignment="1">
      <alignment horizontal="right" vertical="center"/>
    </xf>
    <xf numFmtId="0" fontId="0" fillId="5" borderId="0" xfId="0" applyFont="1" applyFill="1">
      <alignment vertical="center"/>
    </xf>
    <xf numFmtId="0" fontId="6" fillId="5" borderId="0" xfId="0" applyFont="1" applyFill="1">
      <alignment vertical="center"/>
    </xf>
    <xf numFmtId="0" fontId="6" fillId="5" borderId="0" xfId="0" applyFont="1" applyFill="1" applyAlignment="1">
      <alignment vertical="center" wrapText="1"/>
    </xf>
    <xf numFmtId="0" fontId="7" fillId="5" borderId="0" xfId="0" applyFont="1" applyFill="1">
      <alignment vertical="center"/>
    </xf>
    <xf numFmtId="0" fontId="8" fillId="5" borderId="0" xfId="0" applyFont="1" applyFill="1">
      <alignment vertical="center"/>
    </xf>
    <xf numFmtId="0" fontId="10" fillId="4" borderId="1"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177" fontId="5" fillId="0" borderId="1" xfId="0" applyNumberFormat="1" applyFont="1" applyFill="1" applyBorder="1" applyAlignment="1">
      <alignment horizontal="right" vertical="center"/>
    </xf>
    <xf numFmtId="177" fontId="5" fillId="0" borderId="1" xfId="0" applyNumberFormat="1" applyFont="1" applyFill="1" applyBorder="1" applyAlignment="1">
      <alignment vertical="center" shrinkToFit="1"/>
    </xf>
    <xf numFmtId="177" fontId="8" fillId="0" borderId="3" xfId="0" applyNumberFormat="1" applyFont="1" applyFill="1" applyBorder="1" applyAlignment="1">
      <alignment vertical="center"/>
    </xf>
    <xf numFmtId="177" fontId="5" fillId="0" borderId="3" xfId="0" applyNumberFormat="1" applyFont="1" applyFill="1" applyBorder="1" applyAlignment="1">
      <alignment vertical="center"/>
    </xf>
    <xf numFmtId="177" fontId="5" fillId="0" borderId="3" xfId="0" applyNumberFormat="1" applyFont="1" applyFill="1" applyBorder="1" applyAlignment="1">
      <alignment horizontal="right" vertical="center"/>
    </xf>
    <xf numFmtId="177" fontId="5" fillId="0" borderId="3" xfId="0" applyNumberFormat="1" applyFont="1" applyFill="1" applyBorder="1" applyAlignment="1">
      <alignment vertical="center" shrinkToFit="1"/>
    </xf>
    <xf numFmtId="176" fontId="5" fillId="0" borderId="1" xfId="0" applyNumberFormat="1" applyFont="1" applyFill="1" applyBorder="1" applyAlignment="1">
      <alignment horizontal="right" vertical="center" wrapText="1"/>
    </xf>
    <xf numFmtId="177" fontId="5" fillId="0" borderId="3" xfId="0" applyNumberFormat="1" applyFont="1" applyFill="1" applyBorder="1" applyAlignment="1">
      <alignment horizontal="right" vertical="center" shrinkToFit="1"/>
    </xf>
    <xf numFmtId="0" fontId="23" fillId="0" borderId="1" xfId="0" applyFont="1" applyFill="1" applyBorder="1" applyAlignment="1" applyProtection="1">
      <alignment horizontal="left" vertical="center" wrapText="1"/>
      <protection locked="0"/>
    </xf>
    <xf numFmtId="177" fontId="23" fillId="0" borderId="1" xfId="0" applyNumberFormat="1" applyFont="1" applyFill="1" applyBorder="1" applyAlignment="1" applyProtection="1">
      <alignment horizontal="right" vertical="center" wrapText="1"/>
      <protection locked="0"/>
    </xf>
    <xf numFmtId="38" fontId="23" fillId="0" borderId="1" xfId="2"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0" fontId="23" fillId="0" borderId="1" xfId="1" applyFont="1" applyFill="1" applyBorder="1" applyAlignment="1" applyProtection="1">
      <alignment horizontal="left" vertical="center" wrapText="1"/>
      <protection locked="0"/>
    </xf>
    <xf numFmtId="180" fontId="23" fillId="0" borderId="1" xfId="2" applyNumberFormat="1" applyFont="1" applyFill="1" applyBorder="1" applyAlignment="1" applyProtection="1">
      <alignment horizontal="right" vertical="center" wrapText="1"/>
      <protection locked="0"/>
    </xf>
    <xf numFmtId="0" fontId="23" fillId="0" borderId="1" xfId="0" applyFont="1" applyFill="1" applyBorder="1" applyAlignment="1">
      <alignment horizontal="left" vertical="center" wrapText="1"/>
    </xf>
    <xf numFmtId="3" fontId="23" fillId="0" borderId="1" xfId="0" applyNumberFormat="1" applyFont="1" applyFill="1" applyBorder="1" applyAlignment="1" applyProtection="1">
      <alignment horizontal="left" vertical="center" wrapText="1"/>
      <protection locked="0"/>
    </xf>
    <xf numFmtId="177" fontId="23" fillId="0" borderId="1" xfId="0" applyNumberFormat="1" applyFont="1" applyFill="1" applyBorder="1" applyAlignment="1">
      <alignment horizontal="center" vertical="center" wrapText="1"/>
    </xf>
    <xf numFmtId="0" fontId="23" fillId="0" borderId="1" xfId="0" applyFont="1" applyFill="1" applyBorder="1" applyAlignment="1" applyProtection="1">
      <alignment vertical="center" wrapText="1"/>
      <protection locked="0"/>
    </xf>
    <xf numFmtId="0" fontId="23" fillId="0" borderId="1" xfId="0" applyFont="1" applyFill="1" applyBorder="1" applyAlignment="1">
      <alignment horizontal="center" vertical="center"/>
    </xf>
    <xf numFmtId="177" fontId="23" fillId="0" borderId="1" xfId="2" applyNumberFormat="1" applyFont="1" applyFill="1" applyBorder="1" applyAlignment="1" applyProtection="1">
      <alignment horizontal="right" vertical="center" wrapText="1"/>
      <protection locked="0"/>
    </xf>
    <xf numFmtId="38" fontId="23" fillId="0" borderId="1" xfId="2" applyFont="1" applyFill="1" applyBorder="1" applyAlignment="1" applyProtection="1">
      <alignment horizontal="right" vertical="center" wrapText="1"/>
      <protection locked="0"/>
    </xf>
    <xf numFmtId="0" fontId="23" fillId="0" borderId="1" xfId="6" applyFont="1" applyFill="1" applyBorder="1" applyAlignment="1" applyProtection="1">
      <alignment horizontal="left" vertical="center" wrapText="1"/>
      <protection locked="0"/>
    </xf>
    <xf numFmtId="177" fontId="23" fillId="0" borderId="1" xfId="0" applyNumberFormat="1" applyFont="1" applyFill="1" applyBorder="1" applyAlignment="1">
      <alignment horizontal="left" vertical="center" wrapText="1"/>
    </xf>
    <xf numFmtId="0" fontId="23" fillId="0" borderId="1" xfId="7" applyFont="1" applyFill="1" applyBorder="1" applyAlignment="1" applyProtection="1">
      <alignment horizontal="left" vertical="center" wrapText="1"/>
      <protection locked="0"/>
    </xf>
    <xf numFmtId="177" fontId="23" fillId="0" borderId="1" xfId="0" applyNumberFormat="1" applyFont="1" applyFill="1" applyBorder="1" applyAlignment="1" applyProtection="1">
      <alignment horizontal="left" vertical="center" wrapText="1"/>
      <protection locked="0"/>
    </xf>
    <xf numFmtId="38" fontId="23" fillId="0" borderId="1" xfId="2" applyFont="1" applyFill="1" applyBorder="1" applyAlignment="1" applyProtection="1">
      <alignment horizontal="center" vertical="center" wrapText="1"/>
      <protection locked="0"/>
    </xf>
    <xf numFmtId="178" fontId="23" fillId="0" borderId="1" xfId="0" applyNumberFormat="1" applyFont="1" applyFill="1" applyBorder="1" applyAlignment="1">
      <alignment horizontal="left" vertical="center" wrapText="1"/>
    </xf>
    <xf numFmtId="177" fontId="23" fillId="0" borderId="1" xfId="0" applyNumberFormat="1" applyFont="1" applyFill="1" applyBorder="1" applyAlignment="1">
      <alignment horizontal="right" vertical="center" wrapText="1"/>
    </xf>
    <xf numFmtId="179" fontId="23" fillId="0" borderId="1" xfId="0" applyNumberFormat="1" applyFont="1" applyFill="1" applyBorder="1" applyAlignment="1">
      <alignment horizontal="left" vertical="center" wrapText="1"/>
    </xf>
    <xf numFmtId="179" fontId="23" fillId="0" borderId="1" xfId="0" applyNumberFormat="1" applyFont="1" applyFill="1" applyBorder="1" applyAlignment="1" applyProtection="1">
      <alignment horizontal="left" vertical="center" wrapText="1"/>
      <protection locked="0"/>
    </xf>
    <xf numFmtId="179" fontId="23" fillId="0" borderId="1" xfId="0" applyNumberFormat="1" applyFont="1" applyFill="1" applyBorder="1" applyAlignment="1">
      <alignment horizontal="center" vertical="center" wrapText="1"/>
    </xf>
    <xf numFmtId="0" fontId="23" fillId="0" borderId="1" xfId="8" applyFont="1" applyFill="1" applyBorder="1" applyAlignment="1">
      <alignment horizontal="left" vertical="center" wrapText="1"/>
    </xf>
    <xf numFmtId="38" fontId="23" fillId="0" borderId="1" xfId="2" applyFont="1" applyFill="1" applyBorder="1" applyAlignment="1">
      <alignment horizontal="left" vertical="center" wrapText="1"/>
    </xf>
    <xf numFmtId="38" fontId="23" fillId="0" borderId="1" xfId="2" applyFont="1" applyFill="1" applyBorder="1" applyAlignment="1">
      <alignment horizontal="center" vertical="center"/>
    </xf>
    <xf numFmtId="176" fontId="23" fillId="0" borderId="1" xfId="0" applyNumberFormat="1" applyFont="1" applyFill="1" applyBorder="1" applyAlignment="1" applyProtection="1">
      <alignment horizontal="left" vertical="center" wrapText="1"/>
      <protection locked="0"/>
    </xf>
    <xf numFmtId="176" fontId="23" fillId="0" borderId="1" xfId="0" applyNumberFormat="1" applyFont="1" applyFill="1" applyBorder="1" applyAlignment="1">
      <alignment horizontal="center" vertical="center" wrapText="1"/>
    </xf>
    <xf numFmtId="176" fontId="23" fillId="0" borderId="1" xfId="0" applyNumberFormat="1" applyFont="1" applyFill="1" applyBorder="1" applyAlignment="1">
      <alignment horizontal="left" vertical="center" wrapText="1"/>
    </xf>
    <xf numFmtId="49" fontId="23" fillId="0" borderId="1" xfId="0" applyNumberFormat="1" applyFont="1" applyFill="1" applyBorder="1" applyAlignment="1" applyProtection="1">
      <alignment horizontal="left" vertical="center" wrapText="1"/>
      <protection locked="0"/>
    </xf>
    <xf numFmtId="38" fontId="23" fillId="0" borderId="1" xfId="4" applyFont="1" applyFill="1" applyBorder="1" applyAlignment="1" applyProtection="1">
      <alignment horizontal="left" vertical="center" wrapText="1"/>
      <protection locked="0"/>
    </xf>
    <xf numFmtId="0" fontId="23" fillId="0" borderId="1" xfId="0" quotePrefix="1" applyFont="1" applyFill="1" applyBorder="1" applyAlignment="1">
      <alignment horizontal="left" vertical="center" wrapText="1"/>
    </xf>
    <xf numFmtId="38" fontId="23" fillId="0" borderId="1" xfId="4" applyFont="1" applyFill="1" applyBorder="1" applyAlignment="1">
      <alignment horizontal="left" vertical="center" wrapText="1"/>
    </xf>
    <xf numFmtId="177" fontId="7" fillId="4" borderId="9" xfId="0" applyNumberFormat="1" applyFont="1" applyFill="1" applyBorder="1" applyAlignment="1">
      <alignment horizontal="center" vertical="center" wrapText="1"/>
    </xf>
    <xf numFmtId="177" fontId="7" fillId="4" borderId="10" xfId="0" applyNumberFormat="1" applyFont="1" applyFill="1" applyBorder="1" applyAlignment="1">
      <alignment horizontal="center" vertical="center" wrapText="1"/>
    </xf>
    <xf numFmtId="177" fontId="7" fillId="4" borderId="9" xfId="0" applyNumberFormat="1" applyFont="1" applyFill="1" applyBorder="1" applyAlignment="1">
      <alignment horizontal="center" vertical="center"/>
    </xf>
    <xf numFmtId="177" fontId="7" fillId="4" borderId="10" xfId="0" applyNumberFormat="1" applyFont="1" applyFill="1" applyBorder="1" applyAlignment="1">
      <alignment horizontal="center" vertical="center"/>
    </xf>
    <xf numFmtId="177" fontId="7" fillId="4" borderId="5" xfId="0" applyNumberFormat="1" applyFont="1" applyFill="1" applyBorder="1" applyAlignment="1">
      <alignment horizontal="center" vertical="center" shrinkToFit="1"/>
    </xf>
    <xf numFmtId="177" fontId="7" fillId="4" borderId="11" xfId="0" applyNumberFormat="1" applyFont="1" applyFill="1" applyBorder="1" applyAlignment="1">
      <alignment horizontal="center" vertical="center" shrinkToFi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0" fillId="5" borderId="0" xfId="0" applyFont="1" applyFill="1" applyAlignment="1">
      <alignment horizontal="center" vertical="center"/>
    </xf>
    <xf numFmtId="0" fontId="8" fillId="5" borderId="0" xfId="0" applyFont="1" applyFill="1" applyAlignment="1">
      <alignment horizontal="left" vertical="center"/>
    </xf>
    <xf numFmtId="0" fontId="7" fillId="5" borderId="0" xfId="0" applyFont="1" applyFill="1" applyAlignment="1">
      <alignment horizontal="center" vertical="center"/>
    </xf>
    <xf numFmtId="0" fontId="0" fillId="5" borderId="0" xfId="0" applyFill="1">
      <alignment vertical="center"/>
    </xf>
    <xf numFmtId="177" fontId="0" fillId="5" borderId="0" xfId="0" applyNumberFormat="1" applyFill="1">
      <alignment vertical="center"/>
    </xf>
    <xf numFmtId="177" fontId="9" fillId="5" borderId="4" xfId="0" applyNumberFormat="1" applyFont="1" applyFill="1" applyBorder="1" applyAlignment="1">
      <alignment vertical="center" shrinkToFit="1"/>
    </xf>
    <xf numFmtId="177" fontId="8" fillId="5" borderId="8" xfId="0" applyNumberFormat="1" applyFont="1" applyFill="1" applyBorder="1" applyAlignment="1">
      <alignment vertical="center"/>
    </xf>
    <xf numFmtId="177" fontId="8" fillId="5" borderId="0" xfId="0" applyNumberFormat="1" applyFont="1" applyFill="1" applyAlignment="1">
      <alignment vertical="center"/>
    </xf>
    <xf numFmtId="177" fontId="8" fillId="5" borderId="0" xfId="0" applyNumberFormat="1" applyFont="1" applyFill="1" applyBorder="1" applyAlignment="1">
      <alignment vertical="center"/>
    </xf>
    <xf numFmtId="177" fontId="7" fillId="5" borderId="0" xfId="0" applyNumberFormat="1" applyFont="1" applyFill="1" applyBorder="1" applyAlignment="1">
      <alignment horizontal="center" vertical="center" shrinkToFit="1"/>
    </xf>
    <xf numFmtId="177" fontId="9" fillId="5" borderId="0" xfId="0" applyNumberFormat="1" applyFont="1" applyFill="1" applyBorder="1" applyAlignment="1">
      <alignment vertical="center" shrinkToFit="1"/>
    </xf>
    <xf numFmtId="177" fontId="8" fillId="5" borderId="0" xfId="0" applyNumberFormat="1" applyFont="1" applyFill="1" applyBorder="1" applyAlignment="1">
      <alignment vertical="center" shrinkToFit="1"/>
    </xf>
    <xf numFmtId="177" fontId="9" fillId="5" borderId="0" xfId="0" applyNumberFormat="1" applyFont="1" applyFill="1" applyBorder="1" applyAlignment="1">
      <alignment horizontal="center" vertical="center"/>
    </xf>
    <xf numFmtId="177" fontId="8" fillId="5" borderId="0" xfId="0" applyNumberFormat="1" applyFont="1" applyFill="1" applyBorder="1" applyAlignment="1">
      <alignment horizontal="center" vertical="center"/>
    </xf>
    <xf numFmtId="177" fontId="7" fillId="5" borderId="0" xfId="0" applyNumberFormat="1" applyFont="1" applyFill="1" applyBorder="1" applyAlignment="1">
      <alignment horizontal="center" vertical="center"/>
    </xf>
    <xf numFmtId="177" fontId="7" fillId="5" borderId="0" xfId="0" applyNumberFormat="1" applyFont="1" applyFill="1" applyBorder="1" applyAlignment="1">
      <alignment vertical="center" shrinkToFit="1"/>
    </xf>
    <xf numFmtId="177" fontId="9" fillId="5" borderId="0" xfId="0" applyNumberFormat="1" applyFont="1" applyFill="1" applyBorder="1" applyAlignment="1">
      <alignment horizontal="center" vertical="center" shrinkToFit="1"/>
    </xf>
    <xf numFmtId="177" fontId="5" fillId="5" borderId="0" xfId="0" applyNumberFormat="1" applyFont="1" applyFill="1" applyBorder="1" applyAlignment="1">
      <alignment horizontal="right" vertical="center"/>
    </xf>
    <xf numFmtId="177" fontId="5" fillId="5" borderId="0" xfId="0" applyNumberFormat="1" applyFont="1" applyFill="1" applyBorder="1" applyAlignment="1">
      <alignment vertical="center" shrinkToFit="1"/>
    </xf>
    <xf numFmtId="177" fontId="12" fillId="5" borderId="0" xfId="0" applyNumberFormat="1" applyFont="1" applyFill="1" applyAlignment="1">
      <alignment horizontal="center" vertical="center"/>
    </xf>
    <xf numFmtId="177" fontId="8" fillId="5" borderId="0" xfId="0" applyNumberFormat="1" applyFont="1" applyFill="1" applyAlignment="1">
      <alignment vertical="center" shrinkToFit="1"/>
    </xf>
    <xf numFmtId="177" fontId="7" fillId="5" borderId="2" xfId="0" applyNumberFormat="1" applyFont="1" applyFill="1" applyBorder="1" applyAlignment="1">
      <alignment horizontal="center" vertical="center" shrinkToFit="1"/>
    </xf>
    <xf numFmtId="177" fontId="9" fillId="5" borderId="2" xfId="0" applyNumberFormat="1" applyFont="1" applyFill="1" applyBorder="1" applyAlignment="1">
      <alignment vertical="center" shrinkToFit="1"/>
    </xf>
    <xf numFmtId="0" fontId="20" fillId="5" borderId="0" xfId="0" applyFont="1" applyFill="1" applyAlignment="1">
      <alignment horizontal="center"/>
    </xf>
    <xf numFmtId="0" fontId="19" fillId="5" borderId="0" xfId="0" applyFont="1" applyFill="1" applyAlignment="1">
      <alignment horizontal="center" vertical="center"/>
    </xf>
    <xf numFmtId="0" fontId="17" fillId="5" borderId="0" xfId="0" applyFont="1" applyFill="1" applyAlignment="1">
      <alignment horizontal="center" vertical="center"/>
    </xf>
    <xf numFmtId="0" fontId="18" fillId="5" borderId="0" xfId="0" applyFont="1" applyFill="1" applyAlignment="1">
      <alignment horizontal="center" vertical="center"/>
    </xf>
    <xf numFmtId="0" fontId="15" fillId="5" borderId="0" xfId="0" applyFont="1" applyFill="1" applyAlignment="1">
      <alignment horizontal="justify"/>
    </xf>
    <xf numFmtId="0" fontId="16" fillId="5" borderId="0" xfId="0" applyFont="1" applyFill="1" applyBorder="1" applyAlignment="1">
      <alignment wrapText="1"/>
    </xf>
    <xf numFmtId="0" fontId="14" fillId="5" borderId="0" xfId="0" applyFont="1" applyFill="1" applyAlignment="1">
      <alignment horizontal="center" vertical="center"/>
    </xf>
    <xf numFmtId="0" fontId="13" fillId="5" borderId="0" xfId="0" applyFont="1" applyFill="1" applyAlignment="1">
      <alignment horizontal="center" vertical="center"/>
    </xf>
  </cellXfs>
  <cellStyles count="9">
    <cellStyle name="40% - アクセント 5" xfId="1" builtinId="47"/>
    <cellStyle name="桁区切り" xfId="2" builtinId="6"/>
    <cellStyle name="桁区切り 2" xfId="3"/>
    <cellStyle name="桁区切り 2 2" xfId="4"/>
    <cellStyle name="桁区切り 3" xfId="5"/>
    <cellStyle name="標準" xfId="0" builtinId="0"/>
    <cellStyle name="標準_18補助金調書_【集計】補助金リスト（作業中）_H19補助金リスト（局確認用）_20補助金リスト【0122集計 区修正後 → 了→記者発表用整理】" xfId="6"/>
    <cellStyle name="標準_Sheet1" xfId="7"/>
    <cellStyle name="標準_様式５_1" xfId="8"/>
  </cellStyles>
  <dxfs count="387">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70000" mc:Ignorable="a14" a14:legacySpreadsheetColorIndex="3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70000" mc:Ignorable="a14" a14:legacySpreadsheetColorIndex="3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view="pageBreakPreview" topLeftCell="A13" zoomScale="80" zoomScaleNormal="100" zoomScaleSheetLayoutView="80" workbookViewId="0">
      <selection activeCell="A5" sqref="A1:XFD1048576"/>
    </sheetView>
  </sheetViews>
  <sheetFormatPr defaultRowHeight="13.5" x14ac:dyDescent="0.15"/>
  <cols>
    <col min="1" max="16384" width="9" style="74"/>
  </cols>
  <sheetData>
    <row r="1" spans="1:9" ht="44.25" x14ac:dyDescent="0.55000000000000004">
      <c r="A1" s="94"/>
    </row>
    <row r="2" spans="1:9" ht="42" x14ac:dyDescent="0.15">
      <c r="A2" s="95" t="s">
        <v>1620</v>
      </c>
      <c r="B2" s="96"/>
      <c r="C2" s="96"/>
      <c r="D2" s="96"/>
      <c r="E2" s="96"/>
      <c r="F2" s="96"/>
      <c r="G2" s="96"/>
      <c r="H2" s="96"/>
      <c r="I2" s="96"/>
    </row>
    <row r="3" spans="1:9" ht="55.5" x14ac:dyDescent="0.15">
      <c r="A3" s="97" t="s">
        <v>895</v>
      </c>
      <c r="B3" s="96"/>
      <c r="C3" s="96"/>
      <c r="D3" s="96"/>
      <c r="E3" s="96"/>
      <c r="F3" s="96"/>
      <c r="G3" s="96"/>
      <c r="H3" s="96"/>
      <c r="I3" s="96"/>
    </row>
    <row r="4" spans="1:9" ht="59.25" x14ac:dyDescent="0.75">
      <c r="A4" s="98"/>
    </row>
    <row r="5" spans="1:9" ht="59.25" x14ac:dyDescent="0.75">
      <c r="A5" s="98"/>
      <c r="C5" s="99"/>
      <c r="D5" s="99"/>
      <c r="E5" s="99"/>
      <c r="F5" s="99"/>
      <c r="G5" s="99"/>
    </row>
    <row r="6" spans="1:9" ht="59.25" x14ac:dyDescent="0.75">
      <c r="A6" s="98"/>
      <c r="C6" s="99"/>
      <c r="D6" s="99"/>
      <c r="E6" s="99"/>
      <c r="F6" s="99"/>
      <c r="G6" s="99"/>
    </row>
    <row r="7" spans="1:9" ht="59.25" x14ac:dyDescent="0.75">
      <c r="A7" s="98"/>
    </row>
    <row r="23" spans="1:9" ht="28.5" x14ac:dyDescent="0.15">
      <c r="A23" s="100" t="s">
        <v>894</v>
      </c>
      <c r="B23" s="101"/>
      <c r="C23" s="101"/>
      <c r="D23" s="101"/>
      <c r="E23" s="101"/>
      <c r="F23" s="101"/>
      <c r="G23" s="101"/>
      <c r="H23" s="101"/>
      <c r="I23" s="101"/>
    </row>
  </sheetData>
  <mergeCells count="3">
    <mergeCell ref="A2:I2"/>
    <mergeCell ref="A3:I3"/>
    <mergeCell ref="A23:I23"/>
  </mergeCells>
  <phoneticPr fontId="4"/>
  <printOptions horizontalCentered="1" verticalCentered="1"/>
  <pageMargins left="0.59055118110236227" right="0.59055118110236227" top="0.39370078740157483" bottom="0.59055118110236227" header="0.51181102362204722"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sheetPr>
  <dimension ref="A1:I39"/>
  <sheetViews>
    <sheetView view="pageBreakPreview" topLeftCell="A21" zoomScale="85" zoomScaleNormal="100" zoomScaleSheetLayoutView="85" workbookViewId="0">
      <selection activeCell="C31" activeCellId="2" sqref="C5:C25 G5:G22 C31:C37"/>
    </sheetView>
  </sheetViews>
  <sheetFormatPr defaultRowHeight="13.5" x14ac:dyDescent="0.15"/>
  <cols>
    <col min="1" max="1" width="24" style="74" customWidth="1"/>
    <col min="2" max="2" width="12.625" style="74" customWidth="1"/>
    <col min="3" max="3" width="13.125" style="74" customWidth="1"/>
    <col min="4" max="4" width="5.125" style="74" customWidth="1"/>
    <col min="5" max="5" width="17.25" style="74" customWidth="1"/>
    <col min="6" max="6" width="12.625" style="74" customWidth="1"/>
    <col min="7" max="7" width="13.125" style="74" customWidth="1"/>
    <col min="8" max="8" width="10.625" style="74" bestFit="1" customWidth="1"/>
    <col min="9" max="16384" width="9" style="74"/>
  </cols>
  <sheetData>
    <row r="1" spans="1:7" ht="26.25" customHeight="1" x14ac:dyDescent="0.15">
      <c r="A1" s="90" t="s">
        <v>1621</v>
      </c>
      <c r="B1" s="90"/>
      <c r="C1" s="90"/>
      <c r="D1" s="90"/>
      <c r="E1" s="90"/>
      <c r="F1" s="90"/>
      <c r="G1" s="90"/>
    </row>
    <row r="2" spans="1:7" ht="20.25" customHeight="1" x14ac:dyDescent="0.15">
      <c r="A2" s="79" t="s">
        <v>775</v>
      </c>
      <c r="B2" s="78"/>
      <c r="C2" s="91"/>
      <c r="D2" s="91"/>
      <c r="E2" s="78"/>
      <c r="F2" s="78"/>
      <c r="G2" s="91"/>
    </row>
    <row r="3" spans="1:7" ht="18.75" customHeight="1" x14ac:dyDescent="0.15">
      <c r="A3" s="65" t="s">
        <v>776</v>
      </c>
      <c r="B3" s="67" t="s">
        <v>1622</v>
      </c>
      <c r="C3" s="68"/>
      <c r="D3" s="5"/>
      <c r="E3" s="65" t="s">
        <v>788</v>
      </c>
      <c r="F3" s="67" t="str">
        <f>B3</f>
        <v>令和３年度予算案</v>
      </c>
      <c r="G3" s="68"/>
    </row>
    <row r="4" spans="1:7" ht="18.75" customHeight="1" x14ac:dyDescent="0.15">
      <c r="A4" s="66"/>
      <c r="B4" s="11" t="s">
        <v>789</v>
      </c>
      <c r="C4" s="11" t="s">
        <v>790</v>
      </c>
      <c r="D4" s="92"/>
      <c r="E4" s="66"/>
      <c r="F4" s="11" t="s">
        <v>789</v>
      </c>
      <c r="G4" s="11" t="s">
        <v>790</v>
      </c>
    </row>
    <row r="5" spans="1:7" ht="24" customHeight="1" x14ac:dyDescent="0.15">
      <c r="A5" s="2" t="s">
        <v>1497</v>
      </c>
      <c r="B5" s="21">
        <v>3</v>
      </c>
      <c r="C5" s="21">
        <v>68150</v>
      </c>
      <c r="D5" s="93"/>
      <c r="E5" s="3" t="s">
        <v>508</v>
      </c>
      <c r="F5" s="22">
        <v>22</v>
      </c>
      <c r="G5" s="21">
        <v>17853</v>
      </c>
    </row>
    <row r="6" spans="1:7" ht="24" customHeight="1" x14ac:dyDescent="0.15">
      <c r="A6" s="4" t="s">
        <v>160</v>
      </c>
      <c r="B6" s="21">
        <v>5</v>
      </c>
      <c r="C6" s="21">
        <v>216857</v>
      </c>
      <c r="D6" s="93"/>
      <c r="E6" s="3" t="s">
        <v>527</v>
      </c>
      <c r="F6" s="22">
        <v>24</v>
      </c>
      <c r="G6" s="21">
        <v>28898</v>
      </c>
    </row>
    <row r="7" spans="1:7" ht="24" customHeight="1" x14ac:dyDescent="0.15">
      <c r="A7" s="1" t="s">
        <v>1498</v>
      </c>
      <c r="B7" s="21">
        <v>4</v>
      </c>
      <c r="C7" s="21">
        <v>265708</v>
      </c>
      <c r="D7" s="93"/>
      <c r="E7" s="3" t="s">
        <v>49</v>
      </c>
      <c r="F7" s="22">
        <v>21</v>
      </c>
      <c r="G7" s="21">
        <v>28035</v>
      </c>
    </row>
    <row r="8" spans="1:7" ht="24" customHeight="1" x14ac:dyDescent="0.15">
      <c r="A8" s="3" t="s">
        <v>1499</v>
      </c>
      <c r="B8" s="21">
        <v>2</v>
      </c>
      <c r="C8" s="21">
        <v>1825</v>
      </c>
      <c r="D8" s="93"/>
      <c r="E8" s="3" t="s">
        <v>66</v>
      </c>
      <c r="F8" s="22">
        <v>20</v>
      </c>
      <c r="G8" s="21">
        <v>15620</v>
      </c>
    </row>
    <row r="9" spans="1:7" ht="24" customHeight="1" x14ac:dyDescent="0.15">
      <c r="A9" s="4" t="s">
        <v>1500</v>
      </c>
      <c r="B9" s="21">
        <v>8</v>
      </c>
      <c r="C9" s="21">
        <v>224472</v>
      </c>
      <c r="D9" s="93"/>
      <c r="E9" s="3" t="s">
        <v>86</v>
      </c>
      <c r="F9" s="22">
        <v>22</v>
      </c>
      <c r="G9" s="21">
        <v>26119</v>
      </c>
    </row>
    <row r="10" spans="1:7" ht="24" customHeight="1" x14ac:dyDescent="0.15">
      <c r="A10" s="3" t="s">
        <v>544</v>
      </c>
      <c r="B10" s="21">
        <v>34</v>
      </c>
      <c r="C10" s="21">
        <v>1858813</v>
      </c>
      <c r="D10" s="93"/>
      <c r="E10" s="3" t="s">
        <v>554</v>
      </c>
      <c r="F10" s="22">
        <v>27</v>
      </c>
      <c r="G10" s="21">
        <v>23255</v>
      </c>
    </row>
    <row r="11" spans="1:7" ht="24" customHeight="1" x14ac:dyDescent="0.15">
      <c r="A11" s="3" t="s">
        <v>166</v>
      </c>
      <c r="B11" s="21">
        <v>29</v>
      </c>
      <c r="C11" s="21">
        <v>1332486</v>
      </c>
      <c r="D11" s="93"/>
      <c r="E11" s="3" t="s">
        <v>109</v>
      </c>
      <c r="F11" s="22">
        <v>29</v>
      </c>
      <c r="G11" s="21">
        <v>30085</v>
      </c>
    </row>
    <row r="12" spans="1:7" ht="24" customHeight="1" x14ac:dyDescent="0.15">
      <c r="A12" s="3" t="s">
        <v>171</v>
      </c>
      <c r="B12" s="21">
        <v>57</v>
      </c>
      <c r="C12" s="21">
        <v>9966053</v>
      </c>
      <c r="D12" s="93"/>
      <c r="E12" s="3" t="s">
        <v>585</v>
      </c>
      <c r="F12" s="22">
        <v>24</v>
      </c>
      <c r="G12" s="21">
        <v>29191</v>
      </c>
    </row>
    <row r="13" spans="1:7" ht="24" customHeight="1" x14ac:dyDescent="0.15">
      <c r="A13" s="3" t="s">
        <v>193</v>
      </c>
      <c r="B13" s="21">
        <v>87</v>
      </c>
      <c r="C13" s="21">
        <v>23480442</v>
      </c>
      <c r="D13" s="93"/>
      <c r="E13" s="3" t="s">
        <v>615</v>
      </c>
      <c r="F13" s="22">
        <v>18</v>
      </c>
      <c r="G13" s="21">
        <v>27164</v>
      </c>
    </row>
    <row r="14" spans="1:7" ht="24" customHeight="1" x14ac:dyDescent="0.15">
      <c r="A14" s="3" t="s">
        <v>236</v>
      </c>
      <c r="B14" s="21">
        <v>112</v>
      </c>
      <c r="C14" s="21">
        <v>23648922</v>
      </c>
      <c r="D14" s="93"/>
      <c r="E14" s="3" t="s">
        <v>144</v>
      </c>
      <c r="F14" s="22">
        <v>21</v>
      </c>
      <c r="G14" s="21">
        <v>39719</v>
      </c>
    </row>
    <row r="15" spans="1:7" ht="24" customHeight="1" x14ac:dyDescent="0.15">
      <c r="A15" s="3" t="s">
        <v>1501</v>
      </c>
      <c r="B15" s="21">
        <v>52</v>
      </c>
      <c r="C15" s="21">
        <v>2171129</v>
      </c>
      <c r="D15" s="93"/>
      <c r="E15" s="3" t="s">
        <v>395</v>
      </c>
      <c r="F15" s="22">
        <v>21</v>
      </c>
      <c r="G15" s="21">
        <v>25555</v>
      </c>
    </row>
    <row r="16" spans="1:7" ht="24" customHeight="1" x14ac:dyDescent="0.15">
      <c r="A16" s="3" t="s">
        <v>458</v>
      </c>
      <c r="B16" s="21">
        <v>25</v>
      </c>
      <c r="C16" s="21">
        <v>177868</v>
      </c>
      <c r="D16" s="93"/>
      <c r="E16" s="3" t="s">
        <v>420</v>
      </c>
      <c r="F16" s="22">
        <v>20</v>
      </c>
      <c r="G16" s="21">
        <v>21180</v>
      </c>
    </row>
    <row r="17" spans="1:8" ht="24" customHeight="1" x14ac:dyDescent="0.15">
      <c r="A17" s="3" t="s">
        <v>117</v>
      </c>
      <c r="B17" s="21">
        <v>3</v>
      </c>
      <c r="C17" s="21">
        <v>17937</v>
      </c>
      <c r="D17" s="93"/>
      <c r="E17" s="3" t="s">
        <v>39</v>
      </c>
      <c r="F17" s="22">
        <v>24</v>
      </c>
      <c r="G17" s="21">
        <v>26565</v>
      </c>
    </row>
    <row r="18" spans="1:8" ht="24" customHeight="1" x14ac:dyDescent="0.15">
      <c r="A18" s="3" t="s">
        <v>119</v>
      </c>
      <c r="B18" s="21">
        <v>28</v>
      </c>
      <c r="C18" s="21">
        <v>2628388</v>
      </c>
      <c r="D18" s="93"/>
      <c r="E18" s="3" t="s">
        <v>449</v>
      </c>
      <c r="F18" s="22">
        <v>19</v>
      </c>
      <c r="G18" s="21">
        <v>22601</v>
      </c>
    </row>
    <row r="19" spans="1:8" ht="24" customHeight="1" x14ac:dyDescent="0.15">
      <c r="A19" s="3" t="s">
        <v>134</v>
      </c>
      <c r="B19" s="21">
        <v>22</v>
      </c>
      <c r="C19" s="21">
        <v>9352268</v>
      </c>
      <c r="D19" s="93"/>
      <c r="E19" s="3" t="s">
        <v>273</v>
      </c>
      <c r="F19" s="22">
        <v>17</v>
      </c>
      <c r="G19" s="21">
        <v>23906</v>
      </c>
    </row>
    <row r="20" spans="1:8" ht="24" customHeight="1" x14ac:dyDescent="0.15">
      <c r="A20" s="2" t="s">
        <v>8</v>
      </c>
      <c r="B20" s="21">
        <v>11</v>
      </c>
      <c r="C20" s="21">
        <v>28228927</v>
      </c>
      <c r="D20" s="93"/>
      <c r="E20" s="3" t="s">
        <v>291</v>
      </c>
      <c r="F20" s="22">
        <v>23</v>
      </c>
      <c r="G20" s="21">
        <v>23705</v>
      </c>
    </row>
    <row r="21" spans="1:8" ht="24" customHeight="1" x14ac:dyDescent="0.15">
      <c r="A21" s="3" t="s">
        <v>22</v>
      </c>
      <c r="B21" s="21">
        <v>10</v>
      </c>
      <c r="C21" s="21">
        <v>31401</v>
      </c>
      <c r="D21" s="93"/>
      <c r="E21" s="3" t="s">
        <v>313</v>
      </c>
      <c r="F21" s="22">
        <v>27</v>
      </c>
      <c r="G21" s="21">
        <v>21760</v>
      </c>
    </row>
    <row r="22" spans="1:8" ht="24" customHeight="1" thickBot="1" x14ac:dyDescent="0.2">
      <c r="A22" s="3" t="s">
        <v>29</v>
      </c>
      <c r="B22" s="21">
        <v>2</v>
      </c>
      <c r="C22" s="21">
        <v>15973</v>
      </c>
      <c r="D22" s="93"/>
      <c r="E22" s="3" t="s">
        <v>334</v>
      </c>
      <c r="F22" s="22">
        <v>22</v>
      </c>
      <c r="G22" s="21">
        <v>25718</v>
      </c>
    </row>
    <row r="23" spans="1:8" ht="24" customHeight="1" thickTop="1" x14ac:dyDescent="0.15">
      <c r="A23" s="2" t="s">
        <v>1502</v>
      </c>
      <c r="B23" s="21">
        <v>23</v>
      </c>
      <c r="C23" s="21">
        <v>121754</v>
      </c>
      <c r="D23" s="93"/>
      <c r="E23" s="23" t="s">
        <v>1504</v>
      </c>
      <c r="F23" s="24">
        <v>401</v>
      </c>
      <c r="G23" s="25">
        <v>456929</v>
      </c>
    </row>
    <row r="24" spans="1:8" ht="24" customHeight="1" x14ac:dyDescent="0.15">
      <c r="A24" s="2" t="s">
        <v>1503</v>
      </c>
      <c r="B24" s="21">
        <v>1</v>
      </c>
      <c r="C24" s="21">
        <v>10065</v>
      </c>
      <c r="D24" s="76"/>
      <c r="E24" s="77"/>
      <c r="F24" s="78"/>
      <c r="G24" s="78"/>
    </row>
    <row r="25" spans="1:8" ht="24" customHeight="1" thickBot="1" x14ac:dyDescent="0.2">
      <c r="A25" s="3" t="s">
        <v>352</v>
      </c>
      <c r="B25" s="21">
        <v>2</v>
      </c>
      <c r="C25" s="21">
        <v>570243</v>
      </c>
      <c r="D25" s="76"/>
      <c r="E25" s="79"/>
      <c r="F25" s="80"/>
      <c r="G25" s="80"/>
      <c r="H25" s="75"/>
    </row>
    <row r="26" spans="1:8" ht="24" customHeight="1" thickTop="1" x14ac:dyDescent="0.15">
      <c r="A26" s="6" t="s">
        <v>1504</v>
      </c>
      <c r="B26" s="26">
        <v>520</v>
      </c>
      <c r="C26" s="25">
        <v>104389681</v>
      </c>
      <c r="D26" s="81"/>
      <c r="E26" s="82"/>
      <c r="F26" s="83"/>
      <c r="G26" s="81"/>
    </row>
    <row r="27" spans="1:8" ht="7.5" customHeight="1" x14ac:dyDescent="0.15">
      <c r="A27" s="79"/>
      <c r="B27" s="88"/>
      <c r="C27" s="89"/>
      <c r="D27" s="81"/>
      <c r="E27" s="82"/>
      <c r="F27" s="83"/>
      <c r="G27" s="81"/>
    </row>
    <row r="28" spans="1:8" ht="20.25" customHeight="1" x14ac:dyDescent="0.15">
      <c r="A28" s="79" t="s">
        <v>777</v>
      </c>
      <c r="B28" s="79"/>
      <c r="C28" s="82"/>
      <c r="D28" s="81"/>
      <c r="E28" s="84"/>
      <c r="F28" s="83"/>
      <c r="G28" s="81"/>
    </row>
    <row r="29" spans="1:8" ht="18.75" customHeight="1" x14ac:dyDescent="0.15">
      <c r="A29" s="63" t="s">
        <v>791</v>
      </c>
      <c r="B29" s="67" t="s">
        <v>1622</v>
      </c>
      <c r="C29" s="68"/>
      <c r="D29" s="82"/>
      <c r="E29" s="79"/>
      <c r="F29" s="79"/>
      <c r="G29" s="82"/>
    </row>
    <row r="30" spans="1:8" ht="18.75" customHeight="1" x14ac:dyDescent="0.15">
      <c r="A30" s="64"/>
      <c r="B30" s="11" t="s">
        <v>786</v>
      </c>
      <c r="C30" s="11" t="s">
        <v>787</v>
      </c>
      <c r="D30" s="80"/>
      <c r="E30" s="85"/>
      <c r="F30" s="80"/>
      <c r="G30" s="80"/>
    </row>
    <row r="31" spans="1:8" ht="26.25" customHeight="1" x14ac:dyDescent="0.15">
      <c r="A31" s="7" t="s">
        <v>1505</v>
      </c>
      <c r="B31" s="21">
        <v>1</v>
      </c>
      <c r="C31" s="27">
        <v>12067</v>
      </c>
      <c r="D31" s="80"/>
      <c r="E31" s="85"/>
      <c r="F31" s="80"/>
      <c r="G31" s="80"/>
    </row>
    <row r="32" spans="1:8" ht="26.25" customHeight="1" x14ac:dyDescent="0.15">
      <c r="A32" s="8" t="s">
        <v>1623</v>
      </c>
      <c r="B32" s="21">
        <v>1</v>
      </c>
      <c r="C32" s="27">
        <v>101400</v>
      </c>
      <c r="D32" s="80"/>
      <c r="E32" s="85"/>
      <c r="F32" s="80"/>
      <c r="G32" s="80"/>
    </row>
    <row r="33" spans="1:9" ht="26.25" customHeight="1" x14ac:dyDescent="0.15">
      <c r="A33" s="8" t="s">
        <v>1506</v>
      </c>
      <c r="B33" s="21">
        <v>1</v>
      </c>
      <c r="C33" s="27">
        <v>160</v>
      </c>
      <c r="D33" s="83"/>
      <c r="E33" s="78"/>
      <c r="F33" s="78"/>
      <c r="G33" s="78"/>
    </row>
    <row r="34" spans="1:9" ht="26.25" customHeight="1" x14ac:dyDescent="0.15">
      <c r="A34" s="7" t="s">
        <v>1507</v>
      </c>
      <c r="B34" s="21">
        <v>2</v>
      </c>
      <c r="C34" s="27">
        <v>10250</v>
      </c>
      <c r="D34" s="83"/>
      <c r="E34" s="78"/>
      <c r="F34" s="78"/>
      <c r="G34" s="78"/>
    </row>
    <row r="35" spans="1:9" ht="26.25" customHeight="1" x14ac:dyDescent="0.15">
      <c r="A35" s="7" t="s">
        <v>1508</v>
      </c>
      <c r="B35" s="21">
        <v>6</v>
      </c>
      <c r="C35" s="27">
        <v>868612</v>
      </c>
      <c r="D35" s="83"/>
      <c r="E35" s="86"/>
      <c r="F35" s="83"/>
      <c r="G35" s="81"/>
    </row>
    <row r="36" spans="1:9" ht="26.25" customHeight="1" x14ac:dyDescent="0.15">
      <c r="A36" s="7" t="s">
        <v>1509</v>
      </c>
      <c r="B36" s="21">
        <v>7</v>
      </c>
      <c r="C36" s="27">
        <v>2588402</v>
      </c>
      <c r="D36" s="83"/>
      <c r="E36" s="86"/>
      <c r="F36" s="83"/>
      <c r="G36" s="81"/>
    </row>
    <row r="37" spans="1:9" ht="26.25" customHeight="1" thickBot="1" x14ac:dyDescent="0.2">
      <c r="A37" s="9" t="s">
        <v>1510</v>
      </c>
      <c r="B37" s="21">
        <v>23</v>
      </c>
      <c r="C37" s="27">
        <v>420945</v>
      </c>
      <c r="D37" s="83"/>
      <c r="E37" s="86"/>
      <c r="F37" s="87"/>
      <c r="G37" s="81"/>
    </row>
    <row r="38" spans="1:9" ht="24" customHeight="1" thickTop="1" x14ac:dyDescent="0.15">
      <c r="A38" s="6" t="s">
        <v>1504</v>
      </c>
      <c r="B38" s="28">
        <v>41</v>
      </c>
      <c r="C38" s="26">
        <v>4001836</v>
      </c>
      <c r="D38" s="83"/>
      <c r="H38" s="75"/>
      <c r="I38" s="75"/>
    </row>
    <row r="39" spans="1:9" ht="26.25" customHeight="1" x14ac:dyDescent="0.15">
      <c r="D39" s="81"/>
    </row>
  </sheetData>
  <mergeCells count="7">
    <mergeCell ref="A29:A30"/>
    <mergeCell ref="B29:C29"/>
    <mergeCell ref="A1:G1"/>
    <mergeCell ref="A3:A4"/>
    <mergeCell ref="B3:C3"/>
    <mergeCell ref="E3:E4"/>
    <mergeCell ref="F3:G3"/>
  </mergeCells>
  <phoneticPr fontId="4"/>
  <printOptions horizontalCentered="1" verticalCentered="1"/>
  <pageMargins left="0.39370078740157483" right="0.39370078740157483" top="0.39370078740157483" bottom="0.59055118110236227" header="0.51181102362204722" footer="0.39370078740157483"/>
  <pageSetup paperSize="9" scale="96" orientation="portrait" r:id="rId1"/>
  <headerFooter alignWithMargins="0">
    <oddFooter>&amp;C&amp;"HG丸ｺﾞｼｯｸM-PRO,標準"&amp;9- &amp;[2 -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967"/>
  <sheetViews>
    <sheetView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C564" sqref="C564:C964"/>
    </sheetView>
  </sheetViews>
  <sheetFormatPr defaultRowHeight="13.5" x14ac:dyDescent="0.15"/>
  <cols>
    <col min="1" max="1" width="6.25" style="71" customWidth="1"/>
    <col min="2" max="2" width="40" style="72" customWidth="1"/>
    <col min="3" max="3" width="12.5" style="13" customWidth="1"/>
    <col min="4" max="4" width="35" style="72" customWidth="1"/>
    <col min="5" max="5" width="33.75" style="72" customWidth="1"/>
    <col min="6" max="6" width="15" style="73" customWidth="1"/>
    <col min="7" max="16384" width="9" style="14"/>
  </cols>
  <sheetData>
    <row r="1" spans="1:6" ht="44.25" customHeight="1" x14ac:dyDescent="0.15">
      <c r="A1" s="20"/>
      <c r="B1" s="69" t="s">
        <v>1624</v>
      </c>
      <c r="C1" s="69"/>
      <c r="D1" s="70"/>
      <c r="E1" s="70"/>
      <c r="F1" s="70"/>
    </row>
    <row r="2" spans="1:6" ht="43.5" customHeight="1" x14ac:dyDescent="0.15">
      <c r="A2" s="19" t="s">
        <v>892</v>
      </c>
      <c r="B2" s="10" t="s">
        <v>1511</v>
      </c>
      <c r="C2" s="12" t="s">
        <v>1625</v>
      </c>
      <c r="D2" s="10" t="s">
        <v>893</v>
      </c>
      <c r="E2" s="10" t="s">
        <v>157</v>
      </c>
      <c r="F2" s="10" t="s">
        <v>792</v>
      </c>
    </row>
    <row r="3" spans="1:6" ht="58.5" customHeight="1" x14ac:dyDescent="0.15">
      <c r="A3" s="19">
        <v>1</v>
      </c>
      <c r="B3" s="29" t="s">
        <v>622</v>
      </c>
      <c r="C3" s="30">
        <v>150</v>
      </c>
      <c r="D3" s="31" t="s">
        <v>703</v>
      </c>
      <c r="E3" s="29" t="s">
        <v>2160</v>
      </c>
      <c r="F3" s="32" t="s">
        <v>704</v>
      </c>
    </row>
    <row r="4" spans="1:6" ht="58.5" customHeight="1" x14ac:dyDescent="0.15">
      <c r="A4" s="19">
        <v>2</v>
      </c>
      <c r="B4" s="29" t="s">
        <v>1626</v>
      </c>
      <c r="C4" s="30">
        <v>35000</v>
      </c>
      <c r="D4" s="31" t="s">
        <v>1393</v>
      </c>
      <c r="E4" s="36" t="s">
        <v>1629</v>
      </c>
      <c r="F4" s="32" t="s">
        <v>704</v>
      </c>
    </row>
    <row r="5" spans="1:6" ht="58.5" customHeight="1" x14ac:dyDescent="0.15">
      <c r="A5" s="19">
        <v>3</v>
      </c>
      <c r="B5" s="29" t="s">
        <v>1627</v>
      </c>
      <c r="C5" s="30">
        <v>33000</v>
      </c>
      <c r="D5" s="31" t="s">
        <v>1628</v>
      </c>
      <c r="E5" s="36" t="s">
        <v>1630</v>
      </c>
      <c r="F5" s="32" t="s">
        <v>704</v>
      </c>
    </row>
    <row r="6" spans="1:6" ht="58.5" customHeight="1" x14ac:dyDescent="0.15">
      <c r="A6" s="19">
        <v>4</v>
      </c>
      <c r="B6" s="29" t="s">
        <v>794</v>
      </c>
      <c r="C6" s="30">
        <v>3000</v>
      </c>
      <c r="D6" s="29" t="s">
        <v>766</v>
      </c>
      <c r="E6" s="29" t="s">
        <v>861</v>
      </c>
      <c r="F6" s="33" t="s">
        <v>160</v>
      </c>
    </row>
    <row r="7" spans="1:6" ht="58.5" customHeight="1" x14ac:dyDescent="0.15">
      <c r="A7" s="19">
        <v>5</v>
      </c>
      <c r="B7" s="29" t="s">
        <v>1631</v>
      </c>
      <c r="C7" s="30">
        <v>126344</v>
      </c>
      <c r="D7" s="29" t="s">
        <v>1633</v>
      </c>
      <c r="E7" s="29" t="s">
        <v>1634</v>
      </c>
      <c r="F7" s="33" t="s">
        <v>160</v>
      </c>
    </row>
    <row r="8" spans="1:6" ht="58.5" customHeight="1" x14ac:dyDescent="0.15">
      <c r="A8" s="19">
        <v>6</v>
      </c>
      <c r="B8" s="34" t="s">
        <v>1182</v>
      </c>
      <c r="C8" s="35">
        <v>800</v>
      </c>
      <c r="D8" s="34" t="s">
        <v>1333</v>
      </c>
      <c r="E8" s="29" t="s">
        <v>2101</v>
      </c>
      <c r="F8" s="33" t="s">
        <v>160</v>
      </c>
    </row>
    <row r="9" spans="1:6" ht="58.5" customHeight="1" x14ac:dyDescent="0.15">
      <c r="A9" s="19">
        <v>7</v>
      </c>
      <c r="B9" s="29" t="s">
        <v>623</v>
      </c>
      <c r="C9" s="35">
        <v>76713</v>
      </c>
      <c r="D9" s="31" t="s">
        <v>706</v>
      </c>
      <c r="E9" s="29" t="s">
        <v>1460</v>
      </c>
      <c r="F9" s="33" t="s">
        <v>160</v>
      </c>
    </row>
    <row r="10" spans="1:6" ht="58.5" customHeight="1" x14ac:dyDescent="0.15">
      <c r="A10" s="19">
        <v>8</v>
      </c>
      <c r="B10" s="29" t="s">
        <v>2161</v>
      </c>
      <c r="C10" s="30">
        <v>10000</v>
      </c>
      <c r="D10" s="31" t="s">
        <v>706</v>
      </c>
      <c r="E10" s="29" t="s">
        <v>1635</v>
      </c>
      <c r="F10" s="33" t="s">
        <v>160</v>
      </c>
    </row>
    <row r="11" spans="1:6" ht="58.5" customHeight="1" x14ac:dyDescent="0.15">
      <c r="A11" s="19">
        <v>9</v>
      </c>
      <c r="B11" s="29" t="s">
        <v>1632</v>
      </c>
      <c r="C11" s="30">
        <v>57</v>
      </c>
      <c r="D11" s="29" t="s">
        <v>1334</v>
      </c>
      <c r="E11" s="29" t="s">
        <v>1179</v>
      </c>
      <c r="F11" s="32" t="s">
        <v>1494</v>
      </c>
    </row>
    <row r="12" spans="1:6" ht="58.5" customHeight="1" x14ac:dyDescent="0.15">
      <c r="A12" s="19">
        <v>10</v>
      </c>
      <c r="B12" s="29" t="s">
        <v>2162</v>
      </c>
      <c r="C12" s="30">
        <v>55200</v>
      </c>
      <c r="D12" s="29" t="s">
        <v>32</v>
      </c>
      <c r="E12" s="29" t="s">
        <v>1115</v>
      </c>
      <c r="F12" s="32" t="s">
        <v>1494</v>
      </c>
    </row>
    <row r="13" spans="1:6" ht="58.5" customHeight="1" x14ac:dyDescent="0.15">
      <c r="A13" s="19">
        <v>11</v>
      </c>
      <c r="B13" s="29" t="s">
        <v>33</v>
      </c>
      <c r="C13" s="30">
        <v>207451</v>
      </c>
      <c r="D13" s="29" t="s">
        <v>1335</v>
      </c>
      <c r="E13" s="29" t="s">
        <v>1116</v>
      </c>
      <c r="F13" s="32" t="s">
        <v>1494</v>
      </c>
    </row>
    <row r="14" spans="1:6" ht="58.5" customHeight="1" x14ac:dyDescent="0.15">
      <c r="A14" s="19">
        <v>12</v>
      </c>
      <c r="B14" s="36" t="s">
        <v>1183</v>
      </c>
      <c r="C14" s="30">
        <v>3000</v>
      </c>
      <c r="D14" s="37" t="s">
        <v>1636</v>
      </c>
      <c r="E14" s="29" t="s">
        <v>1172</v>
      </c>
      <c r="F14" s="32" t="s">
        <v>1494</v>
      </c>
    </row>
    <row r="15" spans="1:6" ht="58.5" customHeight="1" x14ac:dyDescent="0.15">
      <c r="A15" s="19">
        <v>13</v>
      </c>
      <c r="B15" s="36" t="s">
        <v>1180</v>
      </c>
      <c r="C15" s="30">
        <v>450</v>
      </c>
      <c r="D15" s="29" t="s">
        <v>1334</v>
      </c>
      <c r="E15" s="29" t="s">
        <v>1179</v>
      </c>
      <c r="F15" s="33" t="s">
        <v>542</v>
      </c>
    </row>
    <row r="16" spans="1:6" ht="58.5" customHeight="1" x14ac:dyDescent="0.15">
      <c r="A16" s="19">
        <v>14</v>
      </c>
      <c r="B16" s="36" t="s">
        <v>540</v>
      </c>
      <c r="C16" s="30">
        <v>1375</v>
      </c>
      <c r="D16" s="37" t="s">
        <v>541</v>
      </c>
      <c r="E16" s="29" t="s">
        <v>896</v>
      </c>
      <c r="F16" s="32" t="s">
        <v>542</v>
      </c>
    </row>
    <row r="17" spans="1:6" ht="58.5" customHeight="1" x14ac:dyDescent="0.15">
      <c r="A17" s="19">
        <v>15</v>
      </c>
      <c r="B17" s="29" t="s">
        <v>158</v>
      </c>
      <c r="C17" s="30">
        <v>139910</v>
      </c>
      <c r="D17" s="31" t="s">
        <v>159</v>
      </c>
      <c r="E17" s="29" t="s">
        <v>1461</v>
      </c>
      <c r="F17" s="32" t="s">
        <v>1495</v>
      </c>
    </row>
    <row r="18" spans="1:6" ht="58.5" customHeight="1" x14ac:dyDescent="0.15">
      <c r="A18" s="19">
        <v>16</v>
      </c>
      <c r="B18" s="29" t="s">
        <v>1008</v>
      </c>
      <c r="C18" s="30">
        <v>19262</v>
      </c>
      <c r="D18" s="29" t="s">
        <v>1069</v>
      </c>
      <c r="E18" s="29" t="s">
        <v>1462</v>
      </c>
      <c r="F18" s="32" t="s">
        <v>1495</v>
      </c>
    </row>
    <row r="19" spans="1:6" ht="58.5" customHeight="1" x14ac:dyDescent="0.15">
      <c r="A19" s="19">
        <v>17</v>
      </c>
      <c r="B19" s="29" t="s">
        <v>1184</v>
      </c>
      <c r="C19" s="30">
        <v>46250</v>
      </c>
      <c r="D19" s="29" t="s">
        <v>715</v>
      </c>
      <c r="E19" s="29" t="s">
        <v>1117</v>
      </c>
      <c r="F19" s="32" t="s">
        <v>1495</v>
      </c>
    </row>
    <row r="20" spans="1:6" ht="58.5" customHeight="1" x14ac:dyDescent="0.15">
      <c r="A20" s="19">
        <v>18</v>
      </c>
      <c r="B20" s="29" t="s">
        <v>1185</v>
      </c>
      <c r="C20" s="30">
        <v>4017</v>
      </c>
      <c r="D20" s="29" t="s">
        <v>1336</v>
      </c>
      <c r="E20" s="29" t="s">
        <v>795</v>
      </c>
      <c r="F20" s="32" t="s">
        <v>1495</v>
      </c>
    </row>
    <row r="21" spans="1:6" ht="58.5" customHeight="1" x14ac:dyDescent="0.15">
      <c r="A21" s="19">
        <v>19</v>
      </c>
      <c r="B21" s="34" t="s">
        <v>1186</v>
      </c>
      <c r="C21" s="30">
        <v>633</v>
      </c>
      <c r="D21" s="34" t="s">
        <v>1337</v>
      </c>
      <c r="E21" s="29" t="s">
        <v>795</v>
      </c>
      <c r="F21" s="32" t="s">
        <v>1495</v>
      </c>
    </row>
    <row r="22" spans="1:6" ht="58.5" customHeight="1" x14ac:dyDescent="0.15">
      <c r="A22" s="19">
        <v>20</v>
      </c>
      <c r="B22" s="29" t="s">
        <v>1187</v>
      </c>
      <c r="C22" s="30">
        <v>200</v>
      </c>
      <c r="D22" s="29" t="s">
        <v>705</v>
      </c>
      <c r="E22" s="29" t="s">
        <v>796</v>
      </c>
      <c r="F22" s="38" t="s">
        <v>1495</v>
      </c>
    </row>
    <row r="23" spans="1:6" ht="58.5" customHeight="1" x14ac:dyDescent="0.15">
      <c r="A23" s="19">
        <v>21</v>
      </c>
      <c r="B23" s="29" t="s">
        <v>1637</v>
      </c>
      <c r="C23" s="30">
        <v>11200</v>
      </c>
      <c r="D23" s="29" t="s">
        <v>1338</v>
      </c>
      <c r="E23" s="29" t="s">
        <v>797</v>
      </c>
      <c r="F23" s="32" t="s">
        <v>1645</v>
      </c>
    </row>
    <row r="24" spans="1:6" ht="58.5" customHeight="1" x14ac:dyDescent="0.15">
      <c r="A24" s="19">
        <v>22</v>
      </c>
      <c r="B24" s="29" t="s">
        <v>1009</v>
      </c>
      <c r="C24" s="30">
        <v>3000</v>
      </c>
      <c r="D24" s="29" t="s">
        <v>1641</v>
      </c>
      <c r="E24" s="29" t="s">
        <v>1463</v>
      </c>
      <c r="F24" s="32" t="s">
        <v>1645</v>
      </c>
    </row>
    <row r="25" spans="1:6" ht="58.5" customHeight="1" x14ac:dyDescent="0.15">
      <c r="A25" s="19">
        <v>23</v>
      </c>
      <c r="B25" s="29" t="s">
        <v>1638</v>
      </c>
      <c r="C25" s="30">
        <v>3660</v>
      </c>
      <c r="D25" s="31" t="s">
        <v>1642</v>
      </c>
      <c r="E25" s="29" t="s">
        <v>897</v>
      </c>
      <c r="F25" s="32" t="s">
        <v>1646</v>
      </c>
    </row>
    <row r="26" spans="1:6" ht="58.5" customHeight="1" x14ac:dyDescent="0.15">
      <c r="A26" s="19">
        <v>24</v>
      </c>
      <c r="B26" s="29" t="s">
        <v>1639</v>
      </c>
      <c r="C26" s="30">
        <v>1850</v>
      </c>
      <c r="D26" s="31" t="s">
        <v>1643</v>
      </c>
      <c r="E26" s="29" t="s">
        <v>898</v>
      </c>
      <c r="F26" s="32" t="s">
        <v>1646</v>
      </c>
    </row>
    <row r="27" spans="1:6" ht="58.5" customHeight="1" x14ac:dyDescent="0.15">
      <c r="A27" s="19">
        <v>25</v>
      </c>
      <c r="B27" s="29" t="s">
        <v>1640</v>
      </c>
      <c r="C27" s="30">
        <v>7110</v>
      </c>
      <c r="D27" s="31" t="s">
        <v>1644</v>
      </c>
      <c r="E27" s="29" t="s">
        <v>1173</v>
      </c>
      <c r="F27" s="32" t="s">
        <v>1646</v>
      </c>
    </row>
    <row r="28" spans="1:6" ht="58.5" customHeight="1" x14ac:dyDescent="0.15">
      <c r="A28" s="19">
        <v>26</v>
      </c>
      <c r="B28" s="29" t="s">
        <v>2087</v>
      </c>
      <c r="C28" s="30">
        <v>1950</v>
      </c>
      <c r="D28" s="31" t="s">
        <v>2090</v>
      </c>
      <c r="E28" s="39" t="s">
        <v>2094</v>
      </c>
      <c r="F28" s="32" t="s">
        <v>2093</v>
      </c>
    </row>
    <row r="29" spans="1:6" ht="58.5" customHeight="1" x14ac:dyDescent="0.15">
      <c r="A29" s="19">
        <v>27</v>
      </c>
      <c r="B29" s="29" t="s">
        <v>2088</v>
      </c>
      <c r="C29" s="30">
        <v>50</v>
      </c>
      <c r="D29" s="31" t="s">
        <v>2091</v>
      </c>
      <c r="E29" s="39" t="s">
        <v>2095</v>
      </c>
      <c r="F29" s="32" t="s">
        <v>544</v>
      </c>
    </row>
    <row r="30" spans="1:6" ht="58.5" customHeight="1" x14ac:dyDescent="0.15">
      <c r="A30" s="19">
        <v>28</v>
      </c>
      <c r="B30" s="29" t="s">
        <v>2089</v>
      </c>
      <c r="C30" s="30">
        <v>400</v>
      </c>
      <c r="D30" s="31" t="s">
        <v>2092</v>
      </c>
      <c r="E30" s="39" t="s">
        <v>2096</v>
      </c>
      <c r="F30" s="32" t="s">
        <v>544</v>
      </c>
    </row>
    <row r="31" spans="1:6" ht="58.5" customHeight="1" x14ac:dyDescent="0.15">
      <c r="A31" s="19">
        <v>29</v>
      </c>
      <c r="B31" s="29" t="s">
        <v>1647</v>
      </c>
      <c r="C31" s="30">
        <v>150740</v>
      </c>
      <c r="D31" s="31" t="s">
        <v>543</v>
      </c>
      <c r="E31" s="29" t="s">
        <v>899</v>
      </c>
      <c r="F31" s="32" t="s">
        <v>544</v>
      </c>
    </row>
    <row r="32" spans="1:6" ht="58.5" customHeight="1" x14ac:dyDescent="0.15">
      <c r="A32" s="19">
        <v>30</v>
      </c>
      <c r="B32" s="29" t="s">
        <v>545</v>
      </c>
      <c r="C32" s="30">
        <v>1097269</v>
      </c>
      <c r="D32" s="31" t="s">
        <v>880</v>
      </c>
      <c r="E32" s="29" t="s">
        <v>1118</v>
      </c>
      <c r="F32" s="32" t="s">
        <v>544</v>
      </c>
    </row>
    <row r="33" spans="1:6" ht="58.5" customHeight="1" x14ac:dyDescent="0.15">
      <c r="A33" s="19">
        <v>31</v>
      </c>
      <c r="B33" s="29" t="s">
        <v>1010</v>
      </c>
      <c r="C33" s="30">
        <v>32626</v>
      </c>
      <c r="D33" s="31" t="s">
        <v>546</v>
      </c>
      <c r="E33" s="29" t="s">
        <v>1649</v>
      </c>
      <c r="F33" s="32" t="s">
        <v>544</v>
      </c>
    </row>
    <row r="34" spans="1:6" s="15" customFormat="1" ht="58.5" customHeight="1" x14ac:dyDescent="0.15">
      <c r="A34" s="19">
        <v>32</v>
      </c>
      <c r="B34" s="29" t="s">
        <v>1648</v>
      </c>
      <c r="C34" s="30">
        <v>9826</v>
      </c>
      <c r="D34" s="31" t="s">
        <v>1070</v>
      </c>
      <c r="E34" s="29" t="s">
        <v>1119</v>
      </c>
      <c r="F34" s="32" t="s">
        <v>544</v>
      </c>
    </row>
    <row r="35" spans="1:6" s="15" customFormat="1" ht="58.5" customHeight="1" x14ac:dyDescent="0.15">
      <c r="A35" s="19">
        <v>33</v>
      </c>
      <c r="B35" s="29" t="s">
        <v>625</v>
      </c>
      <c r="C35" s="30">
        <v>5014</v>
      </c>
      <c r="D35" s="31" t="s">
        <v>1071</v>
      </c>
      <c r="E35" s="29" t="s">
        <v>1119</v>
      </c>
      <c r="F35" s="32" t="s">
        <v>544</v>
      </c>
    </row>
    <row r="36" spans="1:6" ht="58.5" customHeight="1" x14ac:dyDescent="0.15">
      <c r="A36" s="19">
        <v>34</v>
      </c>
      <c r="B36" s="29" t="s">
        <v>1650</v>
      </c>
      <c r="C36" s="30">
        <v>22000</v>
      </c>
      <c r="D36" s="31" t="s">
        <v>1652</v>
      </c>
      <c r="E36" s="29" t="s">
        <v>901</v>
      </c>
      <c r="F36" s="32" t="s">
        <v>544</v>
      </c>
    </row>
    <row r="37" spans="1:6" ht="58.5" customHeight="1" x14ac:dyDescent="0.15">
      <c r="A37" s="19">
        <v>35</v>
      </c>
      <c r="B37" s="29" t="s">
        <v>30</v>
      </c>
      <c r="C37" s="30">
        <v>3381</v>
      </c>
      <c r="D37" s="31" t="s">
        <v>31</v>
      </c>
      <c r="E37" s="29" t="s">
        <v>798</v>
      </c>
      <c r="F37" s="32" t="s">
        <v>544</v>
      </c>
    </row>
    <row r="38" spans="1:6" ht="58.5" customHeight="1" x14ac:dyDescent="0.15">
      <c r="A38" s="19">
        <v>36</v>
      </c>
      <c r="B38" s="29" t="s">
        <v>1011</v>
      </c>
      <c r="C38" s="30">
        <v>20000</v>
      </c>
      <c r="D38" s="31" t="s">
        <v>1653</v>
      </c>
      <c r="E38" s="29" t="s">
        <v>902</v>
      </c>
      <c r="F38" s="32" t="s">
        <v>544</v>
      </c>
    </row>
    <row r="39" spans="1:6" ht="58.5" customHeight="1" x14ac:dyDescent="0.15">
      <c r="A39" s="19">
        <v>37</v>
      </c>
      <c r="B39" s="29" t="s">
        <v>1651</v>
      </c>
      <c r="C39" s="30">
        <v>1200</v>
      </c>
      <c r="D39" s="31" t="s">
        <v>1654</v>
      </c>
      <c r="E39" s="29" t="s">
        <v>900</v>
      </c>
      <c r="F39" s="32" t="s">
        <v>544</v>
      </c>
    </row>
    <row r="40" spans="1:6" ht="58.5" customHeight="1" x14ac:dyDescent="0.15">
      <c r="A40" s="19">
        <v>38</v>
      </c>
      <c r="B40" s="29" t="s">
        <v>2163</v>
      </c>
      <c r="C40" s="30">
        <v>454236</v>
      </c>
      <c r="D40" s="29" t="s">
        <v>1656</v>
      </c>
      <c r="E40" s="29" t="s">
        <v>798</v>
      </c>
      <c r="F40" s="32" t="s">
        <v>544</v>
      </c>
    </row>
    <row r="41" spans="1:6" ht="58.5" customHeight="1" x14ac:dyDescent="0.15">
      <c r="A41" s="19">
        <v>39</v>
      </c>
      <c r="B41" s="29" t="s">
        <v>1655</v>
      </c>
      <c r="C41" s="30">
        <v>2880</v>
      </c>
      <c r="D41" s="29" t="s">
        <v>1656</v>
      </c>
      <c r="E41" s="29" t="s">
        <v>1115</v>
      </c>
      <c r="F41" s="32" t="s">
        <v>544</v>
      </c>
    </row>
    <row r="42" spans="1:6" ht="58.5" customHeight="1" x14ac:dyDescent="0.15">
      <c r="A42" s="19">
        <v>40</v>
      </c>
      <c r="B42" s="29" t="s">
        <v>547</v>
      </c>
      <c r="C42" s="30">
        <v>4030</v>
      </c>
      <c r="D42" s="29" t="s">
        <v>1656</v>
      </c>
      <c r="E42" s="29" t="s">
        <v>1115</v>
      </c>
      <c r="F42" s="32" t="s">
        <v>544</v>
      </c>
    </row>
    <row r="43" spans="1:6" ht="58.5" customHeight="1" x14ac:dyDescent="0.15">
      <c r="A43" s="19">
        <v>41</v>
      </c>
      <c r="B43" s="29" t="s">
        <v>548</v>
      </c>
      <c r="C43" s="30">
        <v>2320</v>
      </c>
      <c r="D43" s="29" t="s">
        <v>1657</v>
      </c>
      <c r="E43" s="29" t="s">
        <v>1120</v>
      </c>
      <c r="F43" s="32" t="s">
        <v>544</v>
      </c>
    </row>
    <row r="44" spans="1:6" ht="58.5" customHeight="1" x14ac:dyDescent="0.15">
      <c r="A44" s="19">
        <v>42</v>
      </c>
      <c r="B44" s="29" t="s">
        <v>161</v>
      </c>
      <c r="C44" s="30">
        <v>500</v>
      </c>
      <c r="D44" s="29" t="s">
        <v>1656</v>
      </c>
      <c r="E44" s="29" t="s">
        <v>1115</v>
      </c>
      <c r="F44" s="32" t="s">
        <v>544</v>
      </c>
    </row>
    <row r="45" spans="1:6" ht="58.5" customHeight="1" x14ac:dyDescent="0.15">
      <c r="A45" s="19">
        <v>43</v>
      </c>
      <c r="B45" s="29" t="s">
        <v>624</v>
      </c>
      <c r="C45" s="30">
        <v>2221</v>
      </c>
      <c r="D45" s="31" t="s">
        <v>707</v>
      </c>
      <c r="E45" s="29" t="s">
        <v>1115</v>
      </c>
      <c r="F45" s="32" t="s">
        <v>544</v>
      </c>
    </row>
    <row r="46" spans="1:6" ht="58.5" customHeight="1" x14ac:dyDescent="0.15">
      <c r="A46" s="19">
        <v>44</v>
      </c>
      <c r="B46" s="29" t="s">
        <v>1658</v>
      </c>
      <c r="C46" s="30">
        <v>640</v>
      </c>
      <c r="D46" s="31" t="s">
        <v>162</v>
      </c>
      <c r="E46" s="29" t="s">
        <v>798</v>
      </c>
      <c r="F46" s="40" t="s">
        <v>544</v>
      </c>
    </row>
    <row r="47" spans="1:6" ht="58.5" customHeight="1" x14ac:dyDescent="0.15">
      <c r="A47" s="19">
        <v>45</v>
      </c>
      <c r="B47" s="29" t="s">
        <v>163</v>
      </c>
      <c r="C47" s="30">
        <v>1800</v>
      </c>
      <c r="D47" s="31" t="s">
        <v>1661</v>
      </c>
      <c r="E47" s="29" t="s">
        <v>1120</v>
      </c>
      <c r="F47" s="32" t="s">
        <v>544</v>
      </c>
    </row>
    <row r="48" spans="1:6" ht="58.5" customHeight="1" x14ac:dyDescent="0.15">
      <c r="A48" s="19">
        <v>46</v>
      </c>
      <c r="B48" s="29" t="s">
        <v>1659</v>
      </c>
      <c r="C48" s="30">
        <v>450</v>
      </c>
      <c r="D48" s="31" t="s">
        <v>1661</v>
      </c>
      <c r="E48" s="29" t="s">
        <v>1115</v>
      </c>
      <c r="F48" s="32" t="s">
        <v>544</v>
      </c>
    </row>
    <row r="49" spans="1:6" ht="58.5" customHeight="1" x14ac:dyDescent="0.15">
      <c r="A49" s="19">
        <v>47</v>
      </c>
      <c r="B49" s="29" t="s">
        <v>1660</v>
      </c>
      <c r="C49" s="30">
        <v>750</v>
      </c>
      <c r="D49" s="31" t="s">
        <v>1661</v>
      </c>
      <c r="E49" s="29" t="s">
        <v>1115</v>
      </c>
      <c r="F49" s="32" t="s">
        <v>544</v>
      </c>
    </row>
    <row r="50" spans="1:6" ht="58.5" customHeight="1" x14ac:dyDescent="0.15">
      <c r="A50" s="19">
        <v>48</v>
      </c>
      <c r="B50" s="29" t="s">
        <v>164</v>
      </c>
      <c r="C50" s="30">
        <v>1600</v>
      </c>
      <c r="D50" s="31" t="s">
        <v>165</v>
      </c>
      <c r="E50" s="29" t="s">
        <v>1120</v>
      </c>
      <c r="F50" s="32" t="s">
        <v>544</v>
      </c>
    </row>
    <row r="51" spans="1:6" ht="58.5" customHeight="1" x14ac:dyDescent="0.15">
      <c r="A51" s="19">
        <v>49</v>
      </c>
      <c r="B51" s="29" t="s">
        <v>1662</v>
      </c>
      <c r="C51" s="30">
        <v>1850</v>
      </c>
      <c r="D51" s="31" t="s">
        <v>1661</v>
      </c>
      <c r="E51" s="29" t="s">
        <v>1115</v>
      </c>
      <c r="F51" s="32" t="s">
        <v>544</v>
      </c>
    </row>
    <row r="52" spans="1:6" ht="58.5" customHeight="1" x14ac:dyDescent="0.15">
      <c r="A52" s="19">
        <v>50</v>
      </c>
      <c r="B52" s="29" t="s">
        <v>886</v>
      </c>
      <c r="C52" s="30">
        <v>12500</v>
      </c>
      <c r="D52" s="31" t="s">
        <v>708</v>
      </c>
      <c r="E52" s="29" t="s">
        <v>1120</v>
      </c>
      <c r="F52" s="32" t="s">
        <v>544</v>
      </c>
    </row>
    <row r="53" spans="1:6" ht="58.5" customHeight="1" x14ac:dyDescent="0.15">
      <c r="A53" s="19">
        <v>51</v>
      </c>
      <c r="B53" s="29" t="s">
        <v>1663</v>
      </c>
      <c r="C53" s="30">
        <v>3000</v>
      </c>
      <c r="D53" s="31" t="s">
        <v>1661</v>
      </c>
      <c r="E53" s="29" t="s">
        <v>1115</v>
      </c>
      <c r="F53" s="33" t="s">
        <v>544</v>
      </c>
    </row>
    <row r="54" spans="1:6" ht="58.5" customHeight="1" x14ac:dyDescent="0.15">
      <c r="A54" s="19">
        <v>52</v>
      </c>
      <c r="B54" s="29" t="s">
        <v>1664</v>
      </c>
      <c r="C54" s="30">
        <v>2700</v>
      </c>
      <c r="D54" s="31" t="s">
        <v>1661</v>
      </c>
      <c r="E54" s="29" t="s">
        <v>1115</v>
      </c>
      <c r="F54" s="33" t="s">
        <v>544</v>
      </c>
    </row>
    <row r="55" spans="1:6" ht="58.5" customHeight="1" x14ac:dyDescent="0.15">
      <c r="A55" s="19">
        <v>53</v>
      </c>
      <c r="B55" s="29" t="s">
        <v>1665</v>
      </c>
      <c r="C55" s="30">
        <v>2000</v>
      </c>
      <c r="D55" s="31" t="s">
        <v>1668</v>
      </c>
      <c r="E55" s="29" t="s">
        <v>1464</v>
      </c>
      <c r="F55" s="32" t="s">
        <v>544</v>
      </c>
    </row>
    <row r="56" spans="1:6" ht="58.5" customHeight="1" x14ac:dyDescent="0.15">
      <c r="A56" s="19">
        <v>54</v>
      </c>
      <c r="B56" s="29" t="s">
        <v>1666</v>
      </c>
      <c r="C56" s="30">
        <v>4960</v>
      </c>
      <c r="D56" s="31" t="s">
        <v>1661</v>
      </c>
      <c r="E56" s="29" t="s">
        <v>1115</v>
      </c>
      <c r="F56" s="32" t="s">
        <v>544</v>
      </c>
    </row>
    <row r="57" spans="1:6" ht="58.5" customHeight="1" x14ac:dyDescent="0.15">
      <c r="A57" s="19">
        <v>55</v>
      </c>
      <c r="B57" s="29" t="s">
        <v>1667</v>
      </c>
      <c r="C57" s="30">
        <v>3000</v>
      </c>
      <c r="D57" s="31" t="s">
        <v>1661</v>
      </c>
      <c r="E57" s="29" t="s">
        <v>1115</v>
      </c>
      <c r="F57" s="32" t="s">
        <v>544</v>
      </c>
    </row>
    <row r="58" spans="1:6" ht="58.5" customHeight="1" x14ac:dyDescent="0.15">
      <c r="A58" s="19">
        <v>56</v>
      </c>
      <c r="B58" s="29" t="s">
        <v>2164</v>
      </c>
      <c r="C58" s="30">
        <v>300</v>
      </c>
      <c r="D58" s="29" t="s">
        <v>1446</v>
      </c>
      <c r="E58" s="29" t="s">
        <v>1669</v>
      </c>
      <c r="F58" s="33" t="s">
        <v>2093</v>
      </c>
    </row>
    <row r="59" spans="1:6" ht="58.5" customHeight="1" x14ac:dyDescent="0.15">
      <c r="A59" s="19">
        <v>57</v>
      </c>
      <c r="B59" s="29" t="s">
        <v>2102</v>
      </c>
      <c r="C59" s="30">
        <v>98410</v>
      </c>
      <c r="D59" s="29" t="s">
        <v>709</v>
      </c>
      <c r="E59" s="29" t="s">
        <v>1121</v>
      </c>
      <c r="F59" s="33" t="s">
        <v>166</v>
      </c>
    </row>
    <row r="60" spans="1:6" ht="58.5" customHeight="1" x14ac:dyDescent="0.15">
      <c r="A60" s="19">
        <v>58</v>
      </c>
      <c r="B60" s="29" t="s">
        <v>1188</v>
      </c>
      <c r="C60" s="30">
        <v>4000</v>
      </c>
      <c r="D60" s="29" t="s">
        <v>1339</v>
      </c>
      <c r="E60" s="29" t="s">
        <v>903</v>
      </c>
      <c r="F60" s="33" t="s">
        <v>166</v>
      </c>
    </row>
    <row r="61" spans="1:6" ht="58.5" customHeight="1" x14ac:dyDescent="0.15">
      <c r="A61" s="19">
        <v>59</v>
      </c>
      <c r="B61" s="36" t="s">
        <v>626</v>
      </c>
      <c r="C61" s="30">
        <v>46671</v>
      </c>
      <c r="D61" s="29" t="s">
        <v>167</v>
      </c>
      <c r="E61" s="29" t="s">
        <v>798</v>
      </c>
      <c r="F61" s="33" t="s">
        <v>166</v>
      </c>
    </row>
    <row r="62" spans="1:6" ht="58.5" customHeight="1" x14ac:dyDescent="0.15">
      <c r="A62" s="19">
        <v>60</v>
      </c>
      <c r="B62" s="36" t="s">
        <v>1189</v>
      </c>
      <c r="C62" s="30">
        <v>10000</v>
      </c>
      <c r="D62" s="29" t="s">
        <v>167</v>
      </c>
      <c r="E62" s="29" t="s">
        <v>798</v>
      </c>
      <c r="F62" s="33" t="s">
        <v>166</v>
      </c>
    </row>
    <row r="63" spans="1:6" ht="58.5" customHeight="1" x14ac:dyDescent="0.15">
      <c r="A63" s="19">
        <v>61</v>
      </c>
      <c r="B63" s="29" t="s">
        <v>767</v>
      </c>
      <c r="C63" s="30">
        <v>55134</v>
      </c>
      <c r="D63" s="29" t="s">
        <v>768</v>
      </c>
      <c r="E63" s="29" t="s">
        <v>1115</v>
      </c>
      <c r="F63" s="33" t="s">
        <v>166</v>
      </c>
    </row>
    <row r="64" spans="1:6" ht="58.5" customHeight="1" x14ac:dyDescent="0.15">
      <c r="A64" s="19">
        <v>62</v>
      </c>
      <c r="B64" s="29" t="s">
        <v>168</v>
      </c>
      <c r="C64" s="30">
        <v>6885</v>
      </c>
      <c r="D64" s="29" t="s">
        <v>167</v>
      </c>
      <c r="E64" s="29" t="s">
        <v>798</v>
      </c>
      <c r="F64" s="33" t="s">
        <v>166</v>
      </c>
    </row>
    <row r="65" spans="1:6" ht="58.5" customHeight="1" x14ac:dyDescent="0.15">
      <c r="A65" s="19">
        <v>63</v>
      </c>
      <c r="B65" s="29" t="s">
        <v>1190</v>
      </c>
      <c r="C65" s="30">
        <v>139587</v>
      </c>
      <c r="D65" s="29" t="s">
        <v>167</v>
      </c>
      <c r="E65" s="29" t="s">
        <v>904</v>
      </c>
      <c r="F65" s="33" t="s">
        <v>166</v>
      </c>
    </row>
    <row r="66" spans="1:6" ht="58.5" customHeight="1" x14ac:dyDescent="0.15">
      <c r="A66" s="19">
        <v>64</v>
      </c>
      <c r="B66" s="29" t="s">
        <v>1012</v>
      </c>
      <c r="C66" s="30">
        <v>2800</v>
      </c>
      <c r="D66" s="29" t="s">
        <v>169</v>
      </c>
      <c r="E66" s="29" t="s">
        <v>798</v>
      </c>
      <c r="F66" s="32" t="s">
        <v>166</v>
      </c>
    </row>
    <row r="67" spans="1:6" ht="58.5" customHeight="1" x14ac:dyDescent="0.15">
      <c r="A67" s="19">
        <v>65</v>
      </c>
      <c r="B67" s="29" t="s">
        <v>170</v>
      </c>
      <c r="C67" s="30">
        <v>6100</v>
      </c>
      <c r="D67" s="29" t="s">
        <v>1072</v>
      </c>
      <c r="E67" s="29" t="s">
        <v>1115</v>
      </c>
      <c r="F67" s="32" t="s">
        <v>166</v>
      </c>
    </row>
    <row r="68" spans="1:6" ht="58.5" customHeight="1" x14ac:dyDescent="0.15">
      <c r="A68" s="19">
        <v>66</v>
      </c>
      <c r="B68" s="29" t="s">
        <v>1191</v>
      </c>
      <c r="C68" s="30">
        <v>18000</v>
      </c>
      <c r="D68" s="29" t="s">
        <v>1340</v>
      </c>
      <c r="E68" s="29" t="s">
        <v>798</v>
      </c>
      <c r="F68" s="32" t="s">
        <v>166</v>
      </c>
    </row>
    <row r="69" spans="1:6" ht="58.5" customHeight="1" x14ac:dyDescent="0.15">
      <c r="A69" s="19">
        <v>67</v>
      </c>
      <c r="B69" s="29" t="s">
        <v>1013</v>
      </c>
      <c r="C69" s="30">
        <v>1000</v>
      </c>
      <c r="D69" s="29" t="s">
        <v>1341</v>
      </c>
      <c r="E69" s="29" t="s">
        <v>798</v>
      </c>
      <c r="F69" s="32" t="s">
        <v>166</v>
      </c>
    </row>
    <row r="70" spans="1:6" ht="58.5" customHeight="1" x14ac:dyDescent="0.15">
      <c r="A70" s="19">
        <v>68</v>
      </c>
      <c r="B70" s="29" t="s">
        <v>1014</v>
      </c>
      <c r="C70" s="30">
        <v>1500</v>
      </c>
      <c r="D70" s="29" t="s">
        <v>1342</v>
      </c>
      <c r="E70" s="29" t="s">
        <v>798</v>
      </c>
      <c r="F70" s="32" t="s">
        <v>166</v>
      </c>
    </row>
    <row r="71" spans="1:6" ht="58.5" customHeight="1" x14ac:dyDescent="0.15">
      <c r="A71" s="19">
        <v>69</v>
      </c>
      <c r="B71" s="29" t="s">
        <v>1015</v>
      </c>
      <c r="C71" s="30">
        <v>1000</v>
      </c>
      <c r="D71" s="29" t="s">
        <v>1073</v>
      </c>
      <c r="E71" s="29" t="s">
        <v>798</v>
      </c>
      <c r="F71" s="32" t="s">
        <v>166</v>
      </c>
    </row>
    <row r="72" spans="1:6" ht="58.5" customHeight="1" x14ac:dyDescent="0.15">
      <c r="A72" s="19">
        <v>70</v>
      </c>
      <c r="B72" s="29" t="s">
        <v>1192</v>
      </c>
      <c r="C72" s="30">
        <v>20000</v>
      </c>
      <c r="D72" s="29" t="s">
        <v>1343</v>
      </c>
      <c r="E72" s="29" t="s">
        <v>798</v>
      </c>
      <c r="F72" s="32" t="s">
        <v>166</v>
      </c>
    </row>
    <row r="73" spans="1:6" ht="58.5" customHeight="1" x14ac:dyDescent="0.15">
      <c r="A73" s="19">
        <v>71</v>
      </c>
      <c r="B73" s="29" t="s">
        <v>1193</v>
      </c>
      <c r="C73" s="30">
        <v>6000</v>
      </c>
      <c r="D73" s="29" t="s">
        <v>1340</v>
      </c>
      <c r="E73" s="29" t="s">
        <v>798</v>
      </c>
      <c r="F73" s="32" t="s">
        <v>166</v>
      </c>
    </row>
    <row r="74" spans="1:6" ht="58.5" customHeight="1" x14ac:dyDescent="0.15">
      <c r="A74" s="19">
        <v>72</v>
      </c>
      <c r="B74" s="29" t="s">
        <v>1670</v>
      </c>
      <c r="C74" s="30">
        <v>76270</v>
      </c>
      <c r="D74" s="29" t="s">
        <v>769</v>
      </c>
      <c r="E74" s="29" t="s">
        <v>798</v>
      </c>
      <c r="F74" s="32" t="s">
        <v>166</v>
      </c>
    </row>
    <row r="75" spans="1:6" ht="58.5" customHeight="1" x14ac:dyDescent="0.15">
      <c r="A75" s="19">
        <v>73</v>
      </c>
      <c r="B75" s="29" t="s">
        <v>1671</v>
      </c>
      <c r="C75" s="30">
        <v>47850</v>
      </c>
      <c r="D75" s="29" t="s">
        <v>769</v>
      </c>
      <c r="E75" s="29" t="s">
        <v>798</v>
      </c>
      <c r="F75" s="33" t="s">
        <v>166</v>
      </c>
    </row>
    <row r="76" spans="1:6" ht="58.5" customHeight="1" x14ac:dyDescent="0.15">
      <c r="A76" s="19">
        <v>74</v>
      </c>
      <c r="B76" s="36" t="s">
        <v>1672</v>
      </c>
      <c r="C76" s="30">
        <v>84845</v>
      </c>
      <c r="D76" s="29" t="s">
        <v>710</v>
      </c>
      <c r="E76" s="29" t="s">
        <v>831</v>
      </c>
      <c r="F76" s="32" t="s">
        <v>166</v>
      </c>
    </row>
    <row r="77" spans="1:6" ht="58.5" customHeight="1" x14ac:dyDescent="0.15">
      <c r="A77" s="19">
        <v>75</v>
      </c>
      <c r="B77" s="36" t="s">
        <v>1673</v>
      </c>
      <c r="C77" s="30">
        <v>74220</v>
      </c>
      <c r="D77" s="29" t="s">
        <v>710</v>
      </c>
      <c r="E77" s="29" t="s">
        <v>798</v>
      </c>
      <c r="F77" s="32" t="s">
        <v>166</v>
      </c>
    </row>
    <row r="78" spans="1:6" ht="58.5" customHeight="1" x14ac:dyDescent="0.15">
      <c r="A78" s="19">
        <v>76</v>
      </c>
      <c r="B78" s="36" t="s">
        <v>770</v>
      </c>
      <c r="C78" s="30">
        <v>1768</v>
      </c>
      <c r="D78" s="29" t="s">
        <v>771</v>
      </c>
      <c r="E78" s="29" t="s">
        <v>798</v>
      </c>
      <c r="F78" s="32" t="s">
        <v>166</v>
      </c>
    </row>
    <row r="79" spans="1:6" ht="58.5" customHeight="1" x14ac:dyDescent="0.15">
      <c r="A79" s="19">
        <v>77</v>
      </c>
      <c r="B79" s="29" t="s">
        <v>1610</v>
      </c>
      <c r="C79" s="30">
        <v>500</v>
      </c>
      <c r="D79" s="29" t="s">
        <v>715</v>
      </c>
      <c r="E79" s="29" t="s">
        <v>2103</v>
      </c>
      <c r="F79" s="32" t="s">
        <v>166</v>
      </c>
    </row>
    <row r="80" spans="1:6" ht="58.5" customHeight="1" x14ac:dyDescent="0.15">
      <c r="A80" s="19">
        <v>78</v>
      </c>
      <c r="B80" s="29" t="s">
        <v>1194</v>
      </c>
      <c r="C80" s="30">
        <v>86714</v>
      </c>
      <c r="D80" s="29" t="s">
        <v>769</v>
      </c>
      <c r="E80" s="29" t="s">
        <v>798</v>
      </c>
      <c r="F80" s="32" t="s">
        <v>166</v>
      </c>
    </row>
    <row r="81" spans="1:6" ht="58.5" customHeight="1" x14ac:dyDescent="0.15">
      <c r="A81" s="19">
        <v>79</v>
      </c>
      <c r="B81" s="29" t="s">
        <v>1674</v>
      </c>
      <c r="C81" s="30">
        <v>85801</v>
      </c>
      <c r="D81" s="29" t="s">
        <v>769</v>
      </c>
      <c r="E81" s="29" t="s">
        <v>798</v>
      </c>
      <c r="F81" s="32" t="s">
        <v>166</v>
      </c>
    </row>
    <row r="82" spans="1:6" ht="58.5" customHeight="1" x14ac:dyDescent="0.15">
      <c r="A82" s="19">
        <v>80</v>
      </c>
      <c r="B82" s="29" t="s">
        <v>1675</v>
      </c>
      <c r="C82" s="30">
        <v>50000</v>
      </c>
      <c r="D82" s="29" t="s">
        <v>769</v>
      </c>
      <c r="E82" s="29" t="s">
        <v>798</v>
      </c>
      <c r="F82" s="32" t="s">
        <v>166</v>
      </c>
    </row>
    <row r="83" spans="1:6" ht="58.5" customHeight="1" x14ac:dyDescent="0.15">
      <c r="A83" s="19">
        <v>81</v>
      </c>
      <c r="B83" s="29" t="s">
        <v>627</v>
      </c>
      <c r="C83" s="30">
        <v>24000</v>
      </c>
      <c r="D83" s="29" t="s">
        <v>711</v>
      </c>
      <c r="E83" s="29" t="s">
        <v>905</v>
      </c>
      <c r="F83" s="33" t="s">
        <v>166</v>
      </c>
    </row>
    <row r="84" spans="1:6" ht="58.5" customHeight="1" x14ac:dyDescent="0.15">
      <c r="A84" s="19">
        <v>82</v>
      </c>
      <c r="B84" s="29" t="s">
        <v>1676</v>
      </c>
      <c r="C84" s="30">
        <v>373511</v>
      </c>
      <c r="D84" s="29" t="s">
        <v>769</v>
      </c>
      <c r="E84" s="29" t="s">
        <v>798</v>
      </c>
      <c r="F84" s="32" t="s">
        <v>166</v>
      </c>
    </row>
    <row r="85" spans="1:6" ht="58.5" customHeight="1" x14ac:dyDescent="0.15">
      <c r="A85" s="19">
        <v>83</v>
      </c>
      <c r="B85" s="29" t="s">
        <v>1677</v>
      </c>
      <c r="C85" s="30">
        <v>3900</v>
      </c>
      <c r="D85" s="29" t="s">
        <v>712</v>
      </c>
      <c r="E85" s="29" t="s">
        <v>861</v>
      </c>
      <c r="F85" s="32" t="s">
        <v>166</v>
      </c>
    </row>
    <row r="86" spans="1:6" ht="58.5" customHeight="1" x14ac:dyDescent="0.15">
      <c r="A86" s="19">
        <v>84</v>
      </c>
      <c r="B86" s="29" t="s">
        <v>762</v>
      </c>
      <c r="C86" s="30">
        <v>2000</v>
      </c>
      <c r="D86" s="29" t="s">
        <v>1344</v>
      </c>
      <c r="E86" s="29" t="s">
        <v>861</v>
      </c>
      <c r="F86" s="33" t="s">
        <v>166</v>
      </c>
    </row>
    <row r="87" spans="1:6" ht="58.5" customHeight="1" x14ac:dyDescent="0.15">
      <c r="A87" s="19">
        <v>85</v>
      </c>
      <c r="B87" s="29" t="s">
        <v>1678</v>
      </c>
      <c r="C87" s="30">
        <v>4020</v>
      </c>
      <c r="D87" s="29" t="s">
        <v>1680</v>
      </c>
      <c r="E87" s="29" t="s">
        <v>861</v>
      </c>
      <c r="F87" s="32" t="s">
        <v>166</v>
      </c>
    </row>
    <row r="88" spans="1:6" ht="58.5" customHeight="1" x14ac:dyDescent="0.15">
      <c r="A88" s="19">
        <v>86</v>
      </c>
      <c r="B88" s="29" t="s">
        <v>1679</v>
      </c>
      <c r="C88" s="30">
        <v>3050</v>
      </c>
      <c r="D88" s="29" t="s">
        <v>715</v>
      </c>
      <c r="E88" s="29" t="s">
        <v>1681</v>
      </c>
      <c r="F88" s="32" t="s">
        <v>171</v>
      </c>
    </row>
    <row r="89" spans="1:6" ht="58.5" customHeight="1" x14ac:dyDescent="0.15">
      <c r="A89" s="19">
        <v>87</v>
      </c>
      <c r="B89" s="29" t="s">
        <v>1682</v>
      </c>
      <c r="C89" s="41">
        <v>21154</v>
      </c>
      <c r="D89" s="31" t="s">
        <v>715</v>
      </c>
      <c r="E89" s="29" t="s">
        <v>906</v>
      </c>
      <c r="F89" s="32" t="s">
        <v>171</v>
      </c>
    </row>
    <row r="90" spans="1:6" ht="58.5" customHeight="1" x14ac:dyDescent="0.15">
      <c r="A90" s="19">
        <v>88</v>
      </c>
      <c r="B90" s="29" t="s">
        <v>1683</v>
      </c>
      <c r="C90" s="30">
        <v>9000</v>
      </c>
      <c r="D90" s="31" t="s">
        <v>178</v>
      </c>
      <c r="E90" s="29" t="s">
        <v>798</v>
      </c>
      <c r="F90" s="32" t="s">
        <v>171</v>
      </c>
    </row>
    <row r="91" spans="1:6" ht="58.5" customHeight="1" x14ac:dyDescent="0.15">
      <c r="A91" s="19">
        <v>89</v>
      </c>
      <c r="B91" s="29" t="s">
        <v>1684</v>
      </c>
      <c r="C91" s="30">
        <v>200</v>
      </c>
      <c r="D91" s="29" t="s">
        <v>1686</v>
      </c>
      <c r="E91" s="29" t="s">
        <v>798</v>
      </c>
      <c r="F91" s="32" t="s">
        <v>171</v>
      </c>
    </row>
    <row r="92" spans="1:6" ht="58.5" customHeight="1" x14ac:dyDescent="0.15">
      <c r="A92" s="19">
        <v>90</v>
      </c>
      <c r="B92" s="29" t="s">
        <v>180</v>
      </c>
      <c r="C92" s="30">
        <v>2590561</v>
      </c>
      <c r="D92" s="29" t="s">
        <v>1687</v>
      </c>
      <c r="E92" s="29" t="s">
        <v>907</v>
      </c>
      <c r="F92" s="32" t="s">
        <v>171</v>
      </c>
    </row>
    <row r="93" spans="1:6" ht="58.5" customHeight="1" x14ac:dyDescent="0.15">
      <c r="A93" s="19">
        <v>91</v>
      </c>
      <c r="B93" s="29" t="s">
        <v>1685</v>
      </c>
      <c r="C93" s="30">
        <v>14000</v>
      </c>
      <c r="D93" s="29" t="s">
        <v>2165</v>
      </c>
      <c r="E93" s="29" t="s">
        <v>2166</v>
      </c>
      <c r="F93" s="32" t="s">
        <v>171</v>
      </c>
    </row>
    <row r="94" spans="1:6" s="15" customFormat="1" ht="58.5" customHeight="1" x14ac:dyDescent="0.15">
      <c r="A94" s="19">
        <v>92</v>
      </c>
      <c r="B94" s="29" t="s">
        <v>189</v>
      </c>
      <c r="C94" s="30">
        <v>6900</v>
      </c>
      <c r="D94" s="31" t="s">
        <v>190</v>
      </c>
      <c r="E94" s="29" t="s">
        <v>798</v>
      </c>
      <c r="F94" s="32" t="s">
        <v>171</v>
      </c>
    </row>
    <row r="95" spans="1:6" s="15" customFormat="1" ht="58.5" customHeight="1" x14ac:dyDescent="0.15">
      <c r="A95" s="19">
        <v>93</v>
      </c>
      <c r="B95" s="29" t="s">
        <v>1688</v>
      </c>
      <c r="C95" s="30">
        <f>60438+(42300+900)</f>
        <v>103638</v>
      </c>
      <c r="D95" s="31" t="s">
        <v>1692</v>
      </c>
      <c r="E95" s="29" t="s">
        <v>1465</v>
      </c>
      <c r="F95" s="32" t="s">
        <v>171</v>
      </c>
    </row>
    <row r="96" spans="1:6" s="15" customFormat="1" ht="58.5" customHeight="1" x14ac:dyDescent="0.15">
      <c r="A96" s="19">
        <v>94</v>
      </c>
      <c r="B96" s="29" t="s">
        <v>1689</v>
      </c>
      <c r="C96" s="30">
        <v>6000</v>
      </c>
      <c r="D96" s="31" t="s">
        <v>1693</v>
      </c>
      <c r="E96" s="29" t="s">
        <v>1465</v>
      </c>
      <c r="F96" s="32" t="s">
        <v>171</v>
      </c>
    </row>
    <row r="97" spans="1:6" s="15" customFormat="1" ht="58.5" customHeight="1" x14ac:dyDescent="0.15">
      <c r="A97" s="19">
        <v>95</v>
      </c>
      <c r="B97" s="29" t="s">
        <v>1690</v>
      </c>
      <c r="C97" s="30">
        <v>50176</v>
      </c>
      <c r="D97" s="29" t="s">
        <v>1694</v>
      </c>
      <c r="E97" s="29" t="s">
        <v>1123</v>
      </c>
      <c r="F97" s="32" t="s">
        <v>171</v>
      </c>
    </row>
    <row r="98" spans="1:6" s="15" customFormat="1" ht="58.5" customHeight="1" x14ac:dyDescent="0.15">
      <c r="A98" s="19">
        <v>96</v>
      </c>
      <c r="B98" s="29" t="s">
        <v>1691</v>
      </c>
      <c r="C98" s="30">
        <v>5000</v>
      </c>
      <c r="D98" s="29" t="s">
        <v>179</v>
      </c>
      <c r="E98" s="29" t="s">
        <v>798</v>
      </c>
      <c r="F98" s="32" t="s">
        <v>171</v>
      </c>
    </row>
    <row r="99" spans="1:6" s="15" customFormat="1" ht="58.5" customHeight="1" x14ac:dyDescent="0.15">
      <c r="A99" s="19">
        <v>97</v>
      </c>
      <c r="B99" s="29" t="s">
        <v>181</v>
      </c>
      <c r="C99" s="30">
        <v>11845</v>
      </c>
      <c r="D99" s="29" t="s">
        <v>1695</v>
      </c>
      <c r="E99" s="29" t="s">
        <v>798</v>
      </c>
      <c r="F99" s="32" t="s">
        <v>171</v>
      </c>
    </row>
    <row r="100" spans="1:6" s="15" customFormat="1" ht="58.5" customHeight="1" x14ac:dyDescent="0.15">
      <c r="A100" s="19">
        <v>98</v>
      </c>
      <c r="B100" s="29" t="s">
        <v>1696</v>
      </c>
      <c r="C100" s="30">
        <v>4500</v>
      </c>
      <c r="D100" s="29" t="s">
        <v>188</v>
      </c>
      <c r="E100" s="29" t="s">
        <v>909</v>
      </c>
      <c r="F100" s="32" t="s">
        <v>171</v>
      </c>
    </row>
    <row r="101" spans="1:6" s="15" customFormat="1" ht="58.5" customHeight="1" x14ac:dyDescent="0.15">
      <c r="A101" s="19">
        <v>99</v>
      </c>
      <c r="B101" s="29" t="s">
        <v>191</v>
      </c>
      <c r="C101" s="30">
        <v>4535</v>
      </c>
      <c r="D101" s="29" t="s">
        <v>1695</v>
      </c>
      <c r="E101" s="29" t="s">
        <v>798</v>
      </c>
      <c r="F101" s="32" t="s">
        <v>171</v>
      </c>
    </row>
    <row r="102" spans="1:6" s="15" customFormat="1" ht="58.5" customHeight="1" x14ac:dyDescent="0.15">
      <c r="A102" s="19">
        <v>100</v>
      </c>
      <c r="B102" s="29" t="s">
        <v>1608</v>
      </c>
      <c r="C102" s="30">
        <v>7000</v>
      </c>
      <c r="D102" s="31" t="s">
        <v>1697</v>
      </c>
      <c r="E102" s="29" t="s">
        <v>1466</v>
      </c>
      <c r="F102" s="32" t="s">
        <v>171</v>
      </c>
    </row>
    <row r="103" spans="1:6" s="15" customFormat="1" ht="58.5" customHeight="1" x14ac:dyDescent="0.15">
      <c r="A103" s="19">
        <v>101</v>
      </c>
      <c r="B103" s="29" t="s">
        <v>2126</v>
      </c>
      <c r="C103" s="30">
        <v>1500</v>
      </c>
      <c r="D103" s="29" t="s">
        <v>1698</v>
      </c>
      <c r="E103" s="29" t="s">
        <v>910</v>
      </c>
      <c r="F103" s="32" t="s">
        <v>171</v>
      </c>
    </row>
    <row r="104" spans="1:6" s="15" customFormat="1" ht="58.5" customHeight="1" x14ac:dyDescent="0.15">
      <c r="A104" s="19">
        <v>102</v>
      </c>
      <c r="B104" s="29" t="s">
        <v>629</v>
      </c>
      <c r="C104" s="30">
        <v>2292</v>
      </c>
      <c r="D104" s="29" t="s">
        <v>1695</v>
      </c>
      <c r="E104" s="29" t="s">
        <v>798</v>
      </c>
      <c r="F104" s="32" t="s">
        <v>171</v>
      </c>
    </row>
    <row r="105" spans="1:6" s="15" customFormat="1" ht="58.5" customHeight="1" x14ac:dyDescent="0.15">
      <c r="A105" s="19">
        <v>103</v>
      </c>
      <c r="B105" s="36" t="s">
        <v>1699</v>
      </c>
      <c r="C105" s="30">
        <v>20000</v>
      </c>
      <c r="D105" s="29" t="s">
        <v>1694</v>
      </c>
      <c r="E105" s="29" t="s">
        <v>798</v>
      </c>
      <c r="F105" s="32" t="s">
        <v>171</v>
      </c>
    </row>
    <row r="106" spans="1:6" s="15" customFormat="1" ht="58.5" customHeight="1" x14ac:dyDescent="0.15">
      <c r="A106" s="19">
        <v>104</v>
      </c>
      <c r="B106" s="29" t="s">
        <v>1700</v>
      </c>
      <c r="C106" s="30">
        <v>600</v>
      </c>
      <c r="D106" s="29" t="s">
        <v>1703</v>
      </c>
      <c r="E106" s="29" t="s">
        <v>1467</v>
      </c>
      <c r="F106" s="32" t="s">
        <v>1705</v>
      </c>
    </row>
    <row r="107" spans="1:6" s="15" customFormat="1" ht="58.5" customHeight="1" x14ac:dyDescent="0.15">
      <c r="A107" s="19">
        <v>105</v>
      </c>
      <c r="B107" s="36" t="s">
        <v>1701</v>
      </c>
      <c r="C107" s="30">
        <v>100</v>
      </c>
      <c r="D107" s="29" t="s">
        <v>1704</v>
      </c>
      <c r="E107" s="29" t="s">
        <v>798</v>
      </c>
      <c r="F107" s="40" t="s">
        <v>1705</v>
      </c>
    </row>
    <row r="108" spans="1:6" s="15" customFormat="1" ht="58.5" customHeight="1" x14ac:dyDescent="0.15">
      <c r="A108" s="19">
        <v>106</v>
      </c>
      <c r="B108" s="29" t="s">
        <v>2127</v>
      </c>
      <c r="C108" s="30">
        <v>51000</v>
      </c>
      <c r="D108" s="29" t="s">
        <v>177</v>
      </c>
      <c r="E108" s="29" t="s">
        <v>908</v>
      </c>
      <c r="F108" s="32" t="s">
        <v>171</v>
      </c>
    </row>
    <row r="109" spans="1:6" s="15" customFormat="1" ht="58.5" customHeight="1" x14ac:dyDescent="0.15">
      <c r="A109" s="19">
        <v>107</v>
      </c>
      <c r="B109" s="29" t="s">
        <v>1702</v>
      </c>
      <c r="C109" s="30">
        <v>30000</v>
      </c>
      <c r="D109" s="29" t="s">
        <v>182</v>
      </c>
      <c r="E109" s="29" t="s">
        <v>912</v>
      </c>
      <c r="F109" s="32" t="s">
        <v>171</v>
      </c>
    </row>
    <row r="110" spans="1:6" s="15" customFormat="1" ht="58.5" customHeight="1" x14ac:dyDescent="0.15">
      <c r="A110" s="19">
        <v>108</v>
      </c>
      <c r="B110" s="29" t="s">
        <v>1706</v>
      </c>
      <c r="C110" s="30">
        <v>3200</v>
      </c>
      <c r="D110" s="29" t="s">
        <v>1710</v>
      </c>
      <c r="E110" s="29" t="s">
        <v>913</v>
      </c>
      <c r="F110" s="32" t="s">
        <v>171</v>
      </c>
    </row>
    <row r="111" spans="1:6" s="15" customFormat="1" ht="58.5" customHeight="1" x14ac:dyDescent="0.15">
      <c r="A111" s="19">
        <v>109</v>
      </c>
      <c r="B111" s="29" t="s">
        <v>1707</v>
      </c>
      <c r="C111" s="30">
        <v>3800</v>
      </c>
      <c r="D111" s="29" t="s">
        <v>1711</v>
      </c>
      <c r="E111" s="29" t="s">
        <v>1124</v>
      </c>
      <c r="F111" s="32" t="s">
        <v>171</v>
      </c>
    </row>
    <row r="112" spans="1:6" s="15" customFormat="1" ht="58.5" customHeight="1" x14ac:dyDescent="0.15">
      <c r="A112" s="19">
        <v>110</v>
      </c>
      <c r="B112" s="29" t="s">
        <v>1708</v>
      </c>
      <c r="C112" s="30">
        <v>10727</v>
      </c>
      <c r="D112" s="29" t="s">
        <v>1711</v>
      </c>
      <c r="E112" s="29" t="s">
        <v>1712</v>
      </c>
      <c r="F112" s="32" t="s">
        <v>171</v>
      </c>
    </row>
    <row r="113" spans="1:6" s="15" customFormat="1" ht="58.5" customHeight="1" x14ac:dyDescent="0.15">
      <c r="A113" s="19">
        <v>111</v>
      </c>
      <c r="B113" s="29" t="s">
        <v>192</v>
      </c>
      <c r="C113" s="30">
        <v>8900</v>
      </c>
      <c r="D113" s="31" t="s">
        <v>715</v>
      </c>
      <c r="E113" s="29" t="s">
        <v>914</v>
      </c>
      <c r="F113" s="32" t="s">
        <v>171</v>
      </c>
    </row>
    <row r="114" spans="1:6" s="16" customFormat="1" ht="58.5" customHeight="1" x14ac:dyDescent="0.15">
      <c r="A114" s="19">
        <v>112</v>
      </c>
      <c r="B114" s="29" t="s">
        <v>1709</v>
      </c>
      <c r="C114" s="30">
        <v>280081</v>
      </c>
      <c r="D114" s="31" t="s">
        <v>1711</v>
      </c>
      <c r="E114" s="29" t="s">
        <v>915</v>
      </c>
      <c r="F114" s="32" t="s">
        <v>171</v>
      </c>
    </row>
    <row r="115" spans="1:6" s="16" customFormat="1" ht="58.5" customHeight="1" x14ac:dyDescent="0.15">
      <c r="A115" s="19">
        <v>113</v>
      </c>
      <c r="B115" s="29" t="s">
        <v>1713</v>
      </c>
      <c r="C115" s="30">
        <v>15000</v>
      </c>
      <c r="D115" s="31" t="s">
        <v>1711</v>
      </c>
      <c r="E115" s="29" t="s">
        <v>1717</v>
      </c>
      <c r="F115" s="32" t="s">
        <v>171</v>
      </c>
    </row>
    <row r="116" spans="1:6" s="16" customFormat="1" ht="58.5" customHeight="1" x14ac:dyDescent="0.15">
      <c r="A116" s="19">
        <v>114</v>
      </c>
      <c r="B116" s="29" t="s">
        <v>1714</v>
      </c>
      <c r="C116" s="30">
        <v>4000</v>
      </c>
      <c r="D116" s="29" t="s">
        <v>1716</v>
      </c>
      <c r="E116" s="29" t="s">
        <v>1125</v>
      </c>
      <c r="F116" s="32" t="s">
        <v>171</v>
      </c>
    </row>
    <row r="117" spans="1:6" s="16" customFormat="1" ht="58.5" customHeight="1" x14ac:dyDescent="0.15">
      <c r="A117" s="19">
        <v>115</v>
      </c>
      <c r="B117" s="29" t="s">
        <v>1715</v>
      </c>
      <c r="C117" s="30">
        <v>33800</v>
      </c>
      <c r="D117" s="31" t="s">
        <v>715</v>
      </c>
      <c r="E117" s="29" t="s">
        <v>798</v>
      </c>
      <c r="F117" s="32" t="s">
        <v>171</v>
      </c>
    </row>
    <row r="118" spans="1:6" s="16" customFormat="1" ht="58.5" customHeight="1" x14ac:dyDescent="0.15">
      <c r="A118" s="19">
        <v>116</v>
      </c>
      <c r="B118" s="36" t="s">
        <v>1718</v>
      </c>
      <c r="C118" s="30">
        <v>2000</v>
      </c>
      <c r="D118" s="36" t="s">
        <v>1722</v>
      </c>
      <c r="E118" s="29" t="s">
        <v>1468</v>
      </c>
      <c r="F118" s="32" t="s">
        <v>171</v>
      </c>
    </row>
    <row r="119" spans="1:6" s="15" customFormat="1" ht="58.5" customHeight="1" x14ac:dyDescent="0.15">
      <c r="A119" s="19">
        <v>117</v>
      </c>
      <c r="B119" s="29" t="s">
        <v>1719</v>
      </c>
      <c r="C119" s="30">
        <v>60000</v>
      </c>
      <c r="D119" s="29" t="s">
        <v>2128</v>
      </c>
      <c r="E119" s="29" t="s">
        <v>2167</v>
      </c>
      <c r="F119" s="32" t="s">
        <v>1705</v>
      </c>
    </row>
    <row r="120" spans="1:6" s="15" customFormat="1" ht="58.5" customHeight="1" x14ac:dyDescent="0.15">
      <c r="A120" s="19">
        <v>118</v>
      </c>
      <c r="B120" s="29" t="s">
        <v>1720</v>
      </c>
      <c r="C120" s="30">
        <v>400000</v>
      </c>
      <c r="D120" s="29" t="s">
        <v>2168</v>
      </c>
      <c r="E120" s="29" t="s">
        <v>2169</v>
      </c>
      <c r="F120" s="32" t="s">
        <v>1705</v>
      </c>
    </row>
    <row r="121" spans="1:6" s="15" customFormat="1" ht="58.5" customHeight="1" x14ac:dyDescent="0.15">
      <c r="A121" s="19">
        <v>119</v>
      </c>
      <c r="B121" s="29" t="s">
        <v>1721</v>
      </c>
      <c r="C121" s="30">
        <v>466653</v>
      </c>
      <c r="D121" s="29" t="s">
        <v>176</v>
      </c>
      <c r="E121" s="29" t="s">
        <v>916</v>
      </c>
      <c r="F121" s="32" t="s">
        <v>171</v>
      </c>
    </row>
    <row r="122" spans="1:6" s="15" customFormat="1" ht="58.5" customHeight="1" x14ac:dyDescent="0.15">
      <c r="A122" s="19">
        <v>120</v>
      </c>
      <c r="B122" s="29" t="s">
        <v>1723</v>
      </c>
      <c r="C122" s="30">
        <v>169065</v>
      </c>
      <c r="D122" s="29" t="s">
        <v>176</v>
      </c>
      <c r="E122" s="29" t="s">
        <v>917</v>
      </c>
      <c r="F122" s="32" t="s">
        <v>171</v>
      </c>
    </row>
    <row r="123" spans="1:6" s="15" customFormat="1" ht="58.5" customHeight="1" x14ac:dyDescent="0.15">
      <c r="A123" s="19">
        <v>121</v>
      </c>
      <c r="B123" s="29" t="s">
        <v>1724</v>
      </c>
      <c r="C123" s="30">
        <v>4197</v>
      </c>
      <c r="D123" s="29" t="s">
        <v>1727</v>
      </c>
      <c r="E123" s="29" t="s">
        <v>918</v>
      </c>
      <c r="F123" s="32" t="s">
        <v>1705</v>
      </c>
    </row>
    <row r="124" spans="1:6" s="15" customFormat="1" ht="58.5" customHeight="1" x14ac:dyDescent="0.15">
      <c r="A124" s="19">
        <v>122</v>
      </c>
      <c r="B124" s="29" t="s">
        <v>1725</v>
      </c>
      <c r="C124" s="30">
        <v>130826</v>
      </c>
      <c r="D124" s="29" t="s">
        <v>1728</v>
      </c>
      <c r="E124" s="29" t="s">
        <v>1513</v>
      </c>
      <c r="F124" s="32" t="s">
        <v>171</v>
      </c>
    </row>
    <row r="125" spans="1:6" s="15" customFormat="1" ht="58.5" customHeight="1" x14ac:dyDescent="0.15">
      <c r="A125" s="19">
        <v>123</v>
      </c>
      <c r="B125" s="29" t="s">
        <v>1726</v>
      </c>
      <c r="C125" s="30">
        <v>5040000</v>
      </c>
      <c r="D125" s="29" t="s">
        <v>1729</v>
      </c>
      <c r="E125" s="29" t="s">
        <v>1730</v>
      </c>
      <c r="F125" s="32" t="s">
        <v>171</v>
      </c>
    </row>
    <row r="126" spans="1:6" s="15" customFormat="1" ht="58.5" customHeight="1" x14ac:dyDescent="0.15">
      <c r="A126" s="19">
        <v>124</v>
      </c>
      <c r="B126" s="29" t="s">
        <v>1731</v>
      </c>
      <c r="C126" s="30">
        <v>41000</v>
      </c>
      <c r="D126" s="29" t="s">
        <v>1733</v>
      </c>
      <c r="E126" s="29" t="s">
        <v>798</v>
      </c>
      <c r="F126" s="32" t="s">
        <v>171</v>
      </c>
    </row>
    <row r="127" spans="1:6" s="15" customFormat="1" ht="58.5" customHeight="1" x14ac:dyDescent="0.15">
      <c r="A127" s="19">
        <v>125</v>
      </c>
      <c r="B127" s="29" t="s">
        <v>1732</v>
      </c>
      <c r="C127" s="42">
        <v>63000</v>
      </c>
      <c r="D127" s="29" t="s">
        <v>1607</v>
      </c>
      <c r="E127" s="29" t="s">
        <v>798</v>
      </c>
      <c r="F127" s="32" t="s">
        <v>171</v>
      </c>
    </row>
    <row r="128" spans="1:6" s="15" customFormat="1" ht="58.5" customHeight="1" x14ac:dyDescent="0.15">
      <c r="A128" s="19">
        <v>126</v>
      </c>
      <c r="B128" s="29" t="s">
        <v>1734</v>
      </c>
      <c r="C128" s="30">
        <v>22000</v>
      </c>
      <c r="D128" s="29" t="s">
        <v>1733</v>
      </c>
      <c r="E128" s="29" t="s">
        <v>919</v>
      </c>
      <c r="F128" s="33" t="s">
        <v>171</v>
      </c>
    </row>
    <row r="129" spans="1:6" s="15" customFormat="1" ht="58.5" customHeight="1" x14ac:dyDescent="0.15">
      <c r="A129" s="19">
        <v>127</v>
      </c>
      <c r="B129" s="29" t="s">
        <v>1735</v>
      </c>
      <c r="C129" s="30">
        <v>11400</v>
      </c>
      <c r="D129" s="29" t="s">
        <v>1736</v>
      </c>
      <c r="E129" s="29" t="s">
        <v>920</v>
      </c>
      <c r="F129" s="32" t="s">
        <v>171</v>
      </c>
    </row>
    <row r="130" spans="1:6" s="15" customFormat="1" ht="58.5" customHeight="1" x14ac:dyDescent="0.15">
      <c r="A130" s="19">
        <v>128</v>
      </c>
      <c r="B130" s="29" t="s">
        <v>1737</v>
      </c>
      <c r="C130" s="30">
        <v>28500</v>
      </c>
      <c r="D130" s="29" t="s">
        <v>1733</v>
      </c>
      <c r="E130" s="29" t="s">
        <v>1741</v>
      </c>
      <c r="F130" s="32" t="s">
        <v>171</v>
      </c>
    </row>
    <row r="131" spans="1:6" s="15" customFormat="1" ht="58.5" customHeight="1" x14ac:dyDescent="0.15">
      <c r="A131" s="19">
        <v>129</v>
      </c>
      <c r="B131" s="29" t="s">
        <v>1738</v>
      </c>
      <c r="C131" s="30">
        <v>85000</v>
      </c>
      <c r="D131" s="29" t="s">
        <v>1607</v>
      </c>
      <c r="E131" s="29" t="s">
        <v>798</v>
      </c>
      <c r="F131" s="32" t="s">
        <v>1705</v>
      </c>
    </row>
    <row r="132" spans="1:6" s="15" customFormat="1" ht="58.5" customHeight="1" x14ac:dyDescent="0.15">
      <c r="A132" s="19">
        <v>130</v>
      </c>
      <c r="B132" s="29" t="s">
        <v>628</v>
      </c>
      <c r="C132" s="30">
        <v>13606</v>
      </c>
      <c r="D132" s="29" t="s">
        <v>714</v>
      </c>
      <c r="E132" s="29" t="s">
        <v>1469</v>
      </c>
      <c r="F132" s="32" t="s">
        <v>171</v>
      </c>
    </row>
    <row r="133" spans="1:6" s="15" customFormat="1" ht="58.5" customHeight="1" x14ac:dyDescent="0.15">
      <c r="A133" s="19">
        <v>131</v>
      </c>
      <c r="B133" s="29" t="s">
        <v>1739</v>
      </c>
      <c r="C133" s="30">
        <v>800</v>
      </c>
      <c r="D133" s="29" t="s">
        <v>1740</v>
      </c>
      <c r="E133" s="29" t="s">
        <v>798</v>
      </c>
      <c r="F133" s="33" t="s">
        <v>171</v>
      </c>
    </row>
    <row r="134" spans="1:6" s="15" customFormat="1" ht="58.5" customHeight="1" x14ac:dyDescent="0.15">
      <c r="A134" s="19">
        <v>132</v>
      </c>
      <c r="B134" s="29" t="s">
        <v>172</v>
      </c>
      <c r="C134" s="30">
        <v>1500</v>
      </c>
      <c r="D134" s="29" t="s">
        <v>173</v>
      </c>
      <c r="E134" s="29" t="s">
        <v>921</v>
      </c>
      <c r="F134" s="32" t="s">
        <v>171</v>
      </c>
    </row>
    <row r="135" spans="1:6" s="15" customFormat="1" ht="58.5" customHeight="1" x14ac:dyDescent="0.15">
      <c r="A135" s="19">
        <v>133</v>
      </c>
      <c r="B135" s="29" t="s">
        <v>174</v>
      </c>
      <c r="C135" s="30">
        <v>47830</v>
      </c>
      <c r="D135" s="29" t="s">
        <v>713</v>
      </c>
      <c r="E135" s="29" t="s">
        <v>798</v>
      </c>
      <c r="F135" s="32" t="s">
        <v>171</v>
      </c>
    </row>
    <row r="136" spans="1:6" s="15" customFormat="1" ht="58.5" customHeight="1" x14ac:dyDescent="0.15">
      <c r="A136" s="19">
        <v>134</v>
      </c>
      <c r="B136" s="29" t="s">
        <v>1742</v>
      </c>
      <c r="C136" s="30">
        <v>6117</v>
      </c>
      <c r="D136" s="29" t="s">
        <v>1745</v>
      </c>
      <c r="E136" s="29" t="s">
        <v>798</v>
      </c>
      <c r="F136" s="32" t="s">
        <v>171</v>
      </c>
    </row>
    <row r="137" spans="1:6" s="15" customFormat="1" ht="58.5" customHeight="1" x14ac:dyDescent="0.15">
      <c r="A137" s="19">
        <v>135</v>
      </c>
      <c r="B137" s="29" t="s">
        <v>1743</v>
      </c>
      <c r="C137" s="30">
        <v>1000</v>
      </c>
      <c r="D137" s="29" t="s">
        <v>175</v>
      </c>
      <c r="E137" s="29" t="s">
        <v>922</v>
      </c>
      <c r="F137" s="32" t="s">
        <v>171</v>
      </c>
    </row>
    <row r="138" spans="1:6" s="15" customFormat="1" ht="58.5" customHeight="1" x14ac:dyDescent="0.15">
      <c r="A138" s="19">
        <v>136</v>
      </c>
      <c r="B138" s="29" t="s">
        <v>1744</v>
      </c>
      <c r="C138" s="30">
        <v>30000</v>
      </c>
      <c r="D138" s="29" t="s">
        <v>1694</v>
      </c>
      <c r="E138" s="29" t="s">
        <v>798</v>
      </c>
      <c r="F138" s="32" t="s">
        <v>1705</v>
      </c>
    </row>
    <row r="139" spans="1:6" s="15" customFormat="1" ht="58.5" customHeight="1" x14ac:dyDescent="0.15">
      <c r="A139" s="19">
        <v>137</v>
      </c>
      <c r="B139" s="29" t="s">
        <v>1746</v>
      </c>
      <c r="C139" s="30">
        <v>10800</v>
      </c>
      <c r="D139" s="29" t="s">
        <v>715</v>
      </c>
      <c r="E139" s="29" t="s">
        <v>798</v>
      </c>
      <c r="F139" s="32" t="s">
        <v>171</v>
      </c>
    </row>
    <row r="140" spans="1:6" s="15" customFormat="1" ht="58.5" customHeight="1" x14ac:dyDescent="0.15">
      <c r="A140" s="19">
        <v>138</v>
      </c>
      <c r="B140" s="29" t="s">
        <v>1747</v>
      </c>
      <c r="C140" s="30">
        <v>1000</v>
      </c>
      <c r="D140" s="29" t="s">
        <v>715</v>
      </c>
      <c r="E140" s="29" t="s">
        <v>798</v>
      </c>
      <c r="F140" s="32" t="s">
        <v>171</v>
      </c>
    </row>
    <row r="141" spans="1:6" s="15" customFormat="1" ht="58.5" customHeight="1" x14ac:dyDescent="0.15">
      <c r="A141" s="19">
        <v>139</v>
      </c>
      <c r="B141" s="29" t="s">
        <v>1748</v>
      </c>
      <c r="C141" s="30">
        <v>19700</v>
      </c>
      <c r="D141" s="29" t="s">
        <v>715</v>
      </c>
      <c r="E141" s="29" t="s">
        <v>798</v>
      </c>
      <c r="F141" s="32" t="s">
        <v>171</v>
      </c>
    </row>
    <row r="142" spans="1:6" s="15" customFormat="1" ht="58.5" customHeight="1" x14ac:dyDescent="0.15">
      <c r="A142" s="19">
        <v>140</v>
      </c>
      <c r="B142" s="29" t="s">
        <v>1749</v>
      </c>
      <c r="C142" s="30">
        <v>1300</v>
      </c>
      <c r="D142" s="29" t="s">
        <v>1752</v>
      </c>
      <c r="E142" s="29" t="s">
        <v>798</v>
      </c>
      <c r="F142" s="32" t="s">
        <v>171</v>
      </c>
    </row>
    <row r="143" spans="1:6" s="15" customFormat="1" ht="58.5" customHeight="1" x14ac:dyDescent="0.15">
      <c r="A143" s="19">
        <v>141</v>
      </c>
      <c r="B143" s="29" t="s">
        <v>1750</v>
      </c>
      <c r="C143" s="30">
        <v>1000</v>
      </c>
      <c r="D143" s="29" t="s">
        <v>1753</v>
      </c>
      <c r="E143" s="29" t="s">
        <v>799</v>
      </c>
      <c r="F143" s="32" t="s">
        <v>1705</v>
      </c>
    </row>
    <row r="144" spans="1:6" s="15" customFormat="1" ht="58.5" customHeight="1" x14ac:dyDescent="0.15">
      <c r="A144" s="19">
        <v>142</v>
      </c>
      <c r="B144" s="29" t="s">
        <v>1751</v>
      </c>
      <c r="C144" s="30">
        <v>5200</v>
      </c>
      <c r="D144" s="29" t="s">
        <v>715</v>
      </c>
      <c r="E144" s="29" t="s">
        <v>1126</v>
      </c>
      <c r="F144" s="32" t="s">
        <v>1705</v>
      </c>
    </row>
    <row r="145" spans="1:6" s="15" customFormat="1" ht="58.5" customHeight="1" x14ac:dyDescent="0.15">
      <c r="A145" s="19">
        <v>143</v>
      </c>
      <c r="B145" s="29" t="s">
        <v>1754</v>
      </c>
      <c r="C145" s="30">
        <v>250</v>
      </c>
      <c r="D145" s="29" t="s">
        <v>1759</v>
      </c>
      <c r="E145" s="29" t="s">
        <v>1127</v>
      </c>
      <c r="F145" s="32" t="s">
        <v>171</v>
      </c>
    </row>
    <row r="146" spans="1:6" s="15" customFormat="1" ht="58.5" customHeight="1" x14ac:dyDescent="0.15">
      <c r="A146" s="19">
        <v>144</v>
      </c>
      <c r="B146" s="29" t="s">
        <v>1755</v>
      </c>
      <c r="C146" s="30">
        <v>10000</v>
      </c>
      <c r="D146" s="29" t="s">
        <v>1760</v>
      </c>
      <c r="E146" s="29" t="s">
        <v>799</v>
      </c>
      <c r="F146" s="32" t="s">
        <v>1705</v>
      </c>
    </row>
    <row r="147" spans="1:6" s="15" customFormat="1" ht="58.5" customHeight="1" x14ac:dyDescent="0.15">
      <c r="A147" s="19">
        <v>145</v>
      </c>
      <c r="B147" s="29" t="s">
        <v>1756</v>
      </c>
      <c r="C147" s="30">
        <v>581512</v>
      </c>
      <c r="D147" s="29" t="s">
        <v>184</v>
      </c>
      <c r="E147" s="29" t="s">
        <v>923</v>
      </c>
      <c r="F147" s="32" t="s">
        <v>171</v>
      </c>
    </row>
    <row r="148" spans="1:6" s="15" customFormat="1" ht="58.5" customHeight="1" x14ac:dyDescent="0.15">
      <c r="A148" s="19">
        <v>146</v>
      </c>
      <c r="B148" s="29" t="s">
        <v>1757</v>
      </c>
      <c r="C148" s="30">
        <v>237000</v>
      </c>
      <c r="D148" s="29" t="s">
        <v>183</v>
      </c>
      <c r="E148" s="29" t="s">
        <v>924</v>
      </c>
      <c r="F148" s="32" t="s">
        <v>171</v>
      </c>
    </row>
    <row r="149" spans="1:6" s="15" customFormat="1" ht="58.5" customHeight="1" x14ac:dyDescent="0.15">
      <c r="A149" s="19">
        <v>147</v>
      </c>
      <c r="B149" s="29" t="s">
        <v>1758</v>
      </c>
      <c r="C149" s="30">
        <v>5400</v>
      </c>
      <c r="D149" s="29" t="s">
        <v>185</v>
      </c>
      <c r="E149" s="29" t="s">
        <v>925</v>
      </c>
      <c r="F149" s="32" t="s">
        <v>171</v>
      </c>
    </row>
    <row r="150" spans="1:6" s="15" customFormat="1" ht="58.5" customHeight="1" x14ac:dyDescent="0.15">
      <c r="A150" s="19">
        <v>148</v>
      </c>
      <c r="B150" s="29" t="s">
        <v>1761</v>
      </c>
      <c r="C150" s="30">
        <v>34000</v>
      </c>
      <c r="D150" s="29" t="s">
        <v>186</v>
      </c>
      <c r="E150" s="29" t="s">
        <v>926</v>
      </c>
      <c r="F150" s="32" t="s">
        <v>171</v>
      </c>
    </row>
    <row r="151" spans="1:6" s="15" customFormat="1" ht="58.5" customHeight="1" x14ac:dyDescent="0.15">
      <c r="A151" s="19">
        <v>149</v>
      </c>
      <c r="B151" s="29" t="s">
        <v>1762</v>
      </c>
      <c r="C151" s="30">
        <v>2700</v>
      </c>
      <c r="D151" s="29" t="s">
        <v>187</v>
      </c>
      <c r="E151" s="29" t="s">
        <v>927</v>
      </c>
      <c r="F151" s="32" t="s">
        <v>171</v>
      </c>
    </row>
    <row r="152" spans="1:6" s="15" customFormat="1" ht="58.5" customHeight="1" x14ac:dyDescent="0.15">
      <c r="A152" s="19">
        <v>150</v>
      </c>
      <c r="B152" s="29" t="s">
        <v>1763</v>
      </c>
      <c r="C152" s="30">
        <v>8000</v>
      </c>
      <c r="D152" s="29" t="s">
        <v>1765</v>
      </c>
      <c r="E152" s="29" t="s">
        <v>928</v>
      </c>
      <c r="F152" s="32" t="s">
        <v>171</v>
      </c>
    </row>
    <row r="153" spans="1:6" s="15" customFormat="1" ht="58.5" customHeight="1" x14ac:dyDescent="0.15">
      <c r="A153" s="19">
        <v>151</v>
      </c>
      <c r="B153" s="29" t="s">
        <v>1764</v>
      </c>
      <c r="C153" s="30">
        <v>3000</v>
      </c>
      <c r="D153" s="29" t="s">
        <v>1766</v>
      </c>
      <c r="E153" s="29" t="s">
        <v>1577</v>
      </c>
      <c r="F153" s="32" t="s">
        <v>193</v>
      </c>
    </row>
    <row r="154" spans="1:6" s="15" customFormat="1" ht="58.5" customHeight="1" x14ac:dyDescent="0.15">
      <c r="A154" s="19">
        <v>152</v>
      </c>
      <c r="B154" s="29" t="s">
        <v>1559</v>
      </c>
      <c r="C154" s="30">
        <v>35010</v>
      </c>
      <c r="D154" s="29" t="s">
        <v>1569</v>
      </c>
      <c r="E154" s="29" t="s">
        <v>1578</v>
      </c>
      <c r="F154" s="32" t="s">
        <v>193</v>
      </c>
    </row>
    <row r="155" spans="1:6" s="15" customFormat="1" ht="58.5" customHeight="1" x14ac:dyDescent="0.15">
      <c r="A155" s="19">
        <v>153</v>
      </c>
      <c r="B155" s="29" t="s">
        <v>1560</v>
      </c>
      <c r="C155" s="30">
        <v>630</v>
      </c>
      <c r="D155" s="43" t="s">
        <v>1570</v>
      </c>
      <c r="E155" s="29" t="s">
        <v>1579</v>
      </c>
      <c r="F155" s="32" t="s">
        <v>193</v>
      </c>
    </row>
    <row r="156" spans="1:6" s="15" customFormat="1" ht="58.5" customHeight="1" x14ac:dyDescent="0.15">
      <c r="A156" s="19">
        <v>154</v>
      </c>
      <c r="B156" s="29" t="s">
        <v>1561</v>
      </c>
      <c r="C156" s="30">
        <v>2400</v>
      </c>
      <c r="D156" s="29" t="s">
        <v>1571</v>
      </c>
      <c r="E156" s="29" t="s">
        <v>1580</v>
      </c>
      <c r="F156" s="32" t="s">
        <v>193</v>
      </c>
    </row>
    <row r="157" spans="1:6" s="15" customFormat="1" ht="58.5" customHeight="1" x14ac:dyDescent="0.15">
      <c r="A157" s="19">
        <v>155</v>
      </c>
      <c r="B157" s="29" t="s">
        <v>1562</v>
      </c>
      <c r="C157" s="30">
        <v>47631</v>
      </c>
      <c r="D157" s="29" t="s">
        <v>1572</v>
      </c>
      <c r="E157" s="29" t="s">
        <v>1581</v>
      </c>
      <c r="F157" s="32" t="s">
        <v>193</v>
      </c>
    </row>
    <row r="158" spans="1:6" s="15" customFormat="1" ht="58.5" customHeight="1" x14ac:dyDescent="0.15">
      <c r="A158" s="19">
        <v>156</v>
      </c>
      <c r="B158" s="29" t="s">
        <v>1563</v>
      </c>
      <c r="C158" s="30">
        <v>18451</v>
      </c>
      <c r="D158" s="29" t="s">
        <v>1573</v>
      </c>
      <c r="E158" s="29" t="s">
        <v>1582</v>
      </c>
      <c r="F158" s="33" t="s">
        <v>193</v>
      </c>
    </row>
    <row r="159" spans="1:6" s="15" customFormat="1" ht="58.5" customHeight="1" x14ac:dyDescent="0.15">
      <c r="A159" s="19">
        <v>157</v>
      </c>
      <c r="B159" s="36" t="s">
        <v>1564</v>
      </c>
      <c r="C159" s="30">
        <v>35870</v>
      </c>
      <c r="D159" s="29" t="s">
        <v>1574</v>
      </c>
      <c r="E159" s="29" t="s">
        <v>1581</v>
      </c>
      <c r="F159" s="33" t="s">
        <v>193</v>
      </c>
    </row>
    <row r="160" spans="1:6" s="15" customFormat="1" ht="58.5" customHeight="1" x14ac:dyDescent="0.15">
      <c r="A160" s="19">
        <v>158</v>
      </c>
      <c r="B160" s="29" t="s">
        <v>1565</v>
      </c>
      <c r="C160" s="30">
        <v>111760</v>
      </c>
      <c r="D160" s="29" t="s">
        <v>1572</v>
      </c>
      <c r="E160" s="29" t="s">
        <v>1582</v>
      </c>
      <c r="F160" s="32" t="s">
        <v>193</v>
      </c>
    </row>
    <row r="161" spans="1:6" ht="58.5" customHeight="1" x14ac:dyDescent="0.15">
      <c r="A161" s="19">
        <v>159</v>
      </c>
      <c r="B161" s="29" t="s">
        <v>1566</v>
      </c>
      <c r="C161" s="30">
        <v>1050</v>
      </c>
      <c r="D161" s="29" t="s">
        <v>1575</v>
      </c>
      <c r="E161" s="29" t="s">
        <v>1581</v>
      </c>
      <c r="F161" s="32" t="s">
        <v>193</v>
      </c>
    </row>
    <row r="162" spans="1:6" ht="58.5" customHeight="1" x14ac:dyDescent="0.15">
      <c r="A162" s="19">
        <v>160</v>
      </c>
      <c r="B162" s="29" t="s">
        <v>1567</v>
      </c>
      <c r="C162" s="30">
        <v>240</v>
      </c>
      <c r="D162" s="29" t="s">
        <v>1576</v>
      </c>
      <c r="E162" s="29" t="s">
        <v>1583</v>
      </c>
      <c r="F162" s="32" t="s">
        <v>193</v>
      </c>
    </row>
    <row r="163" spans="1:6" ht="58.5" customHeight="1" x14ac:dyDescent="0.15">
      <c r="A163" s="19">
        <v>161</v>
      </c>
      <c r="B163" s="29" t="s">
        <v>1568</v>
      </c>
      <c r="C163" s="30">
        <v>23846</v>
      </c>
      <c r="D163" s="44" t="s">
        <v>1569</v>
      </c>
      <c r="E163" s="29" t="s">
        <v>1584</v>
      </c>
      <c r="F163" s="32" t="s">
        <v>193</v>
      </c>
    </row>
    <row r="164" spans="1:6" ht="58.5" customHeight="1" x14ac:dyDescent="0.15">
      <c r="A164" s="19">
        <v>162</v>
      </c>
      <c r="B164" s="29" t="s">
        <v>1767</v>
      </c>
      <c r="C164" s="30">
        <v>300</v>
      </c>
      <c r="D164" s="44" t="s">
        <v>1768</v>
      </c>
      <c r="E164" s="29" t="s">
        <v>1769</v>
      </c>
      <c r="F164" s="32" t="s">
        <v>1770</v>
      </c>
    </row>
    <row r="165" spans="1:6" ht="58.5" customHeight="1" x14ac:dyDescent="0.15">
      <c r="A165" s="19">
        <v>163</v>
      </c>
      <c r="B165" s="29" t="s">
        <v>1195</v>
      </c>
      <c r="C165" s="30">
        <v>39549</v>
      </c>
      <c r="D165" s="29" t="s">
        <v>1345</v>
      </c>
      <c r="E165" s="29" t="s">
        <v>800</v>
      </c>
      <c r="F165" s="32" t="s">
        <v>193</v>
      </c>
    </row>
    <row r="166" spans="1:6" ht="58.5" customHeight="1" x14ac:dyDescent="0.15">
      <c r="A166" s="19">
        <v>164</v>
      </c>
      <c r="B166" s="29" t="s">
        <v>196</v>
      </c>
      <c r="C166" s="30">
        <v>472566</v>
      </c>
      <c r="D166" s="29" t="s">
        <v>197</v>
      </c>
      <c r="E166" s="29" t="s">
        <v>801</v>
      </c>
      <c r="F166" s="32" t="s">
        <v>193</v>
      </c>
    </row>
    <row r="167" spans="1:6" ht="58.5" customHeight="1" x14ac:dyDescent="0.15">
      <c r="A167" s="19">
        <v>165</v>
      </c>
      <c r="B167" s="29" t="s">
        <v>205</v>
      </c>
      <c r="C167" s="30">
        <v>1310</v>
      </c>
      <c r="D167" s="29" t="s">
        <v>778</v>
      </c>
      <c r="E167" s="29" t="s">
        <v>802</v>
      </c>
      <c r="F167" s="32" t="s">
        <v>193</v>
      </c>
    </row>
    <row r="168" spans="1:6" ht="58.5" customHeight="1" x14ac:dyDescent="0.15">
      <c r="A168" s="19">
        <v>166</v>
      </c>
      <c r="B168" s="29" t="s">
        <v>206</v>
      </c>
      <c r="C168" s="30">
        <v>420931</v>
      </c>
      <c r="D168" s="29" t="s">
        <v>779</v>
      </c>
      <c r="E168" s="29" t="s">
        <v>803</v>
      </c>
      <c r="F168" s="32" t="s">
        <v>193</v>
      </c>
    </row>
    <row r="169" spans="1:6" ht="58.5" customHeight="1" x14ac:dyDescent="0.15">
      <c r="A169" s="19">
        <v>167</v>
      </c>
      <c r="B169" s="29" t="s">
        <v>1196</v>
      </c>
      <c r="C169" s="30">
        <v>96887</v>
      </c>
      <c r="D169" s="29" t="s">
        <v>197</v>
      </c>
      <c r="E169" s="29" t="s">
        <v>804</v>
      </c>
      <c r="F169" s="32" t="s">
        <v>193</v>
      </c>
    </row>
    <row r="170" spans="1:6" ht="58.5" customHeight="1" x14ac:dyDescent="0.15">
      <c r="A170" s="19">
        <v>168</v>
      </c>
      <c r="B170" s="29" t="s">
        <v>1611</v>
      </c>
      <c r="C170" s="30">
        <v>16500</v>
      </c>
      <c r="D170" s="29" t="s">
        <v>1346</v>
      </c>
      <c r="E170" s="29" t="s">
        <v>805</v>
      </c>
      <c r="F170" s="32" t="s">
        <v>193</v>
      </c>
    </row>
    <row r="171" spans="1:6" ht="58.5" customHeight="1" x14ac:dyDescent="0.15">
      <c r="A171" s="19">
        <v>169</v>
      </c>
      <c r="B171" s="29" t="s">
        <v>1767</v>
      </c>
      <c r="C171" s="30">
        <v>56700</v>
      </c>
      <c r="D171" s="44" t="s">
        <v>1772</v>
      </c>
      <c r="E171" s="29" t="s">
        <v>1769</v>
      </c>
      <c r="F171" s="32" t="s">
        <v>1770</v>
      </c>
    </row>
    <row r="172" spans="1:6" ht="58.5" customHeight="1" x14ac:dyDescent="0.15">
      <c r="A172" s="19">
        <v>170</v>
      </c>
      <c r="B172" s="29" t="s">
        <v>1197</v>
      </c>
      <c r="C172" s="30">
        <v>6000</v>
      </c>
      <c r="D172" s="29" t="s">
        <v>1347</v>
      </c>
      <c r="E172" s="29" t="s">
        <v>1470</v>
      </c>
      <c r="F172" s="32" t="s">
        <v>193</v>
      </c>
    </row>
    <row r="173" spans="1:6" ht="58.5" customHeight="1" x14ac:dyDescent="0.15">
      <c r="A173" s="19">
        <v>171</v>
      </c>
      <c r="B173" s="29" t="s">
        <v>1198</v>
      </c>
      <c r="C173" s="30">
        <v>4440</v>
      </c>
      <c r="D173" s="29" t="s">
        <v>1348</v>
      </c>
      <c r="E173" s="29" t="s">
        <v>806</v>
      </c>
      <c r="F173" s="32" t="s">
        <v>193</v>
      </c>
    </row>
    <row r="174" spans="1:6" ht="58.5" customHeight="1" x14ac:dyDescent="0.15">
      <c r="A174" s="19">
        <v>172</v>
      </c>
      <c r="B174" s="29" t="s">
        <v>1771</v>
      </c>
      <c r="C174" s="30">
        <v>239812</v>
      </c>
      <c r="D174" s="29" t="s">
        <v>208</v>
      </c>
      <c r="E174" s="29" t="s">
        <v>807</v>
      </c>
      <c r="F174" s="32" t="s">
        <v>193</v>
      </c>
    </row>
    <row r="175" spans="1:6" ht="58.5" customHeight="1" x14ac:dyDescent="0.15">
      <c r="A175" s="19">
        <v>173</v>
      </c>
      <c r="B175" s="29" t="s">
        <v>223</v>
      </c>
      <c r="C175" s="30">
        <v>49781</v>
      </c>
      <c r="D175" s="29" t="s">
        <v>210</v>
      </c>
      <c r="E175" s="29" t="s">
        <v>1128</v>
      </c>
      <c r="F175" s="32" t="s">
        <v>193</v>
      </c>
    </row>
    <row r="176" spans="1:6" ht="58.5" customHeight="1" x14ac:dyDescent="0.15">
      <c r="A176" s="19">
        <v>174</v>
      </c>
      <c r="B176" s="29" t="s">
        <v>224</v>
      </c>
      <c r="C176" s="30">
        <v>5876</v>
      </c>
      <c r="D176" s="29" t="s">
        <v>1349</v>
      </c>
      <c r="E176" s="29" t="s">
        <v>1774</v>
      </c>
      <c r="F176" s="32" t="s">
        <v>193</v>
      </c>
    </row>
    <row r="177" spans="1:6" ht="58.5" customHeight="1" x14ac:dyDescent="0.15">
      <c r="A177" s="19">
        <v>175</v>
      </c>
      <c r="B177" s="44" t="s">
        <v>1016</v>
      </c>
      <c r="C177" s="30">
        <v>6159</v>
      </c>
      <c r="D177" s="44" t="s">
        <v>1350</v>
      </c>
      <c r="E177" s="29" t="s">
        <v>1123</v>
      </c>
      <c r="F177" s="32" t="s">
        <v>193</v>
      </c>
    </row>
    <row r="178" spans="1:6" ht="58.5" customHeight="1" x14ac:dyDescent="0.15">
      <c r="A178" s="19">
        <v>176</v>
      </c>
      <c r="B178" s="44" t="s">
        <v>225</v>
      </c>
      <c r="C178" s="30">
        <v>25116</v>
      </c>
      <c r="D178" s="44" t="s">
        <v>226</v>
      </c>
      <c r="E178" s="29" t="s">
        <v>1775</v>
      </c>
      <c r="F178" s="32" t="s">
        <v>193</v>
      </c>
    </row>
    <row r="179" spans="1:6" ht="58.5" customHeight="1" x14ac:dyDescent="0.15">
      <c r="A179" s="19">
        <v>177</v>
      </c>
      <c r="B179" s="44" t="s">
        <v>1773</v>
      </c>
      <c r="C179" s="30">
        <v>18626</v>
      </c>
      <c r="D179" s="44" t="s">
        <v>222</v>
      </c>
      <c r="E179" s="29" t="s">
        <v>793</v>
      </c>
      <c r="F179" s="32" t="s">
        <v>193</v>
      </c>
    </row>
    <row r="180" spans="1:6" ht="58.5" customHeight="1" x14ac:dyDescent="0.15">
      <c r="A180" s="19">
        <v>178</v>
      </c>
      <c r="B180" s="29" t="s">
        <v>228</v>
      </c>
      <c r="C180" s="30">
        <v>14800</v>
      </c>
      <c r="D180" s="29" t="s">
        <v>227</v>
      </c>
      <c r="E180" s="29" t="s">
        <v>808</v>
      </c>
      <c r="F180" s="32" t="s">
        <v>193</v>
      </c>
    </row>
    <row r="181" spans="1:6" ht="58.5" customHeight="1" x14ac:dyDescent="0.15">
      <c r="A181" s="19">
        <v>179</v>
      </c>
      <c r="B181" s="29" t="s">
        <v>229</v>
      </c>
      <c r="C181" s="30">
        <v>202</v>
      </c>
      <c r="D181" s="29" t="s">
        <v>227</v>
      </c>
      <c r="E181" s="29" t="s">
        <v>809</v>
      </c>
      <c r="F181" s="32" t="s">
        <v>193</v>
      </c>
    </row>
    <row r="182" spans="1:6" ht="58.5" customHeight="1" x14ac:dyDescent="0.15">
      <c r="A182" s="19">
        <v>180</v>
      </c>
      <c r="B182" s="29" t="s">
        <v>230</v>
      </c>
      <c r="C182" s="30">
        <v>31814</v>
      </c>
      <c r="D182" s="29" t="s">
        <v>227</v>
      </c>
      <c r="E182" s="29" t="s">
        <v>810</v>
      </c>
      <c r="F182" s="32" t="s">
        <v>193</v>
      </c>
    </row>
    <row r="183" spans="1:6" ht="58.5" customHeight="1" x14ac:dyDescent="0.15">
      <c r="A183" s="19">
        <v>181</v>
      </c>
      <c r="B183" s="29" t="s">
        <v>231</v>
      </c>
      <c r="C183" s="30">
        <v>500</v>
      </c>
      <c r="D183" s="29" t="s">
        <v>1081</v>
      </c>
      <c r="E183" s="29" t="s">
        <v>798</v>
      </c>
      <c r="F183" s="32" t="s">
        <v>193</v>
      </c>
    </row>
    <row r="184" spans="1:6" ht="58.5" customHeight="1" x14ac:dyDescent="0.15">
      <c r="A184" s="19">
        <v>182</v>
      </c>
      <c r="B184" s="29" t="s">
        <v>232</v>
      </c>
      <c r="C184" s="30">
        <v>256</v>
      </c>
      <c r="D184" s="29" t="s">
        <v>227</v>
      </c>
      <c r="E184" s="29" t="s">
        <v>811</v>
      </c>
      <c r="F184" s="32" t="s">
        <v>193</v>
      </c>
    </row>
    <row r="185" spans="1:6" ht="58.5" customHeight="1" x14ac:dyDescent="0.15">
      <c r="A185" s="19">
        <v>183</v>
      </c>
      <c r="B185" s="29" t="s">
        <v>1199</v>
      </c>
      <c r="C185" s="30">
        <v>2310908</v>
      </c>
      <c r="D185" s="29" t="s">
        <v>763</v>
      </c>
      <c r="E185" s="29" t="s">
        <v>784</v>
      </c>
      <c r="F185" s="32" t="s">
        <v>193</v>
      </c>
    </row>
    <row r="186" spans="1:6" ht="58.5" customHeight="1" x14ac:dyDescent="0.15">
      <c r="A186" s="19">
        <v>184</v>
      </c>
      <c r="B186" s="29" t="s">
        <v>1017</v>
      </c>
      <c r="C186" s="30">
        <v>1715</v>
      </c>
      <c r="D186" s="29" t="s">
        <v>763</v>
      </c>
      <c r="E186" s="29" t="s">
        <v>1129</v>
      </c>
      <c r="F186" s="32" t="s">
        <v>193</v>
      </c>
    </row>
    <row r="187" spans="1:6" ht="58.5" customHeight="1" x14ac:dyDescent="0.15">
      <c r="A187" s="19">
        <v>185</v>
      </c>
      <c r="B187" s="29" t="s">
        <v>1200</v>
      </c>
      <c r="C187" s="30">
        <v>286200</v>
      </c>
      <c r="D187" s="29" t="s">
        <v>763</v>
      </c>
      <c r="E187" s="29" t="s">
        <v>1776</v>
      </c>
      <c r="F187" s="32" t="s">
        <v>193</v>
      </c>
    </row>
    <row r="188" spans="1:6" ht="58.5" customHeight="1" x14ac:dyDescent="0.15">
      <c r="A188" s="19">
        <v>186</v>
      </c>
      <c r="B188" s="29" t="s">
        <v>884</v>
      </c>
      <c r="C188" s="30">
        <v>3200</v>
      </c>
      <c r="D188" s="29" t="s">
        <v>1351</v>
      </c>
      <c r="E188" s="29" t="s">
        <v>783</v>
      </c>
      <c r="F188" s="32" t="s">
        <v>193</v>
      </c>
    </row>
    <row r="189" spans="1:6" ht="58.5" customHeight="1" x14ac:dyDescent="0.15">
      <c r="A189" s="19">
        <v>187</v>
      </c>
      <c r="B189" s="29" t="s">
        <v>1201</v>
      </c>
      <c r="C189" s="30">
        <v>1770</v>
      </c>
      <c r="D189" s="29" t="s">
        <v>763</v>
      </c>
      <c r="E189" s="29" t="s">
        <v>1130</v>
      </c>
      <c r="F189" s="32" t="s">
        <v>193</v>
      </c>
    </row>
    <row r="190" spans="1:6" ht="58.5" customHeight="1" x14ac:dyDescent="0.15">
      <c r="A190" s="19">
        <v>188</v>
      </c>
      <c r="B190" s="29" t="s">
        <v>780</v>
      </c>
      <c r="C190" s="30">
        <v>1102</v>
      </c>
      <c r="D190" s="29" t="s">
        <v>763</v>
      </c>
      <c r="E190" s="29" t="s">
        <v>1131</v>
      </c>
      <c r="F190" s="32" t="s">
        <v>193</v>
      </c>
    </row>
    <row r="191" spans="1:6" ht="58.5" customHeight="1" x14ac:dyDescent="0.15">
      <c r="A191" s="19">
        <v>189</v>
      </c>
      <c r="B191" s="29" t="s">
        <v>1777</v>
      </c>
      <c r="C191" s="30">
        <v>2000</v>
      </c>
      <c r="D191" s="29" t="s">
        <v>1352</v>
      </c>
      <c r="E191" s="29" t="s">
        <v>785</v>
      </c>
      <c r="F191" s="32" t="s">
        <v>193</v>
      </c>
    </row>
    <row r="192" spans="1:6" ht="58.5" customHeight="1" x14ac:dyDescent="0.15">
      <c r="A192" s="19">
        <v>190</v>
      </c>
      <c r="B192" s="29" t="s">
        <v>1778</v>
      </c>
      <c r="C192" s="30">
        <v>273720</v>
      </c>
      <c r="D192" s="29" t="s">
        <v>209</v>
      </c>
      <c r="E192" s="29" t="s">
        <v>812</v>
      </c>
      <c r="F192" s="32" t="s">
        <v>193</v>
      </c>
    </row>
    <row r="193" spans="1:6" ht="58.5" customHeight="1" x14ac:dyDescent="0.15">
      <c r="A193" s="19">
        <v>191</v>
      </c>
      <c r="B193" s="29" t="s">
        <v>1202</v>
      </c>
      <c r="C193" s="30">
        <v>1200</v>
      </c>
      <c r="D193" s="29" t="s">
        <v>1353</v>
      </c>
      <c r="E193" s="29" t="s">
        <v>1470</v>
      </c>
      <c r="F193" s="32" t="s">
        <v>193</v>
      </c>
    </row>
    <row r="194" spans="1:6" ht="58.5" customHeight="1" x14ac:dyDescent="0.15">
      <c r="A194" s="19">
        <v>192</v>
      </c>
      <c r="B194" s="29" t="s">
        <v>1203</v>
      </c>
      <c r="C194" s="30">
        <v>34275</v>
      </c>
      <c r="D194" s="29" t="s">
        <v>195</v>
      </c>
      <c r="E194" s="29" t="s">
        <v>1471</v>
      </c>
      <c r="F194" s="32" t="s">
        <v>193</v>
      </c>
    </row>
    <row r="195" spans="1:6" ht="58.5" customHeight="1" x14ac:dyDescent="0.15">
      <c r="A195" s="19">
        <v>193</v>
      </c>
      <c r="B195" s="29" t="s">
        <v>1204</v>
      </c>
      <c r="C195" s="30">
        <v>2000</v>
      </c>
      <c r="D195" s="29" t="s">
        <v>1354</v>
      </c>
      <c r="E195" s="29" t="s">
        <v>1472</v>
      </c>
      <c r="F195" s="32" t="s">
        <v>193</v>
      </c>
    </row>
    <row r="196" spans="1:6" ht="58.5" customHeight="1" x14ac:dyDescent="0.15">
      <c r="A196" s="19">
        <v>194</v>
      </c>
      <c r="B196" s="29" t="s">
        <v>1767</v>
      </c>
      <c r="C196" s="30">
        <v>1610500</v>
      </c>
      <c r="D196" s="44" t="s">
        <v>1780</v>
      </c>
      <c r="E196" s="29" t="s">
        <v>1769</v>
      </c>
      <c r="F196" s="32" t="s">
        <v>1770</v>
      </c>
    </row>
    <row r="197" spans="1:6" ht="58.5" customHeight="1" x14ac:dyDescent="0.15">
      <c r="A197" s="19">
        <v>195</v>
      </c>
      <c r="B197" s="29" t="s">
        <v>1205</v>
      </c>
      <c r="C197" s="30">
        <v>107458</v>
      </c>
      <c r="D197" s="29" t="s">
        <v>198</v>
      </c>
      <c r="E197" s="29" t="s">
        <v>1132</v>
      </c>
      <c r="F197" s="32" t="s">
        <v>193</v>
      </c>
    </row>
    <row r="198" spans="1:6" ht="58.5" customHeight="1" x14ac:dyDescent="0.15">
      <c r="A198" s="19">
        <v>196</v>
      </c>
      <c r="B198" s="29" t="s">
        <v>1779</v>
      </c>
      <c r="C198" s="30">
        <v>3039634</v>
      </c>
      <c r="D198" s="29" t="s">
        <v>1355</v>
      </c>
      <c r="E198" s="29" t="s">
        <v>813</v>
      </c>
      <c r="F198" s="32" t="s">
        <v>193</v>
      </c>
    </row>
    <row r="199" spans="1:6" ht="58.5" customHeight="1" x14ac:dyDescent="0.15">
      <c r="A199" s="19">
        <v>197</v>
      </c>
      <c r="B199" s="29" t="s">
        <v>1206</v>
      </c>
      <c r="C199" s="30">
        <v>30000</v>
      </c>
      <c r="D199" s="29" t="s">
        <v>1355</v>
      </c>
      <c r="E199" s="29" t="s">
        <v>814</v>
      </c>
      <c r="F199" s="32" t="s">
        <v>193</v>
      </c>
    </row>
    <row r="200" spans="1:6" ht="58.5" customHeight="1" x14ac:dyDescent="0.15">
      <c r="A200" s="19">
        <v>198</v>
      </c>
      <c r="B200" s="29" t="s">
        <v>1207</v>
      </c>
      <c r="C200" s="30">
        <v>119450</v>
      </c>
      <c r="D200" s="29" t="s">
        <v>1355</v>
      </c>
      <c r="E200" s="29" t="s">
        <v>815</v>
      </c>
      <c r="F200" s="32" t="s">
        <v>193</v>
      </c>
    </row>
    <row r="201" spans="1:6" ht="58.5" customHeight="1" x14ac:dyDescent="0.15">
      <c r="A201" s="19">
        <v>199</v>
      </c>
      <c r="B201" s="29" t="s">
        <v>630</v>
      </c>
      <c r="C201" s="30">
        <v>47400</v>
      </c>
      <c r="D201" s="29" t="s">
        <v>1356</v>
      </c>
      <c r="E201" s="29" t="s">
        <v>816</v>
      </c>
      <c r="F201" s="32" t="s">
        <v>193</v>
      </c>
    </row>
    <row r="202" spans="1:6" ht="58.5" customHeight="1" x14ac:dyDescent="0.15">
      <c r="A202" s="19">
        <v>200</v>
      </c>
      <c r="B202" s="29" t="s">
        <v>631</v>
      </c>
      <c r="C202" s="30">
        <v>36000</v>
      </c>
      <c r="D202" s="29" t="s">
        <v>717</v>
      </c>
      <c r="E202" s="29" t="s">
        <v>817</v>
      </c>
      <c r="F202" s="32" t="s">
        <v>193</v>
      </c>
    </row>
    <row r="203" spans="1:6" ht="58.5" customHeight="1" x14ac:dyDescent="0.15">
      <c r="A203" s="19">
        <v>201</v>
      </c>
      <c r="B203" s="29" t="s">
        <v>199</v>
      </c>
      <c r="C203" s="30">
        <v>7163</v>
      </c>
      <c r="D203" s="29" t="s">
        <v>558</v>
      </c>
      <c r="E203" s="29" t="s">
        <v>818</v>
      </c>
      <c r="F203" s="32" t="s">
        <v>193</v>
      </c>
    </row>
    <row r="204" spans="1:6" ht="58.5" customHeight="1" x14ac:dyDescent="0.15">
      <c r="A204" s="19">
        <v>202</v>
      </c>
      <c r="B204" s="29" t="s">
        <v>1208</v>
      </c>
      <c r="C204" s="30">
        <v>217768</v>
      </c>
      <c r="D204" s="29" t="s">
        <v>1355</v>
      </c>
      <c r="E204" s="29" t="s">
        <v>813</v>
      </c>
      <c r="F204" s="32" t="s">
        <v>193</v>
      </c>
    </row>
    <row r="205" spans="1:6" ht="58.5" customHeight="1" x14ac:dyDescent="0.15">
      <c r="A205" s="19">
        <v>203</v>
      </c>
      <c r="B205" s="29" t="s">
        <v>2170</v>
      </c>
      <c r="C205" s="30">
        <v>83040</v>
      </c>
      <c r="D205" s="29" t="s">
        <v>1355</v>
      </c>
      <c r="E205" s="29" t="s">
        <v>1782</v>
      </c>
      <c r="F205" s="32" t="s">
        <v>193</v>
      </c>
    </row>
    <row r="206" spans="1:6" ht="58.5" customHeight="1" x14ac:dyDescent="0.15">
      <c r="A206" s="19">
        <v>204</v>
      </c>
      <c r="B206" s="29" t="s">
        <v>1767</v>
      </c>
      <c r="C206" s="30">
        <v>27900</v>
      </c>
      <c r="D206" s="44" t="s">
        <v>1781</v>
      </c>
      <c r="E206" s="29" t="s">
        <v>1769</v>
      </c>
      <c r="F206" s="32" t="s">
        <v>1770</v>
      </c>
    </row>
    <row r="207" spans="1:6" ht="58.5" customHeight="1" x14ac:dyDescent="0.15">
      <c r="A207" s="19">
        <v>205</v>
      </c>
      <c r="B207" s="29" t="s">
        <v>233</v>
      </c>
      <c r="C207" s="30">
        <v>6238715</v>
      </c>
      <c r="D207" s="36" t="s">
        <v>2171</v>
      </c>
      <c r="E207" s="29" t="s">
        <v>798</v>
      </c>
      <c r="F207" s="32" t="s">
        <v>193</v>
      </c>
    </row>
    <row r="208" spans="1:6" ht="58.5" customHeight="1" x14ac:dyDescent="0.15">
      <c r="A208" s="19">
        <v>206</v>
      </c>
      <c r="B208" s="29" t="s">
        <v>1209</v>
      </c>
      <c r="C208" s="30">
        <v>2840125</v>
      </c>
      <c r="D208" s="29" t="s">
        <v>2172</v>
      </c>
      <c r="E208" s="29" t="s">
        <v>2173</v>
      </c>
      <c r="F208" s="32" t="s">
        <v>193</v>
      </c>
    </row>
    <row r="209" spans="1:6" ht="58.5" customHeight="1" x14ac:dyDescent="0.15">
      <c r="A209" s="19">
        <v>207</v>
      </c>
      <c r="B209" s="29" t="s">
        <v>234</v>
      </c>
      <c r="C209" s="30">
        <v>32594</v>
      </c>
      <c r="D209" s="29" t="s">
        <v>1074</v>
      </c>
      <c r="E209" s="29" t="s">
        <v>1783</v>
      </c>
      <c r="F209" s="32" t="s">
        <v>193</v>
      </c>
    </row>
    <row r="210" spans="1:6" ht="58.5" customHeight="1" x14ac:dyDescent="0.15">
      <c r="A210" s="19">
        <v>208</v>
      </c>
      <c r="B210" s="29" t="s">
        <v>1767</v>
      </c>
      <c r="C210" s="30">
        <v>328300</v>
      </c>
      <c r="D210" s="44" t="s">
        <v>2174</v>
      </c>
      <c r="E210" s="29" t="s">
        <v>1769</v>
      </c>
      <c r="F210" s="32" t="s">
        <v>1770</v>
      </c>
    </row>
    <row r="211" spans="1:6" ht="58.5" customHeight="1" x14ac:dyDescent="0.15">
      <c r="A211" s="19">
        <v>209</v>
      </c>
      <c r="B211" s="29" t="s">
        <v>1784</v>
      </c>
      <c r="C211" s="30">
        <f>40585+299863+547445</f>
        <v>887893</v>
      </c>
      <c r="D211" s="29" t="s">
        <v>210</v>
      </c>
      <c r="E211" s="29" t="s">
        <v>1133</v>
      </c>
      <c r="F211" s="32" t="s">
        <v>193</v>
      </c>
    </row>
    <row r="212" spans="1:6" ht="58.5" customHeight="1" x14ac:dyDescent="0.15">
      <c r="A212" s="19">
        <v>210</v>
      </c>
      <c r="B212" s="29" t="s">
        <v>632</v>
      </c>
      <c r="C212" s="30">
        <f>1121150+54000-7200</f>
        <v>1167950</v>
      </c>
      <c r="D212" s="29" t="s">
        <v>209</v>
      </c>
      <c r="E212" s="29" t="s">
        <v>819</v>
      </c>
      <c r="F212" s="32" t="s">
        <v>193</v>
      </c>
    </row>
    <row r="213" spans="1:6" ht="58.5" customHeight="1" x14ac:dyDescent="0.15">
      <c r="A213" s="19">
        <v>211</v>
      </c>
      <c r="B213" s="29" t="s">
        <v>1785</v>
      </c>
      <c r="C213" s="30">
        <f>7200*2</f>
        <v>14400</v>
      </c>
      <c r="D213" s="29" t="s">
        <v>2175</v>
      </c>
      <c r="E213" s="29" t="s">
        <v>1786</v>
      </c>
      <c r="F213" s="32" t="s">
        <v>193</v>
      </c>
    </row>
    <row r="214" spans="1:6" s="15" customFormat="1" ht="58.5" customHeight="1" x14ac:dyDescent="0.15">
      <c r="A214" s="19">
        <v>212</v>
      </c>
      <c r="B214" s="29" t="s">
        <v>1210</v>
      </c>
      <c r="C214" s="30">
        <v>168800</v>
      </c>
      <c r="D214" s="29" t="s">
        <v>716</v>
      </c>
      <c r="E214" s="29" t="s">
        <v>1176</v>
      </c>
      <c r="F214" s="32" t="s">
        <v>193</v>
      </c>
    </row>
    <row r="215" spans="1:6" s="15" customFormat="1" ht="58.5" customHeight="1" x14ac:dyDescent="0.15">
      <c r="A215" s="19">
        <v>213</v>
      </c>
      <c r="B215" s="29" t="s">
        <v>1211</v>
      </c>
      <c r="C215" s="30">
        <v>90750</v>
      </c>
      <c r="D215" s="29" t="s">
        <v>763</v>
      </c>
      <c r="E215" s="29" t="s">
        <v>1787</v>
      </c>
      <c r="F215" s="32" t="s">
        <v>193</v>
      </c>
    </row>
    <row r="216" spans="1:6" s="15" customFormat="1" ht="58.5" customHeight="1" x14ac:dyDescent="0.15">
      <c r="A216" s="19">
        <v>214</v>
      </c>
      <c r="B216" s="29" t="s">
        <v>1212</v>
      </c>
      <c r="C216" s="30">
        <v>303060</v>
      </c>
      <c r="D216" s="29" t="s">
        <v>209</v>
      </c>
      <c r="E216" s="29" t="s">
        <v>820</v>
      </c>
      <c r="F216" s="32" t="s">
        <v>193</v>
      </c>
    </row>
    <row r="217" spans="1:6" s="15" customFormat="1" ht="58.5" customHeight="1" x14ac:dyDescent="0.15">
      <c r="A217" s="19">
        <v>215</v>
      </c>
      <c r="B217" s="29" t="s">
        <v>1213</v>
      </c>
      <c r="C217" s="30">
        <v>44100</v>
      </c>
      <c r="D217" s="29" t="s">
        <v>1075</v>
      </c>
      <c r="E217" s="29" t="s">
        <v>821</v>
      </c>
      <c r="F217" s="32" t="s">
        <v>193</v>
      </c>
    </row>
    <row r="218" spans="1:6" s="15" customFormat="1" ht="58.5" customHeight="1" x14ac:dyDescent="0.15">
      <c r="A218" s="19">
        <v>216</v>
      </c>
      <c r="B218" s="29" t="s">
        <v>1214</v>
      </c>
      <c r="C218" s="30">
        <v>6600</v>
      </c>
      <c r="D218" s="29" t="s">
        <v>1357</v>
      </c>
      <c r="E218" s="29" t="s">
        <v>822</v>
      </c>
      <c r="F218" s="32" t="s">
        <v>193</v>
      </c>
    </row>
    <row r="219" spans="1:6" s="15" customFormat="1" ht="58.5" customHeight="1" x14ac:dyDescent="0.15">
      <c r="A219" s="19">
        <v>217</v>
      </c>
      <c r="B219" s="29" t="s">
        <v>2097</v>
      </c>
      <c r="C219" s="30">
        <v>58500</v>
      </c>
      <c r="D219" s="29" t="s">
        <v>1788</v>
      </c>
      <c r="E219" s="29" t="s">
        <v>1789</v>
      </c>
      <c r="F219" s="32" t="s">
        <v>1770</v>
      </c>
    </row>
    <row r="220" spans="1:6" s="15" customFormat="1" ht="58.5" customHeight="1" x14ac:dyDescent="0.15">
      <c r="A220" s="19">
        <v>218</v>
      </c>
      <c r="B220" s="29" t="s">
        <v>207</v>
      </c>
      <c r="C220" s="30">
        <v>131417</v>
      </c>
      <c r="D220" s="29" t="s">
        <v>1595</v>
      </c>
      <c r="E220" s="29" t="s">
        <v>2176</v>
      </c>
      <c r="F220" s="32" t="s">
        <v>193</v>
      </c>
    </row>
    <row r="221" spans="1:6" s="15" customFormat="1" ht="58.5" customHeight="1" x14ac:dyDescent="0.15">
      <c r="A221" s="19">
        <v>219</v>
      </c>
      <c r="B221" s="29" t="s">
        <v>1790</v>
      </c>
      <c r="C221" s="30">
        <v>5600</v>
      </c>
      <c r="D221" s="29" t="s">
        <v>1791</v>
      </c>
      <c r="E221" s="29" t="s">
        <v>1769</v>
      </c>
      <c r="F221" s="32" t="s">
        <v>1770</v>
      </c>
    </row>
    <row r="222" spans="1:6" s="15" customFormat="1" ht="58.5" customHeight="1" x14ac:dyDescent="0.15">
      <c r="A222" s="19">
        <v>220</v>
      </c>
      <c r="B222" s="36" t="s">
        <v>1585</v>
      </c>
      <c r="C222" s="30">
        <v>100</v>
      </c>
      <c r="D222" s="36" t="s">
        <v>1596</v>
      </c>
      <c r="E222" s="29" t="s">
        <v>1603</v>
      </c>
      <c r="F222" s="33" t="s">
        <v>193</v>
      </c>
    </row>
    <row r="223" spans="1:6" s="15" customFormat="1" ht="58.5" customHeight="1" x14ac:dyDescent="0.15">
      <c r="A223" s="19">
        <v>221</v>
      </c>
      <c r="B223" s="29" t="s">
        <v>1767</v>
      </c>
      <c r="C223" s="30">
        <v>27000</v>
      </c>
      <c r="D223" s="44" t="s">
        <v>2156</v>
      </c>
      <c r="E223" s="29" t="s">
        <v>1769</v>
      </c>
      <c r="F223" s="32" t="s">
        <v>1770</v>
      </c>
    </row>
    <row r="224" spans="1:6" s="15" customFormat="1" ht="58.5" customHeight="1" x14ac:dyDescent="0.15">
      <c r="A224" s="19">
        <v>222</v>
      </c>
      <c r="B224" s="36" t="s">
        <v>1586</v>
      </c>
      <c r="C224" s="30">
        <v>486202</v>
      </c>
      <c r="D224" s="36" t="s">
        <v>1597</v>
      </c>
      <c r="E224" s="29" t="s">
        <v>1115</v>
      </c>
      <c r="F224" s="33" t="s">
        <v>193</v>
      </c>
    </row>
    <row r="225" spans="1:6" s="15" customFormat="1" ht="58.5" customHeight="1" x14ac:dyDescent="0.15">
      <c r="A225" s="19">
        <v>223</v>
      </c>
      <c r="B225" s="29" t="s">
        <v>1587</v>
      </c>
      <c r="C225" s="30">
        <v>800</v>
      </c>
      <c r="D225" s="29" t="s">
        <v>1598</v>
      </c>
      <c r="E225" s="29" t="s">
        <v>1604</v>
      </c>
      <c r="F225" s="32" t="s">
        <v>193</v>
      </c>
    </row>
    <row r="226" spans="1:6" s="15" customFormat="1" ht="58.5" customHeight="1" x14ac:dyDescent="0.15">
      <c r="A226" s="19">
        <v>224</v>
      </c>
      <c r="B226" s="29" t="s">
        <v>1588</v>
      </c>
      <c r="C226" s="30">
        <v>220</v>
      </c>
      <c r="D226" s="29" t="s">
        <v>1599</v>
      </c>
      <c r="E226" s="29" t="s">
        <v>1115</v>
      </c>
      <c r="F226" s="32" t="s">
        <v>193</v>
      </c>
    </row>
    <row r="227" spans="1:6" s="15" customFormat="1" ht="58.5" customHeight="1" x14ac:dyDescent="0.15">
      <c r="A227" s="19">
        <v>225</v>
      </c>
      <c r="B227" s="29" t="s">
        <v>1589</v>
      </c>
      <c r="C227" s="30">
        <v>94</v>
      </c>
      <c r="D227" s="29" t="s">
        <v>1600</v>
      </c>
      <c r="E227" s="29" t="s">
        <v>1115</v>
      </c>
      <c r="F227" s="32" t="s">
        <v>193</v>
      </c>
    </row>
    <row r="228" spans="1:6" s="15" customFormat="1" ht="58.5" customHeight="1" x14ac:dyDescent="0.15">
      <c r="A228" s="19">
        <v>226</v>
      </c>
      <c r="B228" s="29" t="s">
        <v>1590</v>
      </c>
      <c r="C228" s="30">
        <v>75</v>
      </c>
      <c r="D228" s="29" t="s">
        <v>194</v>
      </c>
      <c r="E228" s="29" t="s">
        <v>1115</v>
      </c>
      <c r="F228" s="32" t="s">
        <v>193</v>
      </c>
    </row>
    <row r="229" spans="1:6" s="15" customFormat="1" ht="58.5" customHeight="1" x14ac:dyDescent="0.15">
      <c r="A229" s="19">
        <v>227</v>
      </c>
      <c r="B229" s="29" t="s">
        <v>1591</v>
      </c>
      <c r="C229" s="30">
        <f>35067-48-86+69</f>
        <v>35002</v>
      </c>
      <c r="D229" s="36" t="s">
        <v>1601</v>
      </c>
      <c r="E229" s="29" t="s">
        <v>1123</v>
      </c>
      <c r="F229" s="32" t="s">
        <v>193</v>
      </c>
    </row>
    <row r="230" spans="1:6" s="15" customFormat="1" ht="58.5" customHeight="1" x14ac:dyDescent="0.15">
      <c r="A230" s="19">
        <v>228</v>
      </c>
      <c r="B230" s="29" t="s">
        <v>1592</v>
      </c>
      <c r="C230" s="30">
        <v>77848</v>
      </c>
      <c r="D230" s="36" t="s">
        <v>195</v>
      </c>
      <c r="E230" s="29" t="s">
        <v>798</v>
      </c>
      <c r="F230" s="32" t="s">
        <v>193</v>
      </c>
    </row>
    <row r="231" spans="1:6" s="15" customFormat="1" ht="58.5" customHeight="1" x14ac:dyDescent="0.15">
      <c r="A231" s="19">
        <v>229</v>
      </c>
      <c r="B231" s="29" t="s">
        <v>1790</v>
      </c>
      <c r="C231" s="30">
        <v>55960</v>
      </c>
      <c r="D231" s="36" t="s">
        <v>1792</v>
      </c>
      <c r="E231" s="29" t="s">
        <v>1794</v>
      </c>
      <c r="F231" s="32" t="s">
        <v>1770</v>
      </c>
    </row>
    <row r="232" spans="1:6" s="15" customFormat="1" ht="58.5" customHeight="1" x14ac:dyDescent="0.15">
      <c r="A232" s="19">
        <v>230</v>
      </c>
      <c r="B232" s="29" t="s">
        <v>1767</v>
      </c>
      <c r="C232" s="30">
        <v>17500</v>
      </c>
      <c r="D232" s="36" t="s">
        <v>1793</v>
      </c>
      <c r="E232" s="29" t="s">
        <v>1769</v>
      </c>
      <c r="F232" s="32" t="s">
        <v>1770</v>
      </c>
    </row>
    <row r="233" spans="1:6" s="15" customFormat="1" ht="58.5" customHeight="1" x14ac:dyDescent="0.15">
      <c r="A233" s="19">
        <v>231</v>
      </c>
      <c r="B233" s="29" t="s">
        <v>1593</v>
      </c>
      <c r="C233" s="30">
        <v>64138</v>
      </c>
      <c r="D233" s="29" t="s">
        <v>1602</v>
      </c>
      <c r="E233" s="29" t="s">
        <v>1605</v>
      </c>
      <c r="F233" s="32" t="s">
        <v>193</v>
      </c>
    </row>
    <row r="234" spans="1:6" s="15" customFormat="1" ht="58.5" customHeight="1" x14ac:dyDescent="0.15">
      <c r="A234" s="19">
        <v>232</v>
      </c>
      <c r="B234" s="29" t="s">
        <v>1594</v>
      </c>
      <c r="C234" s="30">
        <v>7599</v>
      </c>
      <c r="D234" s="29" t="s">
        <v>2</v>
      </c>
      <c r="E234" s="29" t="s">
        <v>1606</v>
      </c>
      <c r="F234" s="32" t="s">
        <v>193</v>
      </c>
    </row>
    <row r="235" spans="1:6" s="15" customFormat="1" ht="58.5" customHeight="1" x14ac:dyDescent="0.15">
      <c r="A235" s="19">
        <v>233</v>
      </c>
      <c r="B235" s="29" t="s">
        <v>2109</v>
      </c>
      <c r="C235" s="30">
        <v>5000</v>
      </c>
      <c r="D235" s="29" t="s">
        <v>2110</v>
      </c>
      <c r="E235" s="29" t="s">
        <v>2111</v>
      </c>
      <c r="F235" s="32" t="s">
        <v>193</v>
      </c>
    </row>
    <row r="236" spans="1:6" s="15" customFormat="1" ht="58.5" customHeight="1" x14ac:dyDescent="0.15">
      <c r="A236" s="19">
        <v>234</v>
      </c>
      <c r="B236" s="29" t="s">
        <v>2112</v>
      </c>
      <c r="C236" s="30">
        <v>322350</v>
      </c>
      <c r="D236" s="44" t="s">
        <v>2113</v>
      </c>
      <c r="E236" s="29" t="s">
        <v>2114</v>
      </c>
      <c r="F236" s="32" t="s">
        <v>1770</v>
      </c>
    </row>
    <row r="237" spans="1:6" s="15" customFormat="1" ht="58.5" customHeight="1" x14ac:dyDescent="0.15">
      <c r="A237" s="19">
        <v>235</v>
      </c>
      <c r="B237" s="29" t="s">
        <v>2115</v>
      </c>
      <c r="C237" s="30">
        <v>7334</v>
      </c>
      <c r="D237" s="29" t="s">
        <v>2116</v>
      </c>
      <c r="E237" s="29" t="s">
        <v>2117</v>
      </c>
      <c r="F237" s="32" t="s">
        <v>193</v>
      </c>
    </row>
    <row r="238" spans="1:6" s="15" customFormat="1" ht="58.5" customHeight="1" x14ac:dyDescent="0.15">
      <c r="A238" s="19">
        <v>236</v>
      </c>
      <c r="B238" s="29" t="s">
        <v>2118</v>
      </c>
      <c r="C238" s="30">
        <v>15000</v>
      </c>
      <c r="D238" s="44" t="s">
        <v>2119</v>
      </c>
      <c r="E238" s="29" t="s">
        <v>2120</v>
      </c>
      <c r="F238" s="32" t="s">
        <v>193</v>
      </c>
    </row>
    <row r="239" spans="1:6" s="15" customFormat="1" ht="58.5" customHeight="1" x14ac:dyDescent="0.15">
      <c r="A239" s="19">
        <v>237</v>
      </c>
      <c r="B239" s="29" t="s">
        <v>2121</v>
      </c>
      <c r="C239" s="30">
        <v>7000</v>
      </c>
      <c r="D239" s="44" t="s">
        <v>2122</v>
      </c>
      <c r="E239" s="29" t="s">
        <v>2123</v>
      </c>
      <c r="F239" s="32" t="s">
        <v>193</v>
      </c>
    </row>
    <row r="240" spans="1:6" s="15" customFormat="1" ht="58.5" customHeight="1" x14ac:dyDescent="0.15">
      <c r="A240" s="19">
        <v>238</v>
      </c>
      <c r="B240" s="29" t="s">
        <v>1557</v>
      </c>
      <c r="C240" s="30">
        <v>730</v>
      </c>
      <c r="D240" s="29" t="s">
        <v>365</v>
      </c>
      <c r="E240" s="29" t="s">
        <v>798</v>
      </c>
      <c r="F240" s="32" t="s">
        <v>236</v>
      </c>
    </row>
    <row r="241" spans="1:6" s="15" customFormat="1" ht="58.5" customHeight="1" x14ac:dyDescent="0.15">
      <c r="A241" s="19">
        <v>239</v>
      </c>
      <c r="B241" s="29" t="s">
        <v>366</v>
      </c>
      <c r="C241" s="30">
        <v>900</v>
      </c>
      <c r="D241" s="29" t="s">
        <v>367</v>
      </c>
      <c r="E241" s="29" t="s">
        <v>798</v>
      </c>
      <c r="F241" s="32" t="s">
        <v>236</v>
      </c>
    </row>
    <row r="242" spans="1:6" s="15" customFormat="1" ht="58.5" customHeight="1" x14ac:dyDescent="0.15">
      <c r="A242" s="19">
        <v>240</v>
      </c>
      <c r="B242" s="29" t="s">
        <v>238</v>
      </c>
      <c r="C242" s="30">
        <v>200</v>
      </c>
      <c r="D242" s="29" t="s">
        <v>239</v>
      </c>
      <c r="E242" s="29" t="s">
        <v>798</v>
      </c>
      <c r="F242" s="32" t="s">
        <v>236</v>
      </c>
    </row>
    <row r="243" spans="1:6" s="15" customFormat="1" ht="58.5" customHeight="1" x14ac:dyDescent="0.15">
      <c r="A243" s="19">
        <v>241</v>
      </c>
      <c r="B243" s="29" t="s">
        <v>240</v>
      </c>
      <c r="C243" s="30">
        <v>1700</v>
      </c>
      <c r="D243" s="29" t="s">
        <v>241</v>
      </c>
      <c r="E243" s="29" t="s">
        <v>798</v>
      </c>
      <c r="F243" s="32" t="s">
        <v>236</v>
      </c>
    </row>
    <row r="244" spans="1:6" s="15" customFormat="1" ht="58.5" customHeight="1" x14ac:dyDescent="0.15">
      <c r="A244" s="19">
        <v>242</v>
      </c>
      <c r="B244" s="29" t="s">
        <v>242</v>
      </c>
      <c r="C244" s="30">
        <v>4300</v>
      </c>
      <c r="D244" s="29" t="s">
        <v>241</v>
      </c>
      <c r="E244" s="29" t="s">
        <v>798</v>
      </c>
      <c r="F244" s="32" t="s">
        <v>236</v>
      </c>
    </row>
    <row r="245" spans="1:6" s="15" customFormat="1" ht="58.5" customHeight="1" x14ac:dyDescent="0.15">
      <c r="A245" s="19">
        <v>243</v>
      </c>
      <c r="B245" s="29" t="s">
        <v>243</v>
      </c>
      <c r="C245" s="30">
        <v>272579</v>
      </c>
      <c r="D245" s="29" t="s">
        <v>195</v>
      </c>
      <c r="E245" s="29" t="s">
        <v>798</v>
      </c>
      <c r="F245" s="32" t="s">
        <v>236</v>
      </c>
    </row>
    <row r="246" spans="1:6" s="15" customFormat="1" ht="58.5" customHeight="1" x14ac:dyDescent="0.15">
      <c r="A246" s="19">
        <v>244</v>
      </c>
      <c r="B246" s="29" t="s">
        <v>1215</v>
      </c>
      <c r="C246" s="30">
        <v>1106301</v>
      </c>
      <c r="D246" s="29" t="s">
        <v>195</v>
      </c>
      <c r="E246" s="29" t="s">
        <v>798</v>
      </c>
      <c r="F246" s="32" t="s">
        <v>236</v>
      </c>
    </row>
    <row r="247" spans="1:6" s="15" customFormat="1" ht="58.5" customHeight="1" x14ac:dyDescent="0.15">
      <c r="A247" s="19">
        <v>245</v>
      </c>
      <c r="B247" s="29" t="s">
        <v>1216</v>
      </c>
      <c r="C247" s="30">
        <v>5800</v>
      </c>
      <c r="D247" s="29" t="s">
        <v>360</v>
      </c>
      <c r="E247" s="29" t="s">
        <v>823</v>
      </c>
      <c r="F247" s="32" t="s">
        <v>236</v>
      </c>
    </row>
    <row r="248" spans="1:6" s="15" customFormat="1" ht="58.5" customHeight="1" x14ac:dyDescent="0.15">
      <c r="A248" s="19">
        <v>246</v>
      </c>
      <c r="B248" s="29" t="s">
        <v>644</v>
      </c>
      <c r="C248" s="30">
        <v>25850</v>
      </c>
      <c r="D248" s="29" t="s">
        <v>1795</v>
      </c>
      <c r="E248" s="29" t="s">
        <v>1522</v>
      </c>
      <c r="F248" s="32" t="s">
        <v>236</v>
      </c>
    </row>
    <row r="249" spans="1:6" s="15" customFormat="1" ht="58.5" customHeight="1" x14ac:dyDescent="0.15">
      <c r="A249" s="19">
        <v>247</v>
      </c>
      <c r="B249" s="36" t="s">
        <v>1217</v>
      </c>
      <c r="C249" s="30">
        <v>49269</v>
      </c>
      <c r="D249" s="29" t="s">
        <v>195</v>
      </c>
      <c r="E249" s="29" t="s">
        <v>798</v>
      </c>
      <c r="F249" s="32" t="s">
        <v>236</v>
      </c>
    </row>
    <row r="250" spans="1:6" s="15" customFormat="1" ht="58.5" customHeight="1" x14ac:dyDescent="0.15">
      <c r="A250" s="19">
        <v>248</v>
      </c>
      <c r="B250" s="29" t="s">
        <v>244</v>
      </c>
      <c r="C250" s="30">
        <v>113764</v>
      </c>
      <c r="D250" s="29" t="s">
        <v>195</v>
      </c>
      <c r="E250" s="29" t="s">
        <v>798</v>
      </c>
      <c r="F250" s="32" t="s">
        <v>236</v>
      </c>
    </row>
    <row r="251" spans="1:6" s="15" customFormat="1" ht="58.5" customHeight="1" x14ac:dyDescent="0.15">
      <c r="A251" s="19">
        <v>249</v>
      </c>
      <c r="B251" s="29" t="s">
        <v>245</v>
      </c>
      <c r="C251" s="30">
        <v>526633</v>
      </c>
      <c r="D251" s="29" t="s">
        <v>195</v>
      </c>
      <c r="E251" s="29" t="s">
        <v>798</v>
      </c>
      <c r="F251" s="32" t="s">
        <v>236</v>
      </c>
    </row>
    <row r="252" spans="1:6" s="15" customFormat="1" ht="58.5" customHeight="1" x14ac:dyDescent="0.15">
      <c r="A252" s="19">
        <v>250</v>
      </c>
      <c r="B252" s="29" t="s">
        <v>246</v>
      </c>
      <c r="C252" s="30">
        <v>57957</v>
      </c>
      <c r="D252" s="29" t="s">
        <v>195</v>
      </c>
      <c r="E252" s="29" t="s">
        <v>798</v>
      </c>
      <c r="F252" s="32" t="s">
        <v>236</v>
      </c>
    </row>
    <row r="253" spans="1:6" s="15" customFormat="1" ht="58.5" customHeight="1" x14ac:dyDescent="0.15">
      <c r="A253" s="19">
        <v>251</v>
      </c>
      <c r="B253" s="29" t="s">
        <v>247</v>
      </c>
      <c r="C253" s="30">
        <f>942022+1765513+71271+147600+21120+5873+36664+10000+4248</f>
        <v>3004311</v>
      </c>
      <c r="D253" s="29" t="s">
        <v>248</v>
      </c>
      <c r="E253" s="29" t="s">
        <v>798</v>
      </c>
      <c r="F253" s="33" t="s">
        <v>236</v>
      </c>
    </row>
    <row r="254" spans="1:6" s="15" customFormat="1" ht="58.5" customHeight="1" x14ac:dyDescent="0.15">
      <c r="A254" s="19">
        <v>252</v>
      </c>
      <c r="B254" s="29" t="s">
        <v>249</v>
      </c>
      <c r="C254" s="30">
        <v>1164860</v>
      </c>
      <c r="D254" s="29" t="s">
        <v>250</v>
      </c>
      <c r="E254" s="29" t="s">
        <v>1123</v>
      </c>
      <c r="F254" s="32" t="s">
        <v>236</v>
      </c>
    </row>
    <row r="255" spans="1:6" s="15" customFormat="1" ht="58.5" customHeight="1" x14ac:dyDescent="0.15">
      <c r="A255" s="19">
        <v>253</v>
      </c>
      <c r="B255" s="29" t="s">
        <v>1796</v>
      </c>
      <c r="C255" s="30">
        <v>3456</v>
      </c>
      <c r="D255" s="29" t="s">
        <v>1797</v>
      </c>
      <c r="E255" s="29" t="s">
        <v>1798</v>
      </c>
      <c r="F255" s="32" t="s">
        <v>236</v>
      </c>
    </row>
    <row r="256" spans="1:6" s="15" customFormat="1" ht="58.5" customHeight="1" x14ac:dyDescent="0.15">
      <c r="A256" s="19">
        <v>254</v>
      </c>
      <c r="B256" s="29" t="s">
        <v>251</v>
      </c>
      <c r="C256" s="30">
        <v>68965</v>
      </c>
      <c r="D256" s="29" t="s">
        <v>252</v>
      </c>
      <c r="E256" s="29" t="s">
        <v>824</v>
      </c>
      <c r="F256" s="32" t="s">
        <v>236</v>
      </c>
    </row>
    <row r="257" spans="1:6" s="15" customFormat="1" ht="58.5" customHeight="1" x14ac:dyDescent="0.15">
      <c r="A257" s="19">
        <v>255</v>
      </c>
      <c r="B257" s="29" t="s">
        <v>1218</v>
      </c>
      <c r="C257" s="30">
        <v>4522</v>
      </c>
      <c r="D257" s="29" t="s">
        <v>1358</v>
      </c>
      <c r="E257" s="29" t="s">
        <v>1115</v>
      </c>
      <c r="F257" s="33" t="s">
        <v>236</v>
      </c>
    </row>
    <row r="258" spans="1:6" s="15" customFormat="1" ht="58.5" customHeight="1" x14ac:dyDescent="0.15">
      <c r="A258" s="19">
        <v>256</v>
      </c>
      <c r="B258" s="29" t="s">
        <v>633</v>
      </c>
      <c r="C258" s="30">
        <v>63490</v>
      </c>
      <c r="D258" s="29" t="s">
        <v>1359</v>
      </c>
      <c r="E258" s="29" t="s">
        <v>825</v>
      </c>
      <c r="F258" s="32" t="s">
        <v>236</v>
      </c>
    </row>
    <row r="259" spans="1:6" s="15" customFormat="1" ht="58.5" customHeight="1" x14ac:dyDescent="0.15">
      <c r="A259" s="19">
        <v>257</v>
      </c>
      <c r="B259" s="29" t="s">
        <v>253</v>
      </c>
      <c r="C259" s="30">
        <v>300232</v>
      </c>
      <c r="D259" s="29" t="s">
        <v>254</v>
      </c>
      <c r="E259" s="29" t="s">
        <v>1123</v>
      </c>
      <c r="F259" s="32" t="s">
        <v>236</v>
      </c>
    </row>
    <row r="260" spans="1:6" s="15" customFormat="1" ht="58.5" customHeight="1" x14ac:dyDescent="0.15">
      <c r="A260" s="19">
        <v>258</v>
      </c>
      <c r="B260" s="29" t="s">
        <v>255</v>
      </c>
      <c r="C260" s="30">
        <v>1779064</v>
      </c>
      <c r="D260" s="29" t="s">
        <v>210</v>
      </c>
      <c r="E260" s="29" t="s">
        <v>1123</v>
      </c>
      <c r="F260" s="32" t="s">
        <v>236</v>
      </c>
    </row>
    <row r="261" spans="1:6" s="15" customFormat="1" ht="58.5" customHeight="1" x14ac:dyDescent="0.15">
      <c r="A261" s="19">
        <v>259</v>
      </c>
      <c r="B261" s="29" t="s">
        <v>207</v>
      </c>
      <c r="C261" s="30">
        <v>78955</v>
      </c>
      <c r="D261" s="29" t="s">
        <v>250</v>
      </c>
      <c r="E261" s="29" t="s">
        <v>1123</v>
      </c>
      <c r="F261" s="32" t="s">
        <v>236</v>
      </c>
    </row>
    <row r="262" spans="1:6" s="15" customFormat="1" ht="58.5" customHeight="1" x14ac:dyDescent="0.15">
      <c r="A262" s="19">
        <v>260</v>
      </c>
      <c r="B262" s="29" t="s">
        <v>256</v>
      </c>
      <c r="C262" s="30">
        <v>8460</v>
      </c>
      <c r="D262" s="29" t="s">
        <v>1360</v>
      </c>
      <c r="E262" s="29" t="s">
        <v>1134</v>
      </c>
      <c r="F262" s="32" t="s">
        <v>236</v>
      </c>
    </row>
    <row r="263" spans="1:6" s="15" customFormat="1" ht="58.5" customHeight="1" x14ac:dyDescent="0.15">
      <c r="A263" s="19">
        <v>261</v>
      </c>
      <c r="B263" s="29" t="s">
        <v>258</v>
      </c>
      <c r="C263" s="30">
        <v>4553</v>
      </c>
      <c r="D263" s="29" t="s">
        <v>210</v>
      </c>
      <c r="E263" s="29" t="s">
        <v>826</v>
      </c>
      <c r="F263" s="32" t="s">
        <v>236</v>
      </c>
    </row>
    <row r="264" spans="1:6" s="15" customFormat="1" ht="58.5" customHeight="1" x14ac:dyDescent="0.15">
      <c r="A264" s="19">
        <v>262</v>
      </c>
      <c r="B264" s="29" t="s">
        <v>1219</v>
      </c>
      <c r="C264" s="30">
        <v>3800</v>
      </c>
      <c r="D264" s="29" t="s">
        <v>1359</v>
      </c>
      <c r="E264" s="29" t="s">
        <v>1115</v>
      </c>
      <c r="F264" s="32" t="s">
        <v>236</v>
      </c>
    </row>
    <row r="265" spans="1:6" s="15" customFormat="1" ht="58.5" customHeight="1" x14ac:dyDescent="0.15">
      <c r="A265" s="19">
        <v>263</v>
      </c>
      <c r="B265" s="29" t="s">
        <v>370</v>
      </c>
      <c r="C265" s="30">
        <v>391</v>
      </c>
      <c r="D265" s="29" t="s">
        <v>1358</v>
      </c>
      <c r="E265" s="29" t="s">
        <v>827</v>
      </c>
      <c r="F265" s="32" t="s">
        <v>236</v>
      </c>
    </row>
    <row r="266" spans="1:6" s="15" customFormat="1" ht="58.5" customHeight="1" x14ac:dyDescent="0.15">
      <c r="A266" s="19">
        <v>264</v>
      </c>
      <c r="B266" s="29" t="s">
        <v>371</v>
      </c>
      <c r="C266" s="30">
        <v>300</v>
      </c>
      <c r="D266" s="29" t="s">
        <v>1358</v>
      </c>
      <c r="E266" s="29" t="s">
        <v>1135</v>
      </c>
      <c r="F266" s="32" t="s">
        <v>236</v>
      </c>
    </row>
    <row r="267" spans="1:6" s="17" customFormat="1" ht="58.5" customHeight="1" x14ac:dyDescent="0.15">
      <c r="A267" s="19">
        <v>265</v>
      </c>
      <c r="B267" s="29" t="s">
        <v>372</v>
      </c>
      <c r="C267" s="30">
        <v>1909</v>
      </c>
      <c r="D267" s="29" t="s">
        <v>364</v>
      </c>
      <c r="E267" s="29" t="s">
        <v>828</v>
      </c>
      <c r="F267" s="32" t="s">
        <v>236</v>
      </c>
    </row>
    <row r="268" spans="1:6" s="18" customFormat="1" ht="58.5" customHeight="1" x14ac:dyDescent="0.15">
      <c r="A268" s="19">
        <v>266</v>
      </c>
      <c r="B268" s="29" t="s">
        <v>373</v>
      </c>
      <c r="C268" s="30">
        <v>1032</v>
      </c>
      <c r="D268" s="29" t="s">
        <v>1358</v>
      </c>
      <c r="E268" s="29" t="s">
        <v>828</v>
      </c>
      <c r="F268" s="32" t="s">
        <v>236</v>
      </c>
    </row>
    <row r="269" spans="1:6" s="18" customFormat="1" ht="58.5" customHeight="1" x14ac:dyDescent="0.15">
      <c r="A269" s="19">
        <v>267</v>
      </c>
      <c r="B269" s="29" t="s">
        <v>1220</v>
      </c>
      <c r="C269" s="30">
        <v>2162</v>
      </c>
      <c r="D269" s="29" t="s">
        <v>1361</v>
      </c>
      <c r="E269" s="29" t="s">
        <v>1115</v>
      </c>
      <c r="F269" s="32" t="s">
        <v>236</v>
      </c>
    </row>
    <row r="270" spans="1:6" s="18" customFormat="1" ht="58.5" customHeight="1" x14ac:dyDescent="0.15">
      <c r="A270" s="19">
        <v>268</v>
      </c>
      <c r="B270" s="29" t="s">
        <v>378</v>
      </c>
      <c r="C270" s="30">
        <v>2400</v>
      </c>
      <c r="D270" s="29" t="s">
        <v>379</v>
      </c>
      <c r="E270" s="29" t="s">
        <v>798</v>
      </c>
      <c r="F270" s="32" t="s">
        <v>236</v>
      </c>
    </row>
    <row r="271" spans="1:6" ht="58.5" customHeight="1" x14ac:dyDescent="0.15">
      <c r="A271" s="19">
        <v>269</v>
      </c>
      <c r="B271" s="29" t="s">
        <v>380</v>
      </c>
      <c r="C271" s="30">
        <v>4000</v>
      </c>
      <c r="D271" s="29" t="s">
        <v>379</v>
      </c>
      <c r="E271" s="29" t="s">
        <v>798</v>
      </c>
      <c r="F271" s="32" t="s">
        <v>236</v>
      </c>
    </row>
    <row r="272" spans="1:6" ht="58.5" customHeight="1" x14ac:dyDescent="0.15">
      <c r="A272" s="19">
        <v>270</v>
      </c>
      <c r="B272" s="29" t="s">
        <v>381</v>
      </c>
      <c r="C272" s="30">
        <v>510823</v>
      </c>
      <c r="D272" s="29" t="s">
        <v>1362</v>
      </c>
      <c r="E272" s="29" t="s">
        <v>1123</v>
      </c>
      <c r="F272" s="32" t="s">
        <v>236</v>
      </c>
    </row>
    <row r="273" spans="1:6" ht="58.5" customHeight="1" x14ac:dyDescent="0.15">
      <c r="A273" s="19">
        <v>271</v>
      </c>
      <c r="B273" s="29" t="s">
        <v>354</v>
      </c>
      <c r="C273" s="30">
        <v>1050</v>
      </c>
      <c r="D273" s="29" t="s">
        <v>355</v>
      </c>
      <c r="E273" s="29" t="s">
        <v>1525</v>
      </c>
      <c r="F273" s="32" t="s">
        <v>236</v>
      </c>
    </row>
    <row r="274" spans="1:6" ht="58.5" customHeight="1" x14ac:dyDescent="0.15">
      <c r="A274" s="19">
        <v>272</v>
      </c>
      <c r="B274" s="29" t="s">
        <v>356</v>
      </c>
      <c r="C274" s="30">
        <v>340</v>
      </c>
      <c r="D274" s="29" t="s">
        <v>1363</v>
      </c>
      <c r="E274" s="29" t="s">
        <v>828</v>
      </c>
      <c r="F274" s="32" t="s">
        <v>236</v>
      </c>
    </row>
    <row r="275" spans="1:6" ht="58.5" customHeight="1" x14ac:dyDescent="0.15">
      <c r="A275" s="19">
        <v>273</v>
      </c>
      <c r="B275" s="29" t="s">
        <v>357</v>
      </c>
      <c r="C275" s="30">
        <v>20</v>
      </c>
      <c r="D275" s="29" t="s">
        <v>358</v>
      </c>
      <c r="E275" s="29" t="s">
        <v>828</v>
      </c>
      <c r="F275" s="32" t="s">
        <v>236</v>
      </c>
    </row>
    <row r="276" spans="1:6" ht="58.5" customHeight="1" x14ac:dyDescent="0.15">
      <c r="A276" s="19">
        <v>274</v>
      </c>
      <c r="B276" s="29" t="s">
        <v>1221</v>
      </c>
      <c r="C276" s="30">
        <v>6835</v>
      </c>
      <c r="D276" s="29" t="s">
        <v>1364</v>
      </c>
      <c r="E276" s="29" t="s">
        <v>1123</v>
      </c>
      <c r="F276" s="32" t="s">
        <v>236</v>
      </c>
    </row>
    <row r="277" spans="1:6" ht="58.5" customHeight="1" x14ac:dyDescent="0.15">
      <c r="A277" s="19">
        <v>275</v>
      </c>
      <c r="B277" s="29" t="s">
        <v>1222</v>
      </c>
      <c r="C277" s="30">
        <v>5000</v>
      </c>
      <c r="D277" s="29" t="s">
        <v>1365</v>
      </c>
      <c r="E277" s="29" t="s">
        <v>829</v>
      </c>
      <c r="F277" s="32" t="s">
        <v>236</v>
      </c>
    </row>
    <row r="278" spans="1:6" ht="58.5" customHeight="1" x14ac:dyDescent="0.15">
      <c r="A278" s="19">
        <v>276</v>
      </c>
      <c r="B278" s="29" t="s">
        <v>641</v>
      </c>
      <c r="C278" s="30">
        <v>6729</v>
      </c>
      <c r="D278" s="29" t="s">
        <v>721</v>
      </c>
      <c r="E278" s="29" t="s">
        <v>1123</v>
      </c>
      <c r="F278" s="32" t="s">
        <v>236</v>
      </c>
    </row>
    <row r="279" spans="1:6" ht="58.5" customHeight="1" x14ac:dyDescent="0.15">
      <c r="A279" s="19">
        <v>277</v>
      </c>
      <c r="B279" s="29" t="s">
        <v>3</v>
      </c>
      <c r="C279" s="30">
        <v>1289</v>
      </c>
      <c r="D279" s="29" t="s">
        <v>1079</v>
      </c>
      <c r="E279" s="29" t="s">
        <v>1123</v>
      </c>
      <c r="F279" s="32" t="s">
        <v>236</v>
      </c>
    </row>
    <row r="280" spans="1:6" ht="58.5" customHeight="1" x14ac:dyDescent="0.15">
      <c r="A280" s="19">
        <v>278</v>
      </c>
      <c r="B280" s="29" t="s">
        <v>4</v>
      </c>
      <c r="C280" s="30">
        <v>1769265</v>
      </c>
      <c r="D280" s="29" t="s">
        <v>2</v>
      </c>
      <c r="E280" s="29" t="s">
        <v>798</v>
      </c>
      <c r="F280" s="32" t="s">
        <v>236</v>
      </c>
    </row>
    <row r="281" spans="1:6" ht="58.5" customHeight="1" x14ac:dyDescent="0.15">
      <c r="A281" s="19">
        <v>279</v>
      </c>
      <c r="B281" s="29" t="s">
        <v>382</v>
      </c>
      <c r="C281" s="30">
        <v>1314362</v>
      </c>
      <c r="D281" s="29" t="s">
        <v>1366</v>
      </c>
      <c r="E281" s="29" t="s">
        <v>1115</v>
      </c>
      <c r="F281" s="32" t="s">
        <v>236</v>
      </c>
    </row>
    <row r="282" spans="1:6" ht="58.5" customHeight="1" x14ac:dyDescent="0.15">
      <c r="A282" s="19">
        <v>280</v>
      </c>
      <c r="B282" s="29" t="s">
        <v>383</v>
      </c>
      <c r="C282" s="30">
        <v>626913</v>
      </c>
      <c r="D282" s="29" t="s">
        <v>1367</v>
      </c>
      <c r="E282" s="29" t="s">
        <v>1115</v>
      </c>
      <c r="F282" s="32" t="s">
        <v>236</v>
      </c>
    </row>
    <row r="283" spans="1:6" ht="58.5" customHeight="1" x14ac:dyDescent="0.15">
      <c r="A283" s="19">
        <v>281</v>
      </c>
      <c r="B283" s="29" t="s">
        <v>1799</v>
      </c>
      <c r="C283" s="30">
        <v>186227</v>
      </c>
      <c r="D283" s="29" t="s">
        <v>1800</v>
      </c>
      <c r="E283" s="29" t="s">
        <v>1123</v>
      </c>
      <c r="F283" s="32" t="s">
        <v>236</v>
      </c>
    </row>
    <row r="284" spans="1:6" ht="58.5" customHeight="1" x14ac:dyDescent="0.15">
      <c r="A284" s="19">
        <v>282</v>
      </c>
      <c r="B284" s="29" t="s">
        <v>643</v>
      </c>
      <c r="C284" s="30">
        <v>1000</v>
      </c>
      <c r="D284" s="29" t="s">
        <v>1076</v>
      </c>
      <c r="E284" s="29" t="s">
        <v>826</v>
      </c>
      <c r="F284" s="32" t="s">
        <v>236</v>
      </c>
    </row>
    <row r="285" spans="1:6" ht="58.5" customHeight="1" x14ac:dyDescent="0.15">
      <c r="A285" s="19">
        <v>283</v>
      </c>
      <c r="B285" s="29" t="s">
        <v>2129</v>
      </c>
      <c r="C285" s="30">
        <v>100000</v>
      </c>
      <c r="D285" s="29" t="s">
        <v>1801</v>
      </c>
      <c r="E285" s="29" t="s">
        <v>1802</v>
      </c>
      <c r="F285" s="32" t="s">
        <v>236</v>
      </c>
    </row>
    <row r="286" spans="1:6" ht="58.5" customHeight="1" x14ac:dyDescent="0.15">
      <c r="A286" s="19">
        <v>284</v>
      </c>
      <c r="B286" s="29" t="s">
        <v>2130</v>
      </c>
      <c r="C286" s="30">
        <v>18000</v>
      </c>
      <c r="D286" s="29" t="s">
        <v>1801</v>
      </c>
      <c r="E286" s="29" t="s">
        <v>1803</v>
      </c>
      <c r="F286" s="32" t="s">
        <v>236</v>
      </c>
    </row>
    <row r="287" spans="1:6" ht="58.5" customHeight="1" x14ac:dyDescent="0.15">
      <c r="A287" s="19">
        <v>285</v>
      </c>
      <c r="B287" s="29" t="s">
        <v>885</v>
      </c>
      <c r="C287" s="30">
        <v>13200</v>
      </c>
      <c r="D287" s="45" t="s">
        <v>722</v>
      </c>
      <c r="E287" s="29" t="s">
        <v>830</v>
      </c>
      <c r="F287" s="32" t="s">
        <v>236</v>
      </c>
    </row>
    <row r="288" spans="1:6" ht="58.5" customHeight="1" x14ac:dyDescent="0.15">
      <c r="A288" s="19">
        <v>286</v>
      </c>
      <c r="B288" s="29" t="s">
        <v>879</v>
      </c>
      <c r="C288" s="30">
        <v>9316</v>
      </c>
      <c r="D288" s="29" t="s">
        <v>1368</v>
      </c>
      <c r="E288" s="29" t="s">
        <v>831</v>
      </c>
      <c r="F288" s="32" t="s">
        <v>236</v>
      </c>
    </row>
    <row r="289" spans="1:6" ht="58.5" customHeight="1" x14ac:dyDescent="0.15">
      <c r="A289" s="19">
        <v>287</v>
      </c>
      <c r="B289" s="29" t="s">
        <v>638</v>
      </c>
      <c r="C289" s="30">
        <v>2273</v>
      </c>
      <c r="D289" s="29" t="s">
        <v>1077</v>
      </c>
      <c r="E289" s="29" t="s">
        <v>1473</v>
      </c>
      <c r="F289" s="32" t="s">
        <v>236</v>
      </c>
    </row>
    <row r="290" spans="1:6" ht="58.5" customHeight="1" x14ac:dyDescent="0.15">
      <c r="A290" s="19">
        <v>288</v>
      </c>
      <c r="B290" s="29" t="s">
        <v>1804</v>
      </c>
      <c r="C290" s="30">
        <v>9354</v>
      </c>
      <c r="D290" s="29" t="s">
        <v>1807</v>
      </c>
      <c r="E290" s="29" t="s">
        <v>1810</v>
      </c>
      <c r="F290" s="32" t="s">
        <v>236</v>
      </c>
    </row>
    <row r="291" spans="1:6" ht="58.5" customHeight="1" x14ac:dyDescent="0.15">
      <c r="A291" s="19">
        <v>289</v>
      </c>
      <c r="B291" s="29" t="s">
        <v>362</v>
      </c>
      <c r="C291" s="30">
        <v>3688</v>
      </c>
      <c r="D291" s="29" t="s">
        <v>0</v>
      </c>
      <c r="E291" s="29" t="s">
        <v>831</v>
      </c>
      <c r="F291" s="32" t="s">
        <v>236</v>
      </c>
    </row>
    <row r="292" spans="1:6" ht="58.5" customHeight="1" x14ac:dyDescent="0.15">
      <c r="A292" s="19">
        <v>290</v>
      </c>
      <c r="B292" s="29" t="s">
        <v>1805</v>
      </c>
      <c r="C292" s="30">
        <v>5000</v>
      </c>
      <c r="D292" s="29" t="s">
        <v>1808</v>
      </c>
      <c r="E292" s="29" t="s">
        <v>1528</v>
      </c>
      <c r="F292" s="32" t="s">
        <v>236</v>
      </c>
    </row>
    <row r="293" spans="1:6" ht="58.5" customHeight="1" x14ac:dyDescent="0.15">
      <c r="A293" s="19">
        <v>291</v>
      </c>
      <c r="B293" s="29" t="s">
        <v>640</v>
      </c>
      <c r="C293" s="30">
        <v>95890</v>
      </c>
      <c r="D293" s="29" t="s">
        <v>1369</v>
      </c>
      <c r="E293" s="29" t="s">
        <v>1136</v>
      </c>
      <c r="F293" s="32" t="s">
        <v>236</v>
      </c>
    </row>
    <row r="294" spans="1:6" ht="58.5" customHeight="1" x14ac:dyDescent="0.15">
      <c r="A294" s="19">
        <v>292</v>
      </c>
      <c r="B294" s="29" t="s">
        <v>1806</v>
      </c>
      <c r="C294" s="30">
        <v>13200</v>
      </c>
      <c r="D294" s="29" t="s">
        <v>1809</v>
      </c>
      <c r="E294" s="29" t="s">
        <v>1811</v>
      </c>
      <c r="F294" s="32" t="s">
        <v>236</v>
      </c>
    </row>
    <row r="295" spans="1:6" ht="58.5" customHeight="1" x14ac:dyDescent="0.15">
      <c r="A295" s="19">
        <v>293</v>
      </c>
      <c r="B295" s="29" t="s">
        <v>237</v>
      </c>
      <c r="C295" s="30">
        <v>489271</v>
      </c>
      <c r="D295" s="29" t="s">
        <v>718</v>
      </c>
      <c r="E295" s="29" t="s">
        <v>1137</v>
      </c>
      <c r="F295" s="32" t="s">
        <v>236</v>
      </c>
    </row>
    <row r="296" spans="1:6" ht="58.5" customHeight="1" x14ac:dyDescent="0.15">
      <c r="A296" s="19">
        <v>294</v>
      </c>
      <c r="B296" s="29" t="s">
        <v>1</v>
      </c>
      <c r="C296" s="30">
        <v>300</v>
      </c>
      <c r="D296" s="29" t="s">
        <v>1370</v>
      </c>
      <c r="E296" s="29" t="s">
        <v>832</v>
      </c>
      <c r="F296" s="32" t="s">
        <v>236</v>
      </c>
    </row>
    <row r="297" spans="1:6" ht="58.5" customHeight="1" x14ac:dyDescent="0.15">
      <c r="A297" s="19">
        <v>295</v>
      </c>
      <c r="B297" s="29" t="s">
        <v>257</v>
      </c>
      <c r="C297" s="30">
        <v>290676</v>
      </c>
      <c r="D297" s="29" t="s">
        <v>1078</v>
      </c>
      <c r="E297" s="29" t="s">
        <v>1115</v>
      </c>
      <c r="F297" s="32" t="s">
        <v>236</v>
      </c>
    </row>
    <row r="298" spans="1:6" ht="58.5" customHeight="1" x14ac:dyDescent="0.15">
      <c r="A298" s="19">
        <v>296</v>
      </c>
      <c r="B298" s="29" t="s">
        <v>353</v>
      </c>
      <c r="C298" s="30">
        <v>3300</v>
      </c>
      <c r="D298" s="29" t="s">
        <v>1081</v>
      </c>
      <c r="E298" s="29" t="s">
        <v>833</v>
      </c>
      <c r="F298" s="32" t="s">
        <v>236</v>
      </c>
    </row>
    <row r="299" spans="1:6" ht="58.5" customHeight="1" x14ac:dyDescent="0.15">
      <c r="A299" s="19">
        <v>297</v>
      </c>
      <c r="B299" s="29" t="s">
        <v>361</v>
      </c>
      <c r="C299" s="30">
        <v>418585</v>
      </c>
      <c r="D299" s="29" t="s">
        <v>882</v>
      </c>
      <c r="E299" s="29" t="s">
        <v>1123</v>
      </c>
      <c r="F299" s="32" t="s">
        <v>236</v>
      </c>
    </row>
    <row r="300" spans="1:6" ht="58.5" customHeight="1" x14ac:dyDescent="0.15">
      <c r="A300" s="19">
        <v>298</v>
      </c>
      <c r="B300" s="29" t="s">
        <v>1177</v>
      </c>
      <c r="C300" s="30">
        <v>218190</v>
      </c>
      <c r="D300" s="29" t="s">
        <v>1371</v>
      </c>
      <c r="E300" s="29" t="s">
        <v>1115</v>
      </c>
      <c r="F300" s="32" t="s">
        <v>236</v>
      </c>
    </row>
    <row r="301" spans="1:6" ht="58.5" customHeight="1" x14ac:dyDescent="0.15">
      <c r="A301" s="19">
        <v>299</v>
      </c>
      <c r="B301" s="29" t="s">
        <v>1223</v>
      </c>
      <c r="C301" s="30">
        <v>51046</v>
      </c>
      <c r="D301" s="29" t="s">
        <v>1372</v>
      </c>
      <c r="E301" s="29" t="s">
        <v>1123</v>
      </c>
      <c r="F301" s="32" t="s">
        <v>236</v>
      </c>
    </row>
    <row r="302" spans="1:6" ht="58.5" customHeight="1" x14ac:dyDescent="0.15">
      <c r="A302" s="19">
        <v>300</v>
      </c>
      <c r="B302" s="29" t="s">
        <v>1178</v>
      </c>
      <c r="C302" s="30">
        <v>801044</v>
      </c>
      <c r="D302" s="29" t="s">
        <v>1812</v>
      </c>
      <c r="E302" s="29" t="s">
        <v>1115</v>
      </c>
      <c r="F302" s="32" t="s">
        <v>236</v>
      </c>
    </row>
    <row r="303" spans="1:6" ht="58.5" customHeight="1" x14ac:dyDescent="0.15">
      <c r="A303" s="19">
        <v>301</v>
      </c>
      <c r="B303" s="29" t="s">
        <v>1018</v>
      </c>
      <c r="C303" s="30">
        <v>1290</v>
      </c>
      <c r="D303" s="29" t="s">
        <v>1369</v>
      </c>
      <c r="E303" s="29" t="s">
        <v>1115</v>
      </c>
      <c r="F303" s="32" t="s">
        <v>236</v>
      </c>
    </row>
    <row r="304" spans="1:6" ht="58.5" customHeight="1" x14ac:dyDescent="0.15">
      <c r="A304" s="19">
        <v>302</v>
      </c>
      <c r="B304" s="29" t="s">
        <v>639</v>
      </c>
      <c r="C304" s="30">
        <v>31991</v>
      </c>
      <c r="D304" s="29" t="s">
        <v>194</v>
      </c>
      <c r="E304" s="29" t="s">
        <v>834</v>
      </c>
      <c r="F304" s="32" t="s">
        <v>236</v>
      </c>
    </row>
    <row r="305" spans="1:6" ht="58.5" customHeight="1" x14ac:dyDescent="0.15">
      <c r="A305" s="19">
        <v>303</v>
      </c>
      <c r="B305" s="29" t="s">
        <v>1813</v>
      </c>
      <c r="C305" s="30">
        <v>7500</v>
      </c>
      <c r="D305" s="29" t="s">
        <v>1531</v>
      </c>
      <c r="E305" s="29" t="s">
        <v>1532</v>
      </c>
      <c r="F305" s="32" t="s">
        <v>236</v>
      </c>
    </row>
    <row r="306" spans="1:6" ht="58.5" customHeight="1" x14ac:dyDescent="0.15">
      <c r="A306" s="19">
        <v>304</v>
      </c>
      <c r="B306" s="29" t="s">
        <v>1524</v>
      </c>
      <c r="C306" s="30">
        <v>10255</v>
      </c>
      <c r="D306" s="29" t="s">
        <v>1373</v>
      </c>
      <c r="E306" s="29" t="s">
        <v>798</v>
      </c>
      <c r="F306" s="32" t="s">
        <v>236</v>
      </c>
    </row>
    <row r="307" spans="1:6" ht="58.5" customHeight="1" x14ac:dyDescent="0.15">
      <c r="A307" s="19">
        <v>305</v>
      </c>
      <c r="B307" s="29" t="s">
        <v>368</v>
      </c>
      <c r="C307" s="30">
        <v>1800</v>
      </c>
      <c r="D307" s="29" t="s">
        <v>369</v>
      </c>
      <c r="E307" s="29" t="s">
        <v>1115</v>
      </c>
      <c r="F307" s="32" t="s">
        <v>236</v>
      </c>
    </row>
    <row r="308" spans="1:6" ht="58.5" customHeight="1" x14ac:dyDescent="0.15">
      <c r="A308" s="19">
        <v>306</v>
      </c>
      <c r="B308" s="44" t="s">
        <v>235</v>
      </c>
      <c r="C308" s="30">
        <v>9000</v>
      </c>
      <c r="D308" s="44" t="s">
        <v>1374</v>
      </c>
      <c r="E308" s="29" t="s">
        <v>831</v>
      </c>
      <c r="F308" s="32" t="s">
        <v>236</v>
      </c>
    </row>
    <row r="309" spans="1:6" ht="58.5" customHeight="1" x14ac:dyDescent="0.15">
      <c r="A309" s="19">
        <v>307</v>
      </c>
      <c r="B309" s="29" t="s">
        <v>1814</v>
      </c>
      <c r="C309" s="30">
        <v>3716760</v>
      </c>
      <c r="D309" s="46" t="s">
        <v>1817</v>
      </c>
      <c r="E309" s="29" t="s">
        <v>1512</v>
      </c>
      <c r="F309" s="32" t="s">
        <v>236</v>
      </c>
    </row>
    <row r="310" spans="1:6" ht="58.5" customHeight="1" x14ac:dyDescent="0.15">
      <c r="A310" s="19">
        <v>308</v>
      </c>
      <c r="B310" s="29" t="s">
        <v>1815</v>
      </c>
      <c r="C310" s="30">
        <v>56446</v>
      </c>
      <c r="D310" s="29" t="s">
        <v>248</v>
      </c>
      <c r="E310" s="29" t="s">
        <v>835</v>
      </c>
      <c r="F310" s="32" t="s">
        <v>236</v>
      </c>
    </row>
    <row r="311" spans="1:6" ht="58.5" customHeight="1" x14ac:dyDescent="0.15">
      <c r="A311" s="19">
        <v>309</v>
      </c>
      <c r="B311" s="29" t="s">
        <v>1224</v>
      </c>
      <c r="C311" s="30">
        <v>1199873</v>
      </c>
      <c r="D311" s="29" t="s">
        <v>363</v>
      </c>
      <c r="E311" s="29" t="s">
        <v>1138</v>
      </c>
      <c r="F311" s="32" t="s">
        <v>236</v>
      </c>
    </row>
    <row r="312" spans="1:6" s="18" customFormat="1" ht="58.5" customHeight="1" x14ac:dyDescent="0.15">
      <c r="A312" s="19">
        <v>310</v>
      </c>
      <c r="B312" s="29" t="s">
        <v>1816</v>
      </c>
      <c r="C312" s="30">
        <v>24950</v>
      </c>
      <c r="D312" s="29" t="s">
        <v>1080</v>
      </c>
      <c r="E312" s="29" t="s">
        <v>836</v>
      </c>
      <c r="F312" s="32" t="s">
        <v>236</v>
      </c>
    </row>
    <row r="313" spans="1:6" s="18" customFormat="1" ht="58.5" customHeight="1" x14ac:dyDescent="0.15">
      <c r="A313" s="19">
        <v>311</v>
      </c>
      <c r="B313" s="29" t="s">
        <v>1818</v>
      </c>
      <c r="C313" s="30">
        <v>388909</v>
      </c>
      <c r="D313" s="29" t="s">
        <v>210</v>
      </c>
      <c r="E313" s="29" t="s">
        <v>831</v>
      </c>
      <c r="F313" s="32" t="s">
        <v>236</v>
      </c>
    </row>
    <row r="314" spans="1:6" s="18" customFormat="1" ht="58.5" customHeight="1" x14ac:dyDescent="0.15">
      <c r="A314" s="19">
        <v>312</v>
      </c>
      <c r="B314" s="29" t="s">
        <v>1019</v>
      </c>
      <c r="C314" s="30">
        <v>38988</v>
      </c>
      <c r="D314" s="29" t="s">
        <v>1080</v>
      </c>
      <c r="E314" s="29" t="s">
        <v>837</v>
      </c>
      <c r="F314" s="32" t="s">
        <v>236</v>
      </c>
    </row>
    <row r="315" spans="1:6" s="18" customFormat="1" ht="58.5" customHeight="1" x14ac:dyDescent="0.15">
      <c r="A315" s="19">
        <v>313</v>
      </c>
      <c r="B315" s="29" t="s">
        <v>384</v>
      </c>
      <c r="C315" s="30">
        <v>2549</v>
      </c>
      <c r="D315" s="29" t="s">
        <v>1080</v>
      </c>
      <c r="E315" s="29" t="s">
        <v>838</v>
      </c>
      <c r="F315" s="32" t="s">
        <v>236</v>
      </c>
    </row>
    <row r="316" spans="1:6" ht="58.5" customHeight="1" x14ac:dyDescent="0.15">
      <c r="A316" s="19">
        <v>314</v>
      </c>
      <c r="B316" s="29" t="s">
        <v>642</v>
      </c>
      <c r="C316" s="30">
        <v>9597</v>
      </c>
      <c r="D316" s="29" t="s">
        <v>195</v>
      </c>
      <c r="E316" s="29" t="s">
        <v>839</v>
      </c>
      <c r="F316" s="32" t="s">
        <v>236</v>
      </c>
    </row>
    <row r="317" spans="1:6" ht="58.5" customHeight="1" x14ac:dyDescent="0.15">
      <c r="A317" s="19">
        <v>315</v>
      </c>
      <c r="B317" s="29" t="s">
        <v>1225</v>
      </c>
      <c r="C317" s="30">
        <v>12118</v>
      </c>
      <c r="D317" s="29" t="s">
        <v>1375</v>
      </c>
      <c r="E317" s="29" t="s">
        <v>831</v>
      </c>
      <c r="F317" s="32" t="s">
        <v>236</v>
      </c>
    </row>
    <row r="318" spans="1:6" ht="58.5" customHeight="1" x14ac:dyDescent="0.15">
      <c r="A318" s="19">
        <v>316</v>
      </c>
      <c r="B318" s="29" t="s">
        <v>1819</v>
      </c>
      <c r="C318" s="30">
        <v>250977</v>
      </c>
      <c r="D318" s="29" t="s">
        <v>1822</v>
      </c>
      <c r="E318" s="29" t="s">
        <v>1515</v>
      </c>
      <c r="F318" s="32" t="s">
        <v>236</v>
      </c>
    </row>
    <row r="319" spans="1:6" ht="58.5" customHeight="1" x14ac:dyDescent="0.15">
      <c r="A319" s="19">
        <v>317</v>
      </c>
      <c r="B319" s="44" t="s">
        <v>1820</v>
      </c>
      <c r="C319" s="30">
        <v>794279</v>
      </c>
      <c r="D319" s="44" t="s">
        <v>1823</v>
      </c>
      <c r="E319" s="29" t="s">
        <v>1824</v>
      </c>
      <c r="F319" s="32" t="s">
        <v>236</v>
      </c>
    </row>
    <row r="320" spans="1:6" ht="58.5" customHeight="1" x14ac:dyDescent="0.15">
      <c r="A320" s="19">
        <v>318</v>
      </c>
      <c r="B320" s="44" t="s">
        <v>1821</v>
      </c>
      <c r="C320" s="30">
        <v>48647</v>
      </c>
      <c r="D320" s="44" t="s">
        <v>1379</v>
      </c>
      <c r="E320" s="29" t="s">
        <v>1825</v>
      </c>
      <c r="F320" s="32" t="s">
        <v>236</v>
      </c>
    </row>
    <row r="321" spans="1:6" ht="58.5" customHeight="1" x14ac:dyDescent="0.15">
      <c r="A321" s="19">
        <v>319</v>
      </c>
      <c r="B321" s="29" t="s">
        <v>634</v>
      </c>
      <c r="C321" s="30">
        <v>14589</v>
      </c>
      <c r="D321" s="29" t="s">
        <v>374</v>
      </c>
      <c r="E321" s="29" t="s">
        <v>840</v>
      </c>
      <c r="F321" s="32" t="s">
        <v>236</v>
      </c>
    </row>
    <row r="322" spans="1:6" ht="58.5" customHeight="1" x14ac:dyDescent="0.15">
      <c r="A322" s="19">
        <v>320</v>
      </c>
      <c r="B322" s="29" t="s">
        <v>645</v>
      </c>
      <c r="C322" s="30">
        <v>2500</v>
      </c>
      <c r="D322" s="29" t="s">
        <v>723</v>
      </c>
      <c r="E322" s="29" t="s">
        <v>841</v>
      </c>
      <c r="F322" s="47" t="s">
        <v>236</v>
      </c>
    </row>
    <row r="323" spans="1:6" ht="58.5" customHeight="1" x14ac:dyDescent="0.15">
      <c r="A323" s="19">
        <v>321</v>
      </c>
      <c r="B323" s="29" t="s">
        <v>1826</v>
      </c>
      <c r="C323" s="30">
        <v>190</v>
      </c>
      <c r="D323" s="29" t="s">
        <v>1828</v>
      </c>
      <c r="E323" s="29" t="s">
        <v>1552</v>
      </c>
      <c r="F323" s="32" t="s">
        <v>236</v>
      </c>
    </row>
    <row r="324" spans="1:6" ht="58.5" customHeight="1" x14ac:dyDescent="0.15">
      <c r="A324" s="19">
        <v>322</v>
      </c>
      <c r="B324" s="29" t="s">
        <v>1226</v>
      </c>
      <c r="C324" s="30">
        <v>640</v>
      </c>
      <c r="D324" s="29" t="s">
        <v>377</v>
      </c>
      <c r="E324" s="29" t="s">
        <v>842</v>
      </c>
      <c r="F324" s="32" t="s">
        <v>236</v>
      </c>
    </row>
    <row r="325" spans="1:6" ht="58.5" customHeight="1" x14ac:dyDescent="0.15">
      <c r="A325" s="19">
        <v>323</v>
      </c>
      <c r="B325" s="29" t="s">
        <v>637</v>
      </c>
      <c r="C325" s="30">
        <v>1300</v>
      </c>
      <c r="D325" s="29" t="s">
        <v>1376</v>
      </c>
      <c r="E325" s="29" t="s">
        <v>798</v>
      </c>
      <c r="F325" s="32" t="s">
        <v>236</v>
      </c>
    </row>
    <row r="326" spans="1:6" ht="58.5" customHeight="1" x14ac:dyDescent="0.15">
      <c r="A326" s="19">
        <v>324</v>
      </c>
      <c r="B326" s="29" t="s">
        <v>1827</v>
      </c>
      <c r="C326" s="30">
        <v>4500</v>
      </c>
      <c r="D326" s="29" t="s">
        <v>1376</v>
      </c>
      <c r="E326" s="29" t="s">
        <v>1115</v>
      </c>
      <c r="F326" s="32" t="s">
        <v>236</v>
      </c>
    </row>
    <row r="327" spans="1:6" ht="58.5" customHeight="1" x14ac:dyDescent="0.15">
      <c r="A327" s="19">
        <v>325</v>
      </c>
      <c r="B327" s="29" t="s">
        <v>215</v>
      </c>
      <c r="C327" s="30">
        <v>1997</v>
      </c>
      <c r="D327" s="29" t="s">
        <v>216</v>
      </c>
      <c r="E327" s="29" t="s">
        <v>1536</v>
      </c>
      <c r="F327" s="32" t="s">
        <v>236</v>
      </c>
    </row>
    <row r="328" spans="1:6" ht="58.5" customHeight="1" x14ac:dyDescent="0.15">
      <c r="A328" s="19">
        <v>326</v>
      </c>
      <c r="B328" s="29" t="s">
        <v>1829</v>
      </c>
      <c r="C328" s="30">
        <v>56</v>
      </c>
      <c r="D328" s="29" t="s">
        <v>1334</v>
      </c>
      <c r="E328" s="29" t="s">
        <v>1179</v>
      </c>
      <c r="F328" s="32" t="s">
        <v>236</v>
      </c>
    </row>
    <row r="329" spans="1:6" ht="58.5" customHeight="1" x14ac:dyDescent="0.15">
      <c r="A329" s="19">
        <v>327</v>
      </c>
      <c r="B329" s="29" t="s">
        <v>217</v>
      </c>
      <c r="C329" s="30">
        <v>45050</v>
      </c>
      <c r="D329" s="29" t="s">
        <v>1518</v>
      </c>
      <c r="E329" s="29" t="s">
        <v>1474</v>
      </c>
      <c r="F329" s="32" t="s">
        <v>236</v>
      </c>
    </row>
    <row r="330" spans="1:6" ht="58.5" customHeight="1" x14ac:dyDescent="0.15">
      <c r="A330" s="19">
        <v>328</v>
      </c>
      <c r="B330" s="29" t="s">
        <v>218</v>
      </c>
      <c r="C330" s="30">
        <v>30912</v>
      </c>
      <c r="D330" s="29" t="s">
        <v>219</v>
      </c>
      <c r="E330" s="29" t="s">
        <v>843</v>
      </c>
      <c r="F330" s="32" t="s">
        <v>236</v>
      </c>
    </row>
    <row r="331" spans="1:6" ht="58.5" customHeight="1" x14ac:dyDescent="0.15">
      <c r="A331" s="19">
        <v>329</v>
      </c>
      <c r="B331" s="29" t="s">
        <v>220</v>
      </c>
      <c r="C331" s="30">
        <v>20000</v>
      </c>
      <c r="D331" s="29" t="s">
        <v>1377</v>
      </c>
      <c r="E331" s="29" t="s">
        <v>1139</v>
      </c>
      <c r="F331" s="32" t="s">
        <v>236</v>
      </c>
    </row>
    <row r="332" spans="1:6" ht="58.5" customHeight="1" x14ac:dyDescent="0.15">
      <c r="A332" s="19">
        <v>330</v>
      </c>
      <c r="B332" s="29" t="s">
        <v>221</v>
      </c>
      <c r="C332" s="30">
        <v>975</v>
      </c>
      <c r="D332" s="29" t="s">
        <v>1378</v>
      </c>
      <c r="E332" s="29" t="s">
        <v>844</v>
      </c>
      <c r="F332" s="32" t="s">
        <v>236</v>
      </c>
    </row>
    <row r="333" spans="1:6" ht="58.5" customHeight="1" x14ac:dyDescent="0.15">
      <c r="A333" s="19">
        <v>331</v>
      </c>
      <c r="B333" s="29" t="s">
        <v>1830</v>
      </c>
      <c r="C333" s="30">
        <f>244088-400</f>
        <v>243688</v>
      </c>
      <c r="D333" s="29" t="s">
        <v>1832</v>
      </c>
      <c r="E333" s="29" t="s">
        <v>847</v>
      </c>
      <c r="F333" s="32" t="s">
        <v>236</v>
      </c>
    </row>
    <row r="334" spans="1:6" ht="58.5" customHeight="1" x14ac:dyDescent="0.15">
      <c r="A334" s="19">
        <v>332</v>
      </c>
      <c r="B334" s="29" t="s">
        <v>1831</v>
      </c>
      <c r="C334" s="30">
        <v>387320</v>
      </c>
      <c r="D334" s="29" t="s">
        <v>1833</v>
      </c>
      <c r="E334" s="29" t="s">
        <v>1834</v>
      </c>
      <c r="F334" s="32" t="s">
        <v>236</v>
      </c>
    </row>
    <row r="335" spans="1:6" ht="58.5" customHeight="1" x14ac:dyDescent="0.15">
      <c r="A335" s="19">
        <v>333</v>
      </c>
      <c r="B335" s="29" t="s">
        <v>1227</v>
      </c>
      <c r="C335" s="30">
        <v>27176</v>
      </c>
      <c r="D335" s="29" t="s">
        <v>1379</v>
      </c>
      <c r="E335" s="29" t="s">
        <v>848</v>
      </c>
      <c r="F335" s="32" t="s">
        <v>236</v>
      </c>
    </row>
    <row r="336" spans="1:6" ht="58.5" customHeight="1" x14ac:dyDescent="0.15">
      <c r="A336" s="19">
        <v>334</v>
      </c>
      <c r="B336" s="29" t="s">
        <v>1835</v>
      </c>
      <c r="C336" s="30">
        <v>101400</v>
      </c>
      <c r="D336" s="29" t="s">
        <v>1379</v>
      </c>
      <c r="E336" s="29" t="s">
        <v>1140</v>
      </c>
      <c r="F336" s="32" t="s">
        <v>236</v>
      </c>
    </row>
    <row r="337" spans="1:6" s="18" customFormat="1" ht="58.5" customHeight="1" x14ac:dyDescent="0.15">
      <c r="A337" s="19">
        <v>335</v>
      </c>
      <c r="B337" s="29" t="s">
        <v>1228</v>
      </c>
      <c r="C337" s="30">
        <v>11349</v>
      </c>
      <c r="D337" s="29" t="s">
        <v>1379</v>
      </c>
      <c r="E337" s="29" t="s">
        <v>929</v>
      </c>
      <c r="F337" s="33" t="s">
        <v>236</v>
      </c>
    </row>
    <row r="338" spans="1:6" s="18" customFormat="1" ht="58.5" customHeight="1" x14ac:dyDescent="0.15">
      <c r="A338" s="19">
        <v>336</v>
      </c>
      <c r="B338" s="29" t="s">
        <v>1836</v>
      </c>
      <c r="C338" s="30">
        <v>12465</v>
      </c>
      <c r="D338" s="29" t="s">
        <v>1838</v>
      </c>
      <c r="E338" s="29" t="s">
        <v>1123</v>
      </c>
      <c r="F338" s="33" t="s">
        <v>236</v>
      </c>
    </row>
    <row r="339" spans="1:6" s="18" customFormat="1" ht="58.5" customHeight="1" x14ac:dyDescent="0.15">
      <c r="A339" s="19">
        <v>337</v>
      </c>
      <c r="B339" s="29" t="s">
        <v>1516</v>
      </c>
      <c r="C339" s="30">
        <v>61200</v>
      </c>
      <c r="D339" s="29" t="s">
        <v>1380</v>
      </c>
      <c r="E339" s="29" t="s">
        <v>1141</v>
      </c>
      <c r="F339" s="32" t="s">
        <v>236</v>
      </c>
    </row>
    <row r="340" spans="1:6" ht="58.5" customHeight="1" x14ac:dyDescent="0.15">
      <c r="A340" s="19">
        <v>338</v>
      </c>
      <c r="B340" s="29" t="s">
        <v>1837</v>
      </c>
      <c r="C340" s="30">
        <v>18000</v>
      </c>
      <c r="D340" s="29" t="s">
        <v>1380</v>
      </c>
      <c r="E340" s="29" t="s">
        <v>1142</v>
      </c>
      <c r="F340" s="32" t="s">
        <v>236</v>
      </c>
    </row>
    <row r="341" spans="1:6" ht="58.5" customHeight="1" x14ac:dyDescent="0.15">
      <c r="A341" s="19">
        <v>339</v>
      </c>
      <c r="B341" s="29" t="s">
        <v>1229</v>
      </c>
      <c r="C341" s="30">
        <v>2000</v>
      </c>
      <c r="D341" s="29" t="s">
        <v>1379</v>
      </c>
      <c r="E341" s="29" t="s">
        <v>1475</v>
      </c>
      <c r="F341" s="32" t="s">
        <v>236</v>
      </c>
    </row>
    <row r="342" spans="1:6" ht="58.5" customHeight="1" x14ac:dyDescent="0.15">
      <c r="A342" s="19">
        <v>340</v>
      </c>
      <c r="B342" s="29" t="s">
        <v>1839</v>
      </c>
      <c r="C342" s="30">
        <v>4500</v>
      </c>
      <c r="D342" s="29" t="s">
        <v>1381</v>
      </c>
      <c r="E342" s="29" t="s">
        <v>1476</v>
      </c>
      <c r="F342" s="32" t="s">
        <v>236</v>
      </c>
    </row>
    <row r="343" spans="1:6" ht="58.5" customHeight="1" x14ac:dyDescent="0.15">
      <c r="A343" s="19">
        <v>341</v>
      </c>
      <c r="B343" s="29" t="s">
        <v>1230</v>
      </c>
      <c r="C343" s="30">
        <v>658</v>
      </c>
      <c r="D343" s="29" t="s">
        <v>1382</v>
      </c>
      <c r="E343" s="29" t="s">
        <v>1477</v>
      </c>
      <c r="F343" s="32" t="s">
        <v>236</v>
      </c>
    </row>
    <row r="344" spans="1:6" ht="58.5" customHeight="1" x14ac:dyDescent="0.15">
      <c r="A344" s="19">
        <v>342</v>
      </c>
      <c r="B344" s="29" t="s">
        <v>1521</v>
      </c>
      <c r="C344" s="30">
        <v>17100</v>
      </c>
      <c r="D344" s="29" t="s">
        <v>1380</v>
      </c>
      <c r="E344" s="29" t="s">
        <v>1841</v>
      </c>
      <c r="F344" s="32" t="s">
        <v>236</v>
      </c>
    </row>
    <row r="345" spans="1:6" ht="58.5" customHeight="1" x14ac:dyDescent="0.15">
      <c r="A345" s="19">
        <v>343</v>
      </c>
      <c r="B345" s="29" t="s">
        <v>1840</v>
      </c>
      <c r="C345" s="30">
        <v>5250</v>
      </c>
      <c r="D345" s="29" t="s">
        <v>1380</v>
      </c>
      <c r="E345" s="29" t="s">
        <v>1478</v>
      </c>
      <c r="F345" s="32" t="s">
        <v>236</v>
      </c>
    </row>
    <row r="346" spans="1:6" ht="58.5" customHeight="1" x14ac:dyDescent="0.15">
      <c r="A346" s="19">
        <v>344</v>
      </c>
      <c r="B346" s="29" t="s">
        <v>1533</v>
      </c>
      <c r="C346" s="30">
        <v>6000</v>
      </c>
      <c r="D346" s="29" t="s">
        <v>1380</v>
      </c>
      <c r="E346" s="29" t="s">
        <v>1479</v>
      </c>
      <c r="F346" s="32" t="s">
        <v>236</v>
      </c>
    </row>
    <row r="347" spans="1:6" ht="58.5" customHeight="1" x14ac:dyDescent="0.15">
      <c r="A347" s="19">
        <v>345</v>
      </c>
      <c r="B347" s="29" t="s">
        <v>1231</v>
      </c>
      <c r="C347" s="30">
        <v>12067</v>
      </c>
      <c r="D347" s="29" t="s">
        <v>359</v>
      </c>
      <c r="E347" s="29" t="s">
        <v>845</v>
      </c>
      <c r="F347" s="32" t="s">
        <v>236</v>
      </c>
    </row>
    <row r="348" spans="1:6" ht="58.5" customHeight="1" x14ac:dyDescent="0.15">
      <c r="A348" s="19">
        <v>346</v>
      </c>
      <c r="B348" s="29" t="s">
        <v>1232</v>
      </c>
      <c r="C348" s="30">
        <v>160</v>
      </c>
      <c r="D348" s="29" t="s">
        <v>385</v>
      </c>
      <c r="E348" s="29" t="s">
        <v>846</v>
      </c>
      <c r="F348" s="32" t="s">
        <v>236</v>
      </c>
    </row>
    <row r="349" spans="1:6" ht="58.5" customHeight="1" x14ac:dyDescent="0.15">
      <c r="A349" s="19">
        <v>347</v>
      </c>
      <c r="B349" s="29" t="s">
        <v>2131</v>
      </c>
      <c r="C349" s="30">
        <v>97526</v>
      </c>
      <c r="D349" s="29" t="s">
        <v>1843</v>
      </c>
      <c r="E349" s="29" t="s">
        <v>1845</v>
      </c>
      <c r="F349" s="32" t="s">
        <v>236</v>
      </c>
    </row>
    <row r="350" spans="1:6" ht="58.5" customHeight="1" x14ac:dyDescent="0.15">
      <c r="A350" s="19">
        <v>348</v>
      </c>
      <c r="B350" s="29" t="s">
        <v>1842</v>
      </c>
      <c r="C350" s="30">
        <v>152000</v>
      </c>
      <c r="D350" s="29" t="s">
        <v>1844</v>
      </c>
      <c r="E350" s="29" t="s">
        <v>2132</v>
      </c>
      <c r="F350" s="32" t="s">
        <v>236</v>
      </c>
    </row>
    <row r="351" spans="1:6" ht="58.5" customHeight="1" x14ac:dyDescent="0.15">
      <c r="A351" s="19">
        <v>349</v>
      </c>
      <c r="B351" s="29" t="s">
        <v>1846</v>
      </c>
      <c r="C351" s="30">
        <v>24000</v>
      </c>
      <c r="D351" s="29" t="s">
        <v>1849</v>
      </c>
      <c r="E351" s="29" t="s">
        <v>1850</v>
      </c>
      <c r="F351" s="32" t="s">
        <v>2151</v>
      </c>
    </row>
    <row r="352" spans="1:6" ht="58.5" customHeight="1" x14ac:dyDescent="0.15">
      <c r="A352" s="19">
        <v>350</v>
      </c>
      <c r="B352" s="29" t="s">
        <v>2152</v>
      </c>
      <c r="C352" s="30">
        <v>204781</v>
      </c>
      <c r="D352" s="29" t="s">
        <v>2153</v>
      </c>
      <c r="E352" s="29" t="s">
        <v>1115</v>
      </c>
      <c r="F352" s="32" t="s">
        <v>2151</v>
      </c>
    </row>
    <row r="353" spans="1:6" ht="58.5" customHeight="1" x14ac:dyDescent="0.15">
      <c r="A353" s="19">
        <v>351</v>
      </c>
      <c r="B353" s="29" t="s">
        <v>2154</v>
      </c>
      <c r="C353" s="30">
        <v>5000</v>
      </c>
      <c r="D353" s="29" t="s">
        <v>2153</v>
      </c>
      <c r="E353" s="29" t="s">
        <v>1115</v>
      </c>
      <c r="F353" s="32" t="s">
        <v>2151</v>
      </c>
    </row>
    <row r="354" spans="1:6" ht="58.5" customHeight="1" x14ac:dyDescent="0.15">
      <c r="A354" s="19">
        <v>352</v>
      </c>
      <c r="B354" s="29" t="s">
        <v>2155</v>
      </c>
      <c r="C354" s="30">
        <v>5240</v>
      </c>
      <c r="D354" s="29" t="s">
        <v>1372</v>
      </c>
      <c r="E354" s="29" t="s">
        <v>1123</v>
      </c>
      <c r="F354" s="32" t="s">
        <v>2151</v>
      </c>
    </row>
    <row r="355" spans="1:6" ht="58.5" customHeight="1" x14ac:dyDescent="0.15">
      <c r="A355" s="19">
        <v>353</v>
      </c>
      <c r="B355" s="29" t="s">
        <v>1020</v>
      </c>
      <c r="C355" s="30">
        <v>92279</v>
      </c>
      <c r="D355" s="29" t="s">
        <v>375</v>
      </c>
      <c r="E355" s="29" t="s">
        <v>1143</v>
      </c>
      <c r="F355" s="32" t="s">
        <v>1496</v>
      </c>
    </row>
    <row r="356" spans="1:6" ht="58.5" customHeight="1" x14ac:dyDescent="0.15">
      <c r="A356" s="19">
        <v>354</v>
      </c>
      <c r="B356" s="29" t="s">
        <v>1847</v>
      </c>
      <c r="C356" s="30">
        <v>352848</v>
      </c>
      <c r="D356" s="29" t="s">
        <v>1081</v>
      </c>
      <c r="E356" s="29" t="s">
        <v>1144</v>
      </c>
      <c r="F356" s="32" t="s">
        <v>1496</v>
      </c>
    </row>
    <row r="357" spans="1:6" ht="58.5" customHeight="1" x14ac:dyDescent="0.15">
      <c r="A357" s="19">
        <v>355</v>
      </c>
      <c r="B357" s="29" t="s">
        <v>1848</v>
      </c>
      <c r="C357" s="30">
        <v>172650</v>
      </c>
      <c r="D357" s="29" t="s">
        <v>1383</v>
      </c>
      <c r="E357" s="29" t="s">
        <v>1144</v>
      </c>
      <c r="F357" s="32" t="s">
        <v>1496</v>
      </c>
    </row>
    <row r="358" spans="1:6" ht="58.5" customHeight="1" x14ac:dyDescent="0.15">
      <c r="A358" s="19">
        <v>356</v>
      </c>
      <c r="B358" s="29" t="s">
        <v>635</v>
      </c>
      <c r="C358" s="30">
        <v>11000</v>
      </c>
      <c r="D358" s="29" t="s">
        <v>1081</v>
      </c>
      <c r="E358" s="29" t="s">
        <v>1145</v>
      </c>
      <c r="F358" s="32" t="s">
        <v>1496</v>
      </c>
    </row>
    <row r="359" spans="1:6" ht="58.5" customHeight="1" x14ac:dyDescent="0.15">
      <c r="A359" s="19">
        <v>357</v>
      </c>
      <c r="B359" s="29" t="s">
        <v>200</v>
      </c>
      <c r="C359" s="30">
        <v>215549</v>
      </c>
      <c r="D359" s="29" t="s">
        <v>1384</v>
      </c>
      <c r="E359" s="29" t="s">
        <v>1146</v>
      </c>
      <c r="F359" s="32" t="s">
        <v>1496</v>
      </c>
    </row>
    <row r="360" spans="1:6" ht="58.5" customHeight="1" x14ac:dyDescent="0.15">
      <c r="A360" s="19">
        <v>358</v>
      </c>
      <c r="B360" s="29" t="s">
        <v>1851</v>
      </c>
      <c r="C360" s="30">
        <v>6500</v>
      </c>
      <c r="D360" s="29" t="s">
        <v>1852</v>
      </c>
      <c r="E360" s="29" t="s">
        <v>1526</v>
      </c>
      <c r="F360" s="32" t="s">
        <v>1496</v>
      </c>
    </row>
    <row r="361" spans="1:6" ht="58.5" customHeight="1" x14ac:dyDescent="0.15">
      <c r="A361" s="19">
        <v>359</v>
      </c>
      <c r="B361" s="29" t="s">
        <v>1853</v>
      </c>
      <c r="C361" s="30">
        <v>69000</v>
      </c>
      <c r="D361" s="29" t="s">
        <v>2177</v>
      </c>
      <c r="E361" s="29" t="s">
        <v>1517</v>
      </c>
      <c r="F361" s="32" t="s">
        <v>1496</v>
      </c>
    </row>
    <row r="362" spans="1:6" ht="58.5" customHeight="1" x14ac:dyDescent="0.15">
      <c r="A362" s="19">
        <v>360</v>
      </c>
      <c r="B362" s="29" t="s">
        <v>201</v>
      </c>
      <c r="C362" s="30">
        <v>80500</v>
      </c>
      <c r="D362" s="29" t="s">
        <v>1081</v>
      </c>
      <c r="E362" s="29" t="s">
        <v>1147</v>
      </c>
      <c r="F362" s="32" t="s">
        <v>1496</v>
      </c>
    </row>
    <row r="363" spans="1:6" ht="58.5" customHeight="1" x14ac:dyDescent="0.15">
      <c r="A363" s="19">
        <v>361</v>
      </c>
      <c r="B363" s="29" t="s">
        <v>1021</v>
      </c>
      <c r="C363" s="30">
        <v>40000</v>
      </c>
      <c r="D363" s="29" t="s">
        <v>1854</v>
      </c>
      <c r="E363" s="29" t="s">
        <v>1148</v>
      </c>
      <c r="F363" s="32" t="s">
        <v>1496</v>
      </c>
    </row>
    <row r="364" spans="1:6" ht="58.5" customHeight="1" x14ac:dyDescent="0.15">
      <c r="A364" s="19">
        <v>362</v>
      </c>
      <c r="B364" s="29" t="s">
        <v>636</v>
      </c>
      <c r="C364" s="30">
        <v>410</v>
      </c>
      <c r="D364" s="29" t="s">
        <v>1385</v>
      </c>
      <c r="E364" s="29" t="s">
        <v>930</v>
      </c>
      <c r="F364" s="32" t="s">
        <v>1496</v>
      </c>
    </row>
    <row r="365" spans="1:6" ht="58.5" customHeight="1" x14ac:dyDescent="0.15">
      <c r="A365" s="19">
        <v>363</v>
      </c>
      <c r="B365" s="29" t="s">
        <v>202</v>
      </c>
      <c r="C365" s="30">
        <v>6390</v>
      </c>
      <c r="D365" s="29" t="s">
        <v>203</v>
      </c>
      <c r="E365" s="29" t="s">
        <v>931</v>
      </c>
      <c r="F365" s="32" t="s">
        <v>1496</v>
      </c>
    </row>
    <row r="366" spans="1:6" ht="58.5" customHeight="1" x14ac:dyDescent="0.15">
      <c r="A366" s="19">
        <v>364</v>
      </c>
      <c r="B366" s="29" t="s">
        <v>1855</v>
      </c>
      <c r="C366" s="30">
        <v>200000</v>
      </c>
      <c r="D366" s="29" t="s">
        <v>1856</v>
      </c>
      <c r="E366" s="29" t="s">
        <v>1143</v>
      </c>
      <c r="F366" s="32" t="s">
        <v>1496</v>
      </c>
    </row>
    <row r="367" spans="1:6" ht="58.5" customHeight="1" x14ac:dyDescent="0.15">
      <c r="A367" s="19">
        <v>365</v>
      </c>
      <c r="B367" s="29" t="s">
        <v>213</v>
      </c>
      <c r="C367" s="30">
        <v>63581</v>
      </c>
      <c r="D367" s="29" t="s">
        <v>719</v>
      </c>
      <c r="E367" s="29" t="s">
        <v>932</v>
      </c>
      <c r="F367" s="32" t="s">
        <v>1496</v>
      </c>
    </row>
    <row r="368" spans="1:6" ht="58.5" customHeight="1" x14ac:dyDescent="0.15">
      <c r="A368" s="19">
        <v>366</v>
      </c>
      <c r="B368" s="29" t="s">
        <v>214</v>
      </c>
      <c r="C368" s="30">
        <v>63355</v>
      </c>
      <c r="D368" s="29" t="s">
        <v>204</v>
      </c>
      <c r="E368" s="29" t="s">
        <v>932</v>
      </c>
      <c r="F368" s="32" t="s">
        <v>1496</v>
      </c>
    </row>
    <row r="369" spans="1:6" ht="58.5" customHeight="1" x14ac:dyDescent="0.15">
      <c r="A369" s="19">
        <v>367</v>
      </c>
      <c r="B369" s="29" t="s">
        <v>1022</v>
      </c>
      <c r="C369" s="30">
        <v>1080</v>
      </c>
      <c r="D369" s="29" t="s">
        <v>1857</v>
      </c>
      <c r="E369" s="29" t="s">
        <v>1480</v>
      </c>
      <c r="F369" s="32" t="s">
        <v>1496</v>
      </c>
    </row>
    <row r="370" spans="1:6" ht="58.5" customHeight="1" x14ac:dyDescent="0.15">
      <c r="A370" s="19">
        <v>368</v>
      </c>
      <c r="B370" s="29" t="s">
        <v>2178</v>
      </c>
      <c r="C370" s="30">
        <v>22640</v>
      </c>
      <c r="D370" s="29" t="s">
        <v>1386</v>
      </c>
      <c r="E370" s="29" t="s">
        <v>1481</v>
      </c>
      <c r="F370" s="32" t="s">
        <v>1496</v>
      </c>
    </row>
    <row r="371" spans="1:6" ht="58.5" customHeight="1" x14ac:dyDescent="0.15">
      <c r="A371" s="19">
        <v>369</v>
      </c>
      <c r="B371" s="29" t="s">
        <v>1023</v>
      </c>
      <c r="C371" s="30">
        <v>12000</v>
      </c>
      <c r="D371" s="29" t="s">
        <v>375</v>
      </c>
      <c r="E371" s="29" t="s">
        <v>1143</v>
      </c>
      <c r="F371" s="32" t="s">
        <v>1496</v>
      </c>
    </row>
    <row r="372" spans="1:6" ht="58.5" customHeight="1" x14ac:dyDescent="0.15">
      <c r="A372" s="19">
        <v>370</v>
      </c>
      <c r="B372" s="29" t="s">
        <v>1024</v>
      </c>
      <c r="C372" s="30">
        <v>2500</v>
      </c>
      <c r="D372" s="29" t="s">
        <v>375</v>
      </c>
      <c r="E372" s="29" t="s">
        <v>2179</v>
      </c>
      <c r="F372" s="32" t="s">
        <v>1496</v>
      </c>
    </row>
    <row r="373" spans="1:6" ht="58.5" customHeight="1" x14ac:dyDescent="0.15">
      <c r="A373" s="19">
        <v>371</v>
      </c>
      <c r="B373" s="29" t="s">
        <v>1025</v>
      </c>
      <c r="C373" s="30">
        <v>234772</v>
      </c>
      <c r="D373" s="29" t="s">
        <v>375</v>
      </c>
      <c r="E373" s="29" t="s">
        <v>1143</v>
      </c>
      <c r="F373" s="32" t="s">
        <v>1496</v>
      </c>
    </row>
    <row r="374" spans="1:6" ht="58.5" customHeight="1" x14ac:dyDescent="0.15">
      <c r="A374" s="19">
        <v>372</v>
      </c>
      <c r="B374" s="29" t="s">
        <v>1026</v>
      </c>
      <c r="C374" s="30">
        <v>11833</v>
      </c>
      <c r="D374" s="29" t="s">
        <v>1387</v>
      </c>
      <c r="E374" s="29" t="s">
        <v>1481</v>
      </c>
      <c r="F374" s="32" t="s">
        <v>1496</v>
      </c>
    </row>
    <row r="375" spans="1:6" ht="58.5" customHeight="1" x14ac:dyDescent="0.15">
      <c r="A375" s="19">
        <v>373</v>
      </c>
      <c r="B375" s="29" t="s">
        <v>1233</v>
      </c>
      <c r="C375" s="30">
        <v>44720</v>
      </c>
      <c r="D375" s="29" t="s">
        <v>1858</v>
      </c>
      <c r="E375" s="29" t="s">
        <v>1520</v>
      </c>
      <c r="F375" s="32" t="s">
        <v>1496</v>
      </c>
    </row>
    <row r="376" spans="1:6" ht="58.5" customHeight="1" x14ac:dyDescent="0.15">
      <c r="A376" s="19">
        <v>374</v>
      </c>
      <c r="B376" s="29" t="s">
        <v>1234</v>
      </c>
      <c r="C376" s="30">
        <v>2106</v>
      </c>
      <c r="D376" s="29" t="s">
        <v>1081</v>
      </c>
      <c r="E376" s="29" t="s">
        <v>1150</v>
      </c>
      <c r="F376" s="32" t="s">
        <v>1496</v>
      </c>
    </row>
    <row r="377" spans="1:6" ht="58.5" customHeight="1" x14ac:dyDescent="0.15">
      <c r="A377" s="19">
        <v>375</v>
      </c>
      <c r="B377" s="29" t="s">
        <v>1027</v>
      </c>
      <c r="C377" s="30">
        <v>32426</v>
      </c>
      <c r="D377" s="29" t="s">
        <v>375</v>
      </c>
      <c r="E377" s="29" t="s">
        <v>1143</v>
      </c>
      <c r="F377" s="32" t="s">
        <v>1496</v>
      </c>
    </row>
    <row r="378" spans="1:6" ht="58.5" customHeight="1" x14ac:dyDescent="0.15">
      <c r="A378" s="19">
        <v>376</v>
      </c>
      <c r="B378" s="29" t="s">
        <v>2180</v>
      </c>
      <c r="C378" s="30">
        <v>11520</v>
      </c>
      <c r="D378" s="29" t="s">
        <v>1386</v>
      </c>
      <c r="E378" s="29" t="s">
        <v>1481</v>
      </c>
      <c r="F378" s="32" t="s">
        <v>1496</v>
      </c>
    </row>
    <row r="379" spans="1:6" ht="58.5" customHeight="1" x14ac:dyDescent="0.15">
      <c r="A379" s="19">
        <v>377</v>
      </c>
      <c r="B379" s="29" t="s">
        <v>1028</v>
      </c>
      <c r="C379" s="30">
        <v>89535</v>
      </c>
      <c r="D379" s="29" t="s">
        <v>1388</v>
      </c>
      <c r="E379" s="29" t="s">
        <v>1514</v>
      </c>
      <c r="F379" s="32" t="s">
        <v>1496</v>
      </c>
    </row>
    <row r="380" spans="1:6" ht="58.5" customHeight="1" x14ac:dyDescent="0.15">
      <c r="A380" s="19">
        <v>378</v>
      </c>
      <c r="B380" s="29" t="s">
        <v>1235</v>
      </c>
      <c r="C380" s="30">
        <v>70000</v>
      </c>
      <c r="D380" s="29" t="s">
        <v>1389</v>
      </c>
      <c r="E380" s="29" t="s">
        <v>1151</v>
      </c>
      <c r="F380" s="32" t="s">
        <v>1496</v>
      </c>
    </row>
    <row r="381" spans="1:6" ht="58.5" customHeight="1" x14ac:dyDescent="0.15">
      <c r="A381" s="19">
        <v>379</v>
      </c>
      <c r="B381" s="29" t="s">
        <v>1029</v>
      </c>
      <c r="C381" s="30">
        <v>1000</v>
      </c>
      <c r="D381" s="29" t="s">
        <v>720</v>
      </c>
      <c r="E381" s="29" t="s">
        <v>1527</v>
      </c>
      <c r="F381" s="32" t="s">
        <v>1496</v>
      </c>
    </row>
    <row r="382" spans="1:6" ht="58.5" customHeight="1" x14ac:dyDescent="0.15">
      <c r="A382" s="19">
        <v>380</v>
      </c>
      <c r="B382" s="29" t="s">
        <v>1236</v>
      </c>
      <c r="C382" s="30">
        <v>2100</v>
      </c>
      <c r="D382" s="29" t="s">
        <v>1859</v>
      </c>
      <c r="E382" s="29" t="s">
        <v>1535</v>
      </c>
      <c r="F382" s="32" t="s">
        <v>1496</v>
      </c>
    </row>
    <row r="383" spans="1:6" ht="58.5" customHeight="1" x14ac:dyDescent="0.15">
      <c r="A383" s="19">
        <v>381</v>
      </c>
      <c r="B383" s="29" t="s">
        <v>1030</v>
      </c>
      <c r="C383" s="30">
        <v>50000</v>
      </c>
      <c r="D383" s="29" t="s">
        <v>1389</v>
      </c>
      <c r="E383" s="29" t="s">
        <v>933</v>
      </c>
      <c r="F383" s="32" t="s">
        <v>1496</v>
      </c>
    </row>
    <row r="384" spans="1:6" ht="58.5" customHeight="1" x14ac:dyDescent="0.15">
      <c r="A384" s="19">
        <v>382</v>
      </c>
      <c r="B384" s="29" t="s">
        <v>2181</v>
      </c>
      <c r="C384" s="30">
        <v>1050</v>
      </c>
      <c r="D384" s="29" t="s">
        <v>375</v>
      </c>
      <c r="E384" s="29" t="s">
        <v>934</v>
      </c>
      <c r="F384" s="32" t="s">
        <v>1496</v>
      </c>
    </row>
    <row r="385" spans="1:6" ht="58.5" customHeight="1" x14ac:dyDescent="0.15">
      <c r="A385" s="19">
        <v>383</v>
      </c>
      <c r="B385" s="29" t="s">
        <v>1031</v>
      </c>
      <c r="C385" s="30">
        <v>400</v>
      </c>
      <c r="D385" s="29" t="s">
        <v>1390</v>
      </c>
      <c r="E385" s="29" t="s">
        <v>798</v>
      </c>
      <c r="F385" s="32" t="s">
        <v>1496</v>
      </c>
    </row>
    <row r="386" spans="1:6" ht="58.5" customHeight="1" x14ac:dyDescent="0.15">
      <c r="A386" s="19">
        <v>384</v>
      </c>
      <c r="B386" s="29" t="s">
        <v>1032</v>
      </c>
      <c r="C386" s="30">
        <v>600</v>
      </c>
      <c r="D386" s="29" t="s">
        <v>1861</v>
      </c>
      <c r="E386" s="29" t="s">
        <v>934</v>
      </c>
      <c r="F386" s="32" t="s">
        <v>1496</v>
      </c>
    </row>
    <row r="387" spans="1:6" ht="58.5" customHeight="1" x14ac:dyDescent="0.15">
      <c r="A387" s="19">
        <v>385</v>
      </c>
      <c r="B387" s="29" t="s">
        <v>1237</v>
      </c>
      <c r="C387" s="30">
        <v>16000</v>
      </c>
      <c r="D387" s="29" t="s">
        <v>1391</v>
      </c>
      <c r="E387" s="29" t="s">
        <v>1864</v>
      </c>
      <c r="F387" s="32" t="s">
        <v>1496</v>
      </c>
    </row>
    <row r="388" spans="1:6" ht="58.5" customHeight="1" x14ac:dyDescent="0.15">
      <c r="A388" s="19">
        <v>386</v>
      </c>
      <c r="B388" s="29" t="s">
        <v>2182</v>
      </c>
      <c r="C388" s="30">
        <v>2160</v>
      </c>
      <c r="D388" s="29" t="s">
        <v>1391</v>
      </c>
      <c r="E388" s="29" t="s">
        <v>1865</v>
      </c>
      <c r="F388" s="32" t="s">
        <v>1496</v>
      </c>
    </row>
    <row r="389" spans="1:6" ht="58.5" customHeight="1" x14ac:dyDescent="0.15">
      <c r="A389" s="19">
        <v>387</v>
      </c>
      <c r="B389" s="36" t="s">
        <v>1860</v>
      </c>
      <c r="C389" s="30">
        <v>13500</v>
      </c>
      <c r="D389" s="36" t="s">
        <v>1862</v>
      </c>
      <c r="E389" s="29" t="s">
        <v>1523</v>
      </c>
      <c r="F389" s="32" t="s">
        <v>1496</v>
      </c>
    </row>
    <row r="390" spans="1:6" ht="58.5" customHeight="1" x14ac:dyDescent="0.15">
      <c r="A390" s="19">
        <v>388</v>
      </c>
      <c r="B390" s="36" t="s">
        <v>1238</v>
      </c>
      <c r="C390" s="30">
        <v>6000</v>
      </c>
      <c r="D390" s="36" t="s">
        <v>1863</v>
      </c>
      <c r="E390" s="29" t="s">
        <v>1149</v>
      </c>
      <c r="F390" s="32" t="s">
        <v>1496</v>
      </c>
    </row>
    <row r="391" spans="1:6" ht="58.5" customHeight="1" x14ac:dyDescent="0.15">
      <c r="A391" s="19">
        <v>389</v>
      </c>
      <c r="B391" s="36" t="s">
        <v>1239</v>
      </c>
      <c r="C391" s="30">
        <v>252</v>
      </c>
      <c r="D391" s="29" t="s">
        <v>1081</v>
      </c>
      <c r="E391" s="29" t="s">
        <v>1152</v>
      </c>
      <c r="F391" s="32" t="s">
        <v>1496</v>
      </c>
    </row>
    <row r="392" spans="1:6" ht="58.5" customHeight="1" x14ac:dyDescent="0.15">
      <c r="A392" s="19">
        <v>390</v>
      </c>
      <c r="B392" s="36" t="s">
        <v>1866</v>
      </c>
      <c r="C392" s="30">
        <v>4703</v>
      </c>
      <c r="D392" s="29" t="s">
        <v>1081</v>
      </c>
      <c r="E392" s="29" t="s">
        <v>2158</v>
      </c>
      <c r="F392" s="32" t="s">
        <v>1496</v>
      </c>
    </row>
    <row r="393" spans="1:6" ht="58.5" customHeight="1" x14ac:dyDescent="0.15">
      <c r="A393" s="19">
        <v>391</v>
      </c>
      <c r="B393" s="29" t="s">
        <v>1240</v>
      </c>
      <c r="C393" s="30">
        <v>30000</v>
      </c>
      <c r="D393" s="29" t="s">
        <v>1389</v>
      </c>
      <c r="E393" s="29" t="s">
        <v>2183</v>
      </c>
      <c r="F393" s="32" t="s">
        <v>1496</v>
      </c>
    </row>
    <row r="394" spans="1:6" ht="58.5" customHeight="1" x14ac:dyDescent="0.15">
      <c r="A394" s="19">
        <v>392</v>
      </c>
      <c r="B394" s="36" t="s">
        <v>1241</v>
      </c>
      <c r="C394" s="30">
        <v>31000</v>
      </c>
      <c r="D394" s="36" t="s">
        <v>1387</v>
      </c>
      <c r="E394" s="29" t="s">
        <v>1482</v>
      </c>
      <c r="F394" s="40" t="s">
        <v>1496</v>
      </c>
    </row>
    <row r="395" spans="1:6" ht="58.5" customHeight="1" x14ac:dyDescent="0.15">
      <c r="A395" s="19">
        <v>393</v>
      </c>
      <c r="B395" s="36" t="s">
        <v>1242</v>
      </c>
      <c r="C395" s="30">
        <v>200</v>
      </c>
      <c r="D395" s="36" t="s">
        <v>1868</v>
      </c>
      <c r="E395" s="29" t="s">
        <v>1547</v>
      </c>
      <c r="F395" s="40" t="s">
        <v>1496</v>
      </c>
    </row>
    <row r="396" spans="1:6" ht="58.5" customHeight="1" x14ac:dyDescent="0.15">
      <c r="A396" s="19">
        <v>394</v>
      </c>
      <c r="B396" s="36" t="s">
        <v>1243</v>
      </c>
      <c r="C396" s="30">
        <v>2000</v>
      </c>
      <c r="D396" s="36" t="s">
        <v>1388</v>
      </c>
      <c r="E396" s="29" t="s">
        <v>1483</v>
      </c>
      <c r="F396" s="40" t="s">
        <v>1496</v>
      </c>
    </row>
    <row r="397" spans="1:6" ht="58.5" customHeight="1" x14ac:dyDescent="0.15">
      <c r="A397" s="19">
        <v>395</v>
      </c>
      <c r="B397" s="36" t="s">
        <v>1867</v>
      </c>
      <c r="C397" s="30">
        <v>35000</v>
      </c>
      <c r="D397" s="36" t="s">
        <v>1869</v>
      </c>
      <c r="E397" s="29" t="s">
        <v>1538</v>
      </c>
      <c r="F397" s="40" t="s">
        <v>1496</v>
      </c>
    </row>
    <row r="398" spans="1:6" ht="58.5" customHeight="1" x14ac:dyDescent="0.15">
      <c r="A398" s="19">
        <v>396</v>
      </c>
      <c r="B398" s="36" t="s">
        <v>1244</v>
      </c>
      <c r="C398" s="30">
        <v>1500</v>
      </c>
      <c r="D398" s="36" t="s">
        <v>1868</v>
      </c>
      <c r="E398" s="29" t="s">
        <v>1537</v>
      </c>
      <c r="F398" s="40" t="s">
        <v>1496</v>
      </c>
    </row>
    <row r="399" spans="1:6" ht="58.5" customHeight="1" x14ac:dyDescent="0.15">
      <c r="A399" s="19">
        <v>397</v>
      </c>
      <c r="B399" s="36" t="s">
        <v>1245</v>
      </c>
      <c r="C399" s="30">
        <v>1800</v>
      </c>
      <c r="D399" s="36" t="s">
        <v>1388</v>
      </c>
      <c r="E399" s="29" t="s">
        <v>1484</v>
      </c>
      <c r="F399" s="40" t="s">
        <v>1496</v>
      </c>
    </row>
    <row r="400" spans="1:6" ht="58.5" customHeight="1" x14ac:dyDescent="0.15">
      <c r="A400" s="19">
        <v>398</v>
      </c>
      <c r="B400" s="36" t="s">
        <v>1870</v>
      </c>
      <c r="C400" s="30">
        <v>1220</v>
      </c>
      <c r="D400" s="36" t="s">
        <v>1334</v>
      </c>
      <c r="E400" s="29" t="s">
        <v>1549</v>
      </c>
      <c r="F400" s="40" t="s">
        <v>1878</v>
      </c>
    </row>
    <row r="401" spans="1:6" ht="58.5" customHeight="1" x14ac:dyDescent="0.15">
      <c r="A401" s="19">
        <v>399</v>
      </c>
      <c r="B401" s="29" t="s">
        <v>1871</v>
      </c>
      <c r="C401" s="30">
        <v>5000</v>
      </c>
      <c r="D401" s="29" t="s">
        <v>2184</v>
      </c>
      <c r="E401" s="29" t="s">
        <v>1539</v>
      </c>
      <c r="F401" s="32" t="s">
        <v>1879</v>
      </c>
    </row>
    <row r="402" spans="1:6" ht="58.5" customHeight="1" x14ac:dyDescent="0.15">
      <c r="A402" s="19">
        <v>400</v>
      </c>
      <c r="B402" s="29" t="s">
        <v>1872</v>
      </c>
      <c r="C402" s="30">
        <v>3500</v>
      </c>
      <c r="D402" s="29" t="s">
        <v>1874</v>
      </c>
      <c r="E402" s="29" t="s">
        <v>1876</v>
      </c>
      <c r="F402" s="32" t="s">
        <v>1879</v>
      </c>
    </row>
    <row r="403" spans="1:6" ht="58.5" customHeight="1" x14ac:dyDescent="0.15">
      <c r="A403" s="19">
        <v>401</v>
      </c>
      <c r="B403" s="29" t="s">
        <v>1873</v>
      </c>
      <c r="C403" s="30">
        <v>35000</v>
      </c>
      <c r="D403" s="29" t="s">
        <v>1875</v>
      </c>
      <c r="E403" s="29" t="s">
        <v>1877</v>
      </c>
      <c r="F403" s="32" t="s">
        <v>1879</v>
      </c>
    </row>
    <row r="404" spans="1:6" ht="58.5" customHeight="1" x14ac:dyDescent="0.15">
      <c r="A404" s="19">
        <v>402</v>
      </c>
      <c r="B404" s="36" t="s">
        <v>1880</v>
      </c>
      <c r="C404" s="30">
        <v>250</v>
      </c>
      <c r="D404" s="36" t="s">
        <v>720</v>
      </c>
      <c r="E404" s="29" t="s">
        <v>1527</v>
      </c>
      <c r="F404" s="40" t="s">
        <v>1496</v>
      </c>
    </row>
    <row r="405" spans="1:6" ht="58.5" customHeight="1" x14ac:dyDescent="0.15">
      <c r="A405" s="19">
        <v>403</v>
      </c>
      <c r="B405" s="29" t="s">
        <v>2098</v>
      </c>
      <c r="C405" s="30">
        <v>1200</v>
      </c>
      <c r="D405" s="29" t="s">
        <v>1388</v>
      </c>
      <c r="E405" s="29" t="s">
        <v>1884</v>
      </c>
      <c r="F405" s="32" t="s">
        <v>1879</v>
      </c>
    </row>
    <row r="406" spans="1:6" ht="58.5" customHeight="1" x14ac:dyDescent="0.15">
      <c r="A406" s="19">
        <v>404</v>
      </c>
      <c r="B406" s="29" t="s">
        <v>1881</v>
      </c>
      <c r="C406" s="30">
        <v>16500</v>
      </c>
      <c r="D406" s="29" t="s">
        <v>1883</v>
      </c>
      <c r="E406" s="29" t="s">
        <v>1885</v>
      </c>
      <c r="F406" s="32" t="s">
        <v>1879</v>
      </c>
    </row>
    <row r="407" spans="1:6" ht="58.5" customHeight="1" x14ac:dyDescent="0.15">
      <c r="A407" s="19">
        <v>405</v>
      </c>
      <c r="B407" s="29" t="s">
        <v>1246</v>
      </c>
      <c r="C407" s="30">
        <v>65</v>
      </c>
      <c r="D407" s="29" t="s">
        <v>1334</v>
      </c>
      <c r="E407" s="29" t="s">
        <v>1179</v>
      </c>
      <c r="F407" s="32" t="s">
        <v>458</v>
      </c>
    </row>
    <row r="408" spans="1:6" ht="58.5" customHeight="1" x14ac:dyDescent="0.15">
      <c r="A408" s="19">
        <v>406</v>
      </c>
      <c r="B408" s="29" t="s">
        <v>1882</v>
      </c>
      <c r="C408" s="30">
        <v>2500</v>
      </c>
      <c r="D408" s="31" t="s">
        <v>1392</v>
      </c>
      <c r="E408" s="29" t="s">
        <v>849</v>
      </c>
      <c r="F408" s="32" t="s">
        <v>458</v>
      </c>
    </row>
    <row r="409" spans="1:6" ht="58.5" customHeight="1" x14ac:dyDescent="0.15">
      <c r="A409" s="19">
        <v>407</v>
      </c>
      <c r="B409" s="29" t="s">
        <v>1886</v>
      </c>
      <c r="C409" s="30">
        <v>6250</v>
      </c>
      <c r="D409" s="29" t="s">
        <v>1394</v>
      </c>
      <c r="E409" s="29" t="s">
        <v>850</v>
      </c>
      <c r="F409" s="32" t="s">
        <v>458</v>
      </c>
    </row>
    <row r="410" spans="1:6" ht="58.5" customHeight="1" x14ac:dyDescent="0.15">
      <c r="A410" s="19">
        <v>408</v>
      </c>
      <c r="B410" s="29" t="s">
        <v>1247</v>
      </c>
      <c r="C410" s="30">
        <v>15000</v>
      </c>
      <c r="D410" s="31" t="s">
        <v>727</v>
      </c>
      <c r="E410" s="29" t="s">
        <v>851</v>
      </c>
      <c r="F410" s="32" t="s">
        <v>458</v>
      </c>
    </row>
    <row r="411" spans="1:6" ht="58.5" customHeight="1" x14ac:dyDescent="0.15">
      <c r="A411" s="19">
        <v>409</v>
      </c>
      <c r="B411" s="29" t="s">
        <v>1248</v>
      </c>
      <c r="C411" s="30">
        <v>61547</v>
      </c>
      <c r="D411" s="29" t="s">
        <v>1395</v>
      </c>
      <c r="E411" s="29" t="s">
        <v>852</v>
      </c>
      <c r="F411" s="32" t="s">
        <v>458</v>
      </c>
    </row>
    <row r="412" spans="1:6" ht="58.5" customHeight="1" x14ac:dyDescent="0.15">
      <c r="A412" s="19">
        <v>410</v>
      </c>
      <c r="B412" s="29" t="s">
        <v>1033</v>
      </c>
      <c r="C412" s="30">
        <v>22546</v>
      </c>
      <c r="D412" s="29" t="s">
        <v>1082</v>
      </c>
      <c r="E412" s="29" t="s">
        <v>1153</v>
      </c>
      <c r="F412" s="32" t="s">
        <v>458</v>
      </c>
    </row>
    <row r="413" spans="1:6" ht="58.5" customHeight="1" x14ac:dyDescent="0.15">
      <c r="A413" s="19">
        <v>411</v>
      </c>
      <c r="B413" s="29" t="s">
        <v>1249</v>
      </c>
      <c r="C413" s="30">
        <v>150</v>
      </c>
      <c r="D413" s="29" t="s">
        <v>1396</v>
      </c>
      <c r="E413" s="29" t="s">
        <v>853</v>
      </c>
      <c r="F413" s="33" t="s">
        <v>458</v>
      </c>
    </row>
    <row r="414" spans="1:6" ht="58.5" customHeight="1" x14ac:dyDescent="0.15">
      <c r="A414" s="19">
        <v>412</v>
      </c>
      <c r="B414" s="29" t="s">
        <v>459</v>
      </c>
      <c r="C414" s="30">
        <v>150</v>
      </c>
      <c r="D414" s="29" t="s">
        <v>460</v>
      </c>
      <c r="E414" s="29" t="s">
        <v>854</v>
      </c>
      <c r="F414" s="32" t="s">
        <v>458</v>
      </c>
    </row>
    <row r="415" spans="1:6" ht="58.5" customHeight="1" x14ac:dyDescent="0.15">
      <c r="A415" s="19">
        <v>413</v>
      </c>
      <c r="B415" s="29" t="s">
        <v>646</v>
      </c>
      <c r="C415" s="30">
        <v>924</v>
      </c>
      <c r="D415" s="29" t="s">
        <v>460</v>
      </c>
      <c r="E415" s="29" t="s">
        <v>855</v>
      </c>
      <c r="F415" s="32" t="s">
        <v>458</v>
      </c>
    </row>
    <row r="416" spans="1:6" ht="58.5" customHeight="1" x14ac:dyDescent="0.15">
      <c r="A416" s="19">
        <v>414</v>
      </c>
      <c r="B416" s="29" t="s">
        <v>461</v>
      </c>
      <c r="C416" s="30">
        <v>150</v>
      </c>
      <c r="D416" s="29" t="s">
        <v>462</v>
      </c>
      <c r="E416" s="29" t="s">
        <v>854</v>
      </c>
      <c r="F416" s="32" t="s">
        <v>458</v>
      </c>
    </row>
    <row r="417" spans="1:6" ht="58.5" customHeight="1" x14ac:dyDescent="0.15">
      <c r="A417" s="19">
        <v>415</v>
      </c>
      <c r="B417" s="29" t="s">
        <v>463</v>
      </c>
      <c r="C417" s="30">
        <v>5686</v>
      </c>
      <c r="D417" s="29" t="s">
        <v>1887</v>
      </c>
      <c r="E417" s="29" t="s">
        <v>1888</v>
      </c>
      <c r="F417" s="32" t="s">
        <v>458</v>
      </c>
    </row>
    <row r="418" spans="1:6" ht="58.5" customHeight="1" x14ac:dyDescent="0.15">
      <c r="A418" s="19">
        <v>416</v>
      </c>
      <c r="B418" s="29" t="s">
        <v>464</v>
      </c>
      <c r="C418" s="30">
        <v>110</v>
      </c>
      <c r="D418" s="29" t="s">
        <v>465</v>
      </c>
      <c r="E418" s="29" t="s">
        <v>856</v>
      </c>
      <c r="F418" s="32" t="s">
        <v>458</v>
      </c>
    </row>
    <row r="419" spans="1:6" ht="58.5" customHeight="1" x14ac:dyDescent="0.15">
      <c r="A419" s="19">
        <v>417</v>
      </c>
      <c r="B419" s="29" t="s">
        <v>474</v>
      </c>
      <c r="C419" s="30">
        <v>50</v>
      </c>
      <c r="D419" s="29" t="s">
        <v>475</v>
      </c>
      <c r="E419" s="29" t="s">
        <v>857</v>
      </c>
      <c r="F419" s="32" t="s">
        <v>458</v>
      </c>
    </row>
    <row r="420" spans="1:6" ht="58.5" customHeight="1" x14ac:dyDescent="0.15">
      <c r="A420" s="19">
        <v>418</v>
      </c>
      <c r="B420" s="29" t="s">
        <v>1250</v>
      </c>
      <c r="C420" s="30">
        <v>4500</v>
      </c>
      <c r="D420" s="31" t="s">
        <v>1890</v>
      </c>
      <c r="E420" s="29" t="s">
        <v>1892</v>
      </c>
      <c r="F420" s="32" t="s">
        <v>458</v>
      </c>
    </row>
    <row r="421" spans="1:6" ht="58.5" customHeight="1" x14ac:dyDescent="0.15">
      <c r="A421" s="19">
        <v>419</v>
      </c>
      <c r="B421" s="29" t="s">
        <v>1889</v>
      </c>
      <c r="C421" s="30">
        <v>30000</v>
      </c>
      <c r="D421" s="29" t="s">
        <v>1891</v>
      </c>
      <c r="E421" s="29" t="s">
        <v>1519</v>
      </c>
      <c r="F421" s="32" t="s">
        <v>458</v>
      </c>
    </row>
    <row r="422" spans="1:6" ht="58.5" customHeight="1" x14ac:dyDescent="0.15">
      <c r="A422" s="19">
        <v>420</v>
      </c>
      <c r="B422" s="29" t="s">
        <v>1251</v>
      </c>
      <c r="C422" s="30">
        <v>800</v>
      </c>
      <c r="D422" s="29" t="s">
        <v>726</v>
      </c>
      <c r="E422" s="29" t="s">
        <v>1154</v>
      </c>
      <c r="F422" s="32" t="s">
        <v>458</v>
      </c>
    </row>
    <row r="423" spans="1:6" ht="58.5" customHeight="1" x14ac:dyDescent="0.15">
      <c r="A423" s="19">
        <v>421</v>
      </c>
      <c r="B423" s="29" t="s">
        <v>1034</v>
      </c>
      <c r="C423" s="30">
        <v>2000</v>
      </c>
      <c r="D423" s="29" t="s">
        <v>726</v>
      </c>
      <c r="E423" s="29" t="s">
        <v>858</v>
      </c>
      <c r="F423" s="32" t="s">
        <v>458</v>
      </c>
    </row>
    <row r="424" spans="1:6" ht="58.5" customHeight="1" x14ac:dyDescent="0.15">
      <c r="A424" s="19">
        <v>422</v>
      </c>
      <c r="B424" s="29" t="s">
        <v>772</v>
      </c>
      <c r="C424" s="30">
        <v>3500</v>
      </c>
      <c r="D424" s="29" t="s">
        <v>726</v>
      </c>
      <c r="E424" s="29" t="s">
        <v>858</v>
      </c>
      <c r="F424" s="32" t="s">
        <v>458</v>
      </c>
    </row>
    <row r="425" spans="1:6" ht="58.5" customHeight="1" x14ac:dyDescent="0.15">
      <c r="A425" s="19">
        <v>423</v>
      </c>
      <c r="B425" s="29" t="s">
        <v>647</v>
      </c>
      <c r="C425" s="30">
        <v>840</v>
      </c>
      <c r="D425" s="29" t="s">
        <v>1083</v>
      </c>
      <c r="E425" s="29" t="s">
        <v>859</v>
      </c>
      <c r="F425" s="32" t="s">
        <v>458</v>
      </c>
    </row>
    <row r="426" spans="1:6" ht="58.5" customHeight="1" x14ac:dyDescent="0.15">
      <c r="A426" s="19">
        <v>424</v>
      </c>
      <c r="B426" s="36" t="s">
        <v>1893</v>
      </c>
      <c r="C426" s="30">
        <v>6000</v>
      </c>
      <c r="D426" s="29" t="s">
        <v>1894</v>
      </c>
      <c r="E426" s="29" t="s">
        <v>1895</v>
      </c>
      <c r="F426" s="32" t="s">
        <v>1609</v>
      </c>
    </row>
    <row r="427" spans="1:6" ht="58.5" customHeight="1" x14ac:dyDescent="0.15">
      <c r="A427" s="19">
        <v>425</v>
      </c>
      <c r="B427" s="29" t="s">
        <v>1896</v>
      </c>
      <c r="C427" s="30">
        <v>3000</v>
      </c>
      <c r="D427" s="29" t="s">
        <v>726</v>
      </c>
      <c r="E427" s="29" t="s">
        <v>1540</v>
      </c>
      <c r="F427" s="32" t="s">
        <v>458</v>
      </c>
    </row>
    <row r="428" spans="1:6" ht="58.5" customHeight="1" x14ac:dyDescent="0.15">
      <c r="A428" s="19">
        <v>426</v>
      </c>
      <c r="B428" s="29" t="s">
        <v>1252</v>
      </c>
      <c r="C428" s="30">
        <v>900</v>
      </c>
      <c r="D428" s="29" t="s">
        <v>724</v>
      </c>
      <c r="E428" s="29" t="s">
        <v>935</v>
      </c>
      <c r="F428" s="32" t="s">
        <v>458</v>
      </c>
    </row>
    <row r="429" spans="1:6" ht="58.5" customHeight="1" x14ac:dyDescent="0.15">
      <c r="A429" s="19">
        <v>427</v>
      </c>
      <c r="B429" s="36" t="s">
        <v>2185</v>
      </c>
      <c r="C429" s="30">
        <v>140000</v>
      </c>
      <c r="D429" s="31" t="s">
        <v>1397</v>
      </c>
      <c r="E429" s="29" t="s">
        <v>936</v>
      </c>
      <c r="F429" s="32" t="s">
        <v>458</v>
      </c>
    </row>
    <row r="430" spans="1:6" ht="58.5" customHeight="1" x14ac:dyDescent="0.15">
      <c r="A430" s="19">
        <v>428</v>
      </c>
      <c r="B430" s="29" t="s">
        <v>1035</v>
      </c>
      <c r="C430" s="30">
        <v>33300</v>
      </c>
      <c r="D430" s="31" t="s">
        <v>1398</v>
      </c>
      <c r="E430" s="29" t="s">
        <v>937</v>
      </c>
      <c r="F430" s="32" t="s">
        <v>458</v>
      </c>
    </row>
    <row r="431" spans="1:6" ht="58.5" customHeight="1" x14ac:dyDescent="0.15">
      <c r="A431" s="19">
        <v>429</v>
      </c>
      <c r="B431" s="29" t="s">
        <v>1253</v>
      </c>
      <c r="C431" s="30">
        <v>6400</v>
      </c>
      <c r="D431" s="31" t="s">
        <v>115</v>
      </c>
      <c r="E431" s="29" t="s">
        <v>1899</v>
      </c>
      <c r="F431" s="32" t="s">
        <v>458</v>
      </c>
    </row>
    <row r="432" spans="1:6" ht="58.5" customHeight="1" x14ac:dyDescent="0.15">
      <c r="A432" s="19">
        <v>430</v>
      </c>
      <c r="B432" s="29" t="s">
        <v>2186</v>
      </c>
      <c r="C432" s="30">
        <v>53090</v>
      </c>
      <c r="D432" s="31" t="s">
        <v>1084</v>
      </c>
      <c r="E432" s="29" t="s">
        <v>938</v>
      </c>
      <c r="F432" s="32" t="s">
        <v>458</v>
      </c>
    </row>
    <row r="433" spans="1:6" ht="58.5" customHeight="1" x14ac:dyDescent="0.15">
      <c r="A433" s="19">
        <v>431</v>
      </c>
      <c r="B433" s="29" t="s">
        <v>1897</v>
      </c>
      <c r="C433" s="30">
        <v>10000</v>
      </c>
      <c r="D433" s="31" t="s">
        <v>1399</v>
      </c>
      <c r="E433" s="29" t="s">
        <v>939</v>
      </c>
      <c r="F433" s="32" t="s">
        <v>458</v>
      </c>
    </row>
    <row r="434" spans="1:6" ht="58.5" customHeight="1" x14ac:dyDescent="0.15">
      <c r="A434" s="19">
        <v>432</v>
      </c>
      <c r="B434" s="29" t="s">
        <v>1898</v>
      </c>
      <c r="C434" s="30">
        <v>1000</v>
      </c>
      <c r="D434" s="31" t="s">
        <v>1399</v>
      </c>
      <c r="E434" s="29" t="s">
        <v>939</v>
      </c>
      <c r="F434" s="32" t="s">
        <v>458</v>
      </c>
    </row>
    <row r="435" spans="1:6" ht="58.5" customHeight="1" x14ac:dyDescent="0.15">
      <c r="A435" s="19">
        <v>433</v>
      </c>
      <c r="B435" s="29" t="s">
        <v>2187</v>
      </c>
      <c r="C435" s="30">
        <f>7540+2730</f>
        <v>10270</v>
      </c>
      <c r="D435" s="29" t="s">
        <v>466</v>
      </c>
      <c r="E435" s="29" t="s">
        <v>940</v>
      </c>
      <c r="F435" s="32" t="s">
        <v>458</v>
      </c>
    </row>
    <row r="436" spans="1:6" ht="58.5" customHeight="1" x14ac:dyDescent="0.15">
      <c r="A436" s="19">
        <v>434</v>
      </c>
      <c r="B436" s="29" t="s">
        <v>1900</v>
      </c>
      <c r="C436" s="30">
        <v>750</v>
      </c>
      <c r="D436" s="29" t="s">
        <v>1905</v>
      </c>
      <c r="E436" s="29" t="s">
        <v>1909</v>
      </c>
      <c r="F436" s="32" t="s">
        <v>458</v>
      </c>
    </row>
    <row r="437" spans="1:6" ht="58.5" customHeight="1" x14ac:dyDescent="0.15">
      <c r="A437" s="19">
        <v>435</v>
      </c>
      <c r="B437" s="29" t="s">
        <v>1901</v>
      </c>
      <c r="C437" s="30">
        <v>2600</v>
      </c>
      <c r="D437" s="29" t="s">
        <v>1906</v>
      </c>
      <c r="E437" s="29" t="s">
        <v>1910</v>
      </c>
      <c r="F437" s="32" t="s">
        <v>458</v>
      </c>
    </row>
    <row r="438" spans="1:6" ht="58.5" customHeight="1" x14ac:dyDescent="0.15">
      <c r="A438" s="19">
        <v>436</v>
      </c>
      <c r="B438" s="29" t="s">
        <v>1902</v>
      </c>
      <c r="C438" s="30">
        <v>10380</v>
      </c>
      <c r="D438" s="29" t="s">
        <v>1907</v>
      </c>
      <c r="E438" s="29" t="s">
        <v>1153</v>
      </c>
      <c r="F438" s="32" t="s">
        <v>458</v>
      </c>
    </row>
    <row r="439" spans="1:6" ht="58.5" customHeight="1" x14ac:dyDescent="0.15">
      <c r="A439" s="19">
        <v>437</v>
      </c>
      <c r="B439" s="29" t="s">
        <v>1903</v>
      </c>
      <c r="C439" s="30">
        <v>20525</v>
      </c>
      <c r="D439" s="29" t="s">
        <v>1908</v>
      </c>
      <c r="E439" s="29" t="s">
        <v>1911</v>
      </c>
      <c r="F439" s="32" t="s">
        <v>458</v>
      </c>
    </row>
    <row r="440" spans="1:6" ht="58.5" customHeight="1" x14ac:dyDescent="0.15">
      <c r="A440" s="19">
        <v>438</v>
      </c>
      <c r="B440" s="29" t="s">
        <v>1904</v>
      </c>
      <c r="C440" s="30">
        <v>6000</v>
      </c>
      <c r="D440" s="31" t="s">
        <v>1398</v>
      </c>
      <c r="E440" s="29" t="s">
        <v>1912</v>
      </c>
      <c r="F440" s="32" t="s">
        <v>458</v>
      </c>
    </row>
    <row r="441" spans="1:6" ht="58.5" customHeight="1" x14ac:dyDescent="0.15">
      <c r="A441" s="19">
        <v>439</v>
      </c>
      <c r="B441" s="36" t="s">
        <v>1254</v>
      </c>
      <c r="C441" s="30">
        <v>200</v>
      </c>
      <c r="D441" s="36" t="s">
        <v>725</v>
      </c>
      <c r="E441" s="29" t="s">
        <v>941</v>
      </c>
      <c r="F441" s="32" t="s">
        <v>458</v>
      </c>
    </row>
    <row r="442" spans="1:6" ht="58.5" customHeight="1" x14ac:dyDescent="0.15">
      <c r="A442" s="19">
        <v>440</v>
      </c>
      <c r="B442" s="29" t="s">
        <v>1913</v>
      </c>
      <c r="C442" s="30">
        <v>8550</v>
      </c>
      <c r="D442" s="31" t="s">
        <v>1916</v>
      </c>
      <c r="E442" s="29" t="s">
        <v>1919</v>
      </c>
      <c r="F442" s="32" t="s">
        <v>458</v>
      </c>
    </row>
    <row r="443" spans="1:6" ht="58.5" customHeight="1" x14ac:dyDescent="0.15">
      <c r="A443" s="19">
        <v>441</v>
      </c>
      <c r="B443" s="29" t="s">
        <v>1914</v>
      </c>
      <c r="C443" s="30">
        <v>6300</v>
      </c>
      <c r="D443" s="31" t="s">
        <v>1917</v>
      </c>
      <c r="E443" s="29" t="s">
        <v>1920</v>
      </c>
      <c r="F443" s="32" t="s">
        <v>458</v>
      </c>
    </row>
    <row r="444" spans="1:6" ht="58.5" customHeight="1" x14ac:dyDescent="0.15">
      <c r="A444" s="19">
        <v>442</v>
      </c>
      <c r="B444" s="29" t="s">
        <v>1255</v>
      </c>
      <c r="C444" s="30">
        <v>300</v>
      </c>
      <c r="D444" s="31" t="s">
        <v>1918</v>
      </c>
      <c r="E444" s="29" t="s">
        <v>942</v>
      </c>
      <c r="F444" s="32" t="s">
        <v>458</v>
      </c>
    </row>
    <row r="445" spans="1:6" ht="58.5" customHeight="1" x14ac:dyDescent="0.15">
      <c r="A445" s="19">
        <v>443</v>
      </c>
      <c r="B445" s="29" t="s">
        <v>1915</v>
      </c>
      <c r="C445" s="30">
        <v>52280</v>
      </c>
      <c r="D445" s="29" t="s">
        <v>1908</v>
      </c>
      <c r="E445" s="29" t="s">
        <v>1921</v>
      </c>
      <c r="F445" s="32" t="s">
        <v>458</v>
      </c>
    </row>
    <row r="446" spans="1:6" ht="58.5" customHeight="1" x14ac:dyDescent="0.15">
      <c r="A446" s="19">
        <v>444</v>
      </c>
      <c r="B446" s="29" t="s">
        <v>1922</v>
      </c>
      <c r="C446" s="30">
        <v>5000</v>
      </c>
      <c r="D446" s="29" t="s">
        <v>1926</v>
      </c>
      <c r="E446" s="29" t="s">
        <v>1929</v>
      </c>
      <c r="F446" s="33" t="s">
        <v>458</v>
      </c>
    </row>
    <row r="447" spans="1:6" ht="58.5" customHeight="1" x14ac:dyDescent="0.15">
      <c r="A447" s="19">
        <v>445</v>
      </c>
      <c r="B447" s="36" t="s">
        <v>1256</v>
      </c>
      <c r="C447" s="30">
        <v>100</v>
      </c>
      <c r="D447" s="29" t="s">
        <v>1400</v>
      </c>
      <c r="E447" s="29" t="s">
        <v>943</v>
      </c>
      <c r="F447" s="33" t="s">
        <v>458</v>
      </c>
    </row>
    <row r="448" spans="1:6" ht="58.5" customHeight="1" x14ac:dyDescent="0.15">
      <c r="A448" s="19">
        <v>446</v>
      </c>
      <c r="B448" s="29" t="s">
        <v>1923</v>
      </c>
      <c r="C448" s="30">
        <v>4000</v>
      </c>
      <c r="D448" s="29" t="s">
        <v>1927</v>
      </c>
      <c r="E448" s="29" t="s">
        <v>1930</v>
      </c>
      <c r="F448" s="32" t="s">
        <v>458</v>
      </c>
    </row>
    <row r="449" spans="1:6" ht="58.5" customHeight="1" x14ac:dyDescent="0.15">
      <c r="A449" s="19">
        <v>447</v>
      </c>
      <c r="B449" s="29" t="s">
        <v>1924</v>
      </c>
      <c r="C449" s="30">
        <v>29000</v>
      </c>
      <c r="D449" s="29" t="s">
        <v>1908</v>
      </c>
      <c r="E449" s="29" t="s">
        <v>1931</v>
      </c>
      <c r="F449" s="32" t="s">
        <v>458</v>
      </c>
    </row>
    <row r="450" spans="1:6" ht="58.5" customHeight="1" x14ac:dyDescent="0.15">
      <c r="A450" s="19">
        <v>448</v>
      </c>
      <c r="B450" s="29" t="s">
        <v>1925</v>
      </c>
      <c r="C450" s="30">
        <v>5400</v>
      </c>
      <c r="D450" s="29" t="s">
        <v>1928</v>
      </c>
      <c r="E450" s="29" t="s">
        <v>858</v>
      </c>
      <c r="F450" s="32" t="s">
        <v>458</v>
      </c>
    </row>
    <row r="451" spans="1:6" ht="58.5" customHeight="1" x14ac:dyDescent="0.15">
      <c r="A451" s="19">
        <v>449</v>
      </c>
      <c r="B451" s="29" t="s">
        <v>1932</v>
      </c>
      <c r="C451" s="30">
        <v>20000</v>
      </c>
      <c r="D451" s="29" t="s">
        <v>1933</v>
      </c>
      <c r="E451" s="29" t="s">
        <v>1935</v>
      </c>
      <c r="F451" s="32" t="s">
        <v>458</v>
      </c>
    </row>
    <row r="452" spans="1:6" ht="58.5" customHeight="1" x14ac:dyDescent="0.15">
      <c r="A452" s="19">
        <v>450</v>
      </c>
      <c r="B452" s="29" t="s">
        <v>2188</v>
      </c>
      <c r="C452" s="30">
        <v>1500</v>
      </c>
      <c r="D452" s="29" t="s">
        <v>1446</v>
      </c>
      <c r="E452" s="29" t="s">
        <v>1669</v>
      </c>
      <c r="F452" s="33" t="s">
        <v>1609</v>
      </c>
    </row>
    <row r="453" spans="1:6" ht="58.5" customHeight="1" x14ac:dyDescent="0.15">
      <c r="A453" s="19">
        <v>451</v>
      </c>
      <c r="B453" s="29" t="s">
        <v>2189</v>
      </c>
      <c r="C453" s="30">
        <v>500</v>
      </c>
      <c r="D453" s="29" t="s">
        <v>411</v>
      </c>
      <c r="E453" s="29" t="s">
        <v>1669</v>
      </c>
      <c r="F453" s="33" t="s">
        <v>458</v>
      </c>
    </row>
    <row r="454" spans="1:6" ht="58.5" customHeight="1" x14ac:dyDescent="0.15">
      <c r="A454" s="19">
        <v>452</v>
      </c>
      <c r="B454" s="29" t="s">
        <v>2159</v>
      </c>
      <c r="C454" s="30">
        <v>4700</v>
      </c>
      <c r="D454" s="29" t="s">
        <v>1934</v>
      </c>
      <c r="E454" s="29" t="s">
        <v>1936</v>
      </c>
      <c r="F454" s="32" t="s">
        <v>1609</v>
      </c>
    </row>
    <row r="455" spans="1:6" ht="58.5" customHeight="1" x14ac:dyDescent="0.15">
      <c r="A455" s="19">
        <v>453</v>
      </c>
      <c r="B455" s="29" t="s">
        <v>116</v>
      </c>
      <c r="C455" s="30">
        <v>17720</v>
      </c>
      <c r="D455" s="29" t="s">
        <v>1401</v>
      </c>
      <c r="E455" s="29" t="s">
        <v>1155</v>
      </c>
      <c r="F455" s="32" t="s">
        <v>117</v>
      </c>
    </row>
    <row r="456" spans="1:6" ht="58.5" customHeight="1" x14ac:dyDescent="0.15">
      <c r="A456" s="19">
        <v>454</v>
      </c>
      <c r="B456" s="36" t="s">
        <v>1937</v>
      </c>
      <c r="C456" s="30">
        <v>157</v>
      </c>
      <c r="D456" s="29" t="s">
        <v>1940</v>
      </c>
      <c r="E456" s="29" t="s">
        <v>1179</v>
      </c>
      <c r="F456" s="32" t="s">
        <v>117</v>
      </c>
    </row>
    <row r="457" spans="1:6" ht="58.5" customHeight="1" x14ac:dyDescent="0.15">
      <c r="A457" s="19">
        <v>455</v>
      </c>
      <c r="B457" s="36" t="s">
        <v>1938</v>
      </c>
      <c r="C457" s="30">
        <v>60</v>
      </c>
      <c r="D457" s="29" t="s">
        <v>1940</v>
      </c>
      <c r="E457" s="29" t="s">
        <v>1179</v>
      </c>
      <c r="F457" s="32" t="s">
        <v>117</v>
      </c>
    </row>
    <row r="458" spans="1:6" ht="58.5" customHeight="1" x14ac:dyDescent="0.15">
      <c r="A458" s="19">
        <v>456</v>
      </c>
      <c r="B458" s="29" t="s">
        <v>1257</v>
      </c>
      <c r="C458" s="30">
        <v>1033</v>
      </c>
      <c r="D458" s="29" t="s">
        <v>120</v>
      </c>
      <c r="E458" s="29" t="s">
        <v>1156</v>
      </c>
      <c r="F458" s="32" t="s">
        <v>119</v>
      </c>
    </row>
    <row r="459" spans="1:6" ht="58.5" customHeight="1" x14ac:dyDescent="0.15">
      <c r="A459" s="19">
        <v>457</v>
      </c>
      <c r="B459" s="29" t="s">
        <v>121</v>
      </c>
      <c r="C459" s="30">
        <v>95572</v>
      </c>
      <c r="D459" s="29" t="s">
        <v>122</v>
      </c>
      <c r="E459" s="29" t="s">
        <v>1157</v>
      </c>
      <c r="F459" s="32" t="s">
        <v>119</v>
      </c>
    </row>
    <row r="460" spans="1:6" ht="58.5" customHeight="1" x14ac:dyDescent="0.15">
      <c r="A460" s="19">
        <v>458</v>
      </c>
      <c r="B460" s="29" t="s">
        <v>1939</v>
      </c>
      <c r="C460" s="30">
        <v>76500</v>
      </c>
      <c r="D460" s="29" t="s">
        <v>1941</v>
      </c>
      <c r="E460" s="29" t="s">
        <v>1158</v>
      </c>
      <c r="F460" s="32" t="s">
        <v>119</v>
      </c>
    </row>
    <row r="461" spans="1:6" ht="58.5" customHeight="1" x14ac:dyDescent="0.15">
      <c r="A461" s="19">
        <v>459</v>
      </c>
      <c r="B461" s="29" t="s">
        <v>1942</v>
      </c>
      <c r="C461" s="30">
        <f>271939+165033</f>
        <v>436972</v>
      </c>
      <c r="D461" s="29" t="s">
        <v>123</v>
      </c>
      <c r="E461" s="29" t="s">
        <v>1159</v>
      </c>
      <c r="F461" s="32" t="s">
        <v>119</v>
      </c>
    </row>
    <row r="462" spans="1:6" ht="58.5" customHeight="1" x14ac:dyDescent="0.15">
      <c r="A462" s="19">
        <v>460</v>
      </c>
      <c r="B462" s="29" t="s">
        <v>124</v>
      </c>
      <c r="C462" s="30">
        <v>7500</v>
      </c>
      <c r="D462" s="29" t="s">
        <v>125</v>
      </c>
      <c r="E462" s="29" t="s">
        <v>1158</v>
      </c>
      <c r="F462" s="32" t="s">
        <v>119</v>
      </c>
    </row>
    <row r="463" spans="1:6" ht="58.5" customHeight="1" x14ac:dyDescent="0.15">
      <c r="A463" s="19">
        <v>461</v>
      </c>
      <c r="B463" s="29" t="s">
        <v>126</v>
      </c>
      <c r="C463" s="30">
        <v>35332</v>
      </c>
      <c r="D463" s="29" t="s">
        <v>883</v>
      </c>
      <c r="E463" s="29" t="s">
        <v>1160</v>
      </c>
      <c r="F463" s="32" t="s">
        <v>119</v>
      </c>
    </row>
    <row r="464" spans="1:6" ht="58.5" customHeight="1" x14ac:dyDescent="0.15">
      <c r="A464" s="19">
        <v>462</v>
      </c>
      <c r="B464" s="29" t="s">
        <v>1943</v>
      </c>
      <c r="C464" s="30">
        <v>70400</v>
      </c>
      <c r="D464" s="29" t="s">
        <v>128</v>
      </c>
      <c r="E464" s="29" t="s">
        <v>944</v>
      </c>
      <c r="F464" s="32" t="s">
        <v>119</v>
      </c>
    </row>
    <row r="465" spans="1:6" ht="58.5" customHeight="1" x14ac:dyDescent="0.15">
      <c r="A465" s="19">
        <v>463</v>
      </c>
      <c r="B465" s="29" t="s">
        <v>129</v>
      </c>
      <c r="C465" s="30">
        <f>145663+10619</f>
        <v>156282</v>
      </c>
      <c r="D465" s="29" t="s">
        <v>883</v>
      </c>
      <c r="E465" s="29" t="s">
        <v>1161</v>
      </c>
      <c r="F465" s="32" t="s">
        <v>119</v>
      </c>
    </row>
    <row r="466" spans="1:6" ht="58.5" customHeight="1" x14ac:dyDescent="0.15">
      <c r="A466" s="19">
        <v>464</v>
      </c>
      <c r="B466" s="29" t="s">
        <v>133</v>
      </c>
      <c r="C466" s="30">
        <v>2000</v>
      </c>
      <c r="D466" s="29" t="s">
        <v>729</v>
      </c>
      <c r="E466" s="29" t="s">
        <v>945</v>
      </c>
      <c r="F466" s="32" t="s">
        <v>119</v>
      </c>
    </row>
    <row r="467" spans="1:6" ht="58.5" customHeight="1" x14ac:dyDescent="0.15">
      <c r="A467" s="19">
        <v>465</v>
      </c>
      <c r="B467" s="29" t="s">
        <v>1258</v>
      </c>
      <c r="C467" s="30">
        <v>95000</v>
      </c>
      <c r="D467" s="29" t="s">
        <v>1402</v>
      </c>
      <c r="E467" s="29" t="s">
        <v>1158</v>
      </c>
      <c r="F467" s="32" t="s">
        <v>119</v>
      </c>
    </row>
    <row r="468" spans="1:6" ht="58.5" customHeight="1" x14ac:dyDescent="0.15">
      <c r="A468" s="19">
        <v>466</v>
      </c>
      <c r="B468" s="29" t="s">
        <v>1944</v>
      </c>
      <c r="C468" s="30">
        <v>2050</v>
      </c>
      <c r="D468" s="29" t="s">
        <v>1947</v>
      </c>
      <c r="E468" s="29" t="s">
        <v>1948</v>
      </c>
      <c r="F468" s="32" t="s">
        <v>119</v>
      </c>
    </row>
    <row r="469" spans="1:6" ht="58.5" customHeight="1" x14ac:dyDescent="0.15">
      <c r="A469" s="19">
        <v>467</v>
      </c>
      <c r="B469" s="29" t="s">
        <v>1259</v>
      </c>
      <c r="C469" s="30">
        <v>15300</v>
      </c>
      <c r="D469" s="29" t="s">
        <v>1403</v>
      </c>
      <c r="E469" s="29" t="s">
        <v>944</v>
      </c>
      <c r="F469" s="32" t="s">
        <v>119</v>
      </c>
    </row>
    <row r="470" spans="1:6" ht="58.5" customHeight="1" x14ac:dyDescent="0.15">
      <c r="A470" s="19">
        <v>468</v>
      </c>
      <c r="B470" s="48" t="s">
        <v>1036</v>
      </c>
      <c r="C470" s="30">
        <v>1123394</v>
      </c>
      <c r="D470" s="48" t="s">
        <v>118</v>
      </c>
      <c r="E470" s="29" t="s">
        <v>946</v>
      </c>
      <c r="F470" s="32" t="s">
        <v>119</v>
      </c>
    </row>
    <row r="471" spans="1:6" ht="58.5" customHeight="1" x14ac:dyDescent="0.15">
      <c r="A471" s="19">
        <v>469</v>
      </c>
      <c r="B471" s="29" t="s">
        <v>1945</v>
      </c>
      <c r="C471" s="30">
        <v>43772</v>
      </c>
      <c r="D471" s="29" t="s">
        <v>132</v>
      </c>
      <c r="E471" s="29" t="s">
        <v>947</v>
      </c>
      <c r="F471" s="32" t="s">
        <v>119</v>
      </c>
    </row>
    <row r="472" spans="1:6" ht="58.5" customHeight="1" x14ac:dyDescent="0.15">
      <c r="A472" s="19">
        <v>470</v>
      </c>
      <c r="B472" s="48" t="s">
        <v>1946</v>
      </c>
      <c r="C472" s="30">
        <v>151347</v>
      </c>
      <c r="D472" s="48" t="s">
        <v>728</v>
      </c>
      <c r="E472" s="29" t="s">
        <v>947</v>
      </c>
      <c r="F472" s="32" t="s">
        <v>119</v>
      </c>
    </row>
    <row r="473" spans="1:6" ht="58.5" customHeight="1" x14ac:dyDescent="0.15">
      <c r="A473" s="19">
        <v>471</v>
      </c>
      <c r="B473" s="48" t="s">
        <v>1949</v>
      </c>
      <c r="C473" s="30">
        <v>264809</v>
      </c>
      <c r="D473" s="48" t="s">
        <v>2190</v>
      </c>
      <c r="E473" s="29" t="s">
        <v>947</v>
      </c>
      <c r="F473" s="32" t="s">
        <v>119</v>
      </c>
    </row>
    <row r="474" spans="1:6" ht="58.5" customHeight="1" x14ac:dyDescent="0.15">
      <c r="A474" s="19">
        <v>472</v>
      </c>
      <c r="B474" s="48" t="s">
        <v>1950</v>
      </c>
      <c r="C474" s="30">
        <v>1200</v>
      </c>
      <c r="D474" s="48" t="s">
        <v>1952</v>
      </c>
      <c r="E474" s="29" t="s">
        <v>1162</v>
      </c>
      <c r="F474" s="32" t="s">
        <v>119</v>
      </c>
    </row>
    <row r="475" spans="1:6" ht="58.5" customHeight="1" x14ac:dyDescent="0.15">
      <c r="A475" s="19">
        <v>473</v>
      </c>
      <c r="B475" s="48" t="s">
        <v>1951</v>
      </c>
      <c r="C475" s="30">
        <v>3150</v>
      </c>
      <c r="D475" s="48" t="s">
        <v>1953</v>
      </c>
      <c r="E475" s="29" t="s">
        <v>1954</v>
      </c>
      <c r="F475" s="32" t="s">
        <v>1955</v>
      </c>
    </row>
    <row r="476" spans="1:6" ht="58.5" customHeight="1" x14ac:dyDescent="0.15">
      <c r="A476" s="19">
        <v>474</v>
      </c>
      <c r="B476" s="29" t="s">
        <v>130</v>
      </c>
      <c r="C476" s="30">
        <v>4000</v>
      </c>
      <c r="D476" s="29" t="s">
        <v>127</v>
      </c>
      <c r="E476" s="29" t="s">
        <v>1158</v>
      </c>
      <c r="F476" s="32" t="s">
        <v>119</v>
      </c>
    </row>
    <row r="477" spans="1:6" ht="58.5" customHeight="1" x14ac:dyDescent="0.15">
      <c r="A477" s="19">
        <v>475</v>
      </c>
      <c r="B477" s="29" t="s">
        <v>131</v>
      </c>
      <c r="C477" s="30">
        <v>1200</v>
      </c>
      <c r="D477" s="29" t="s">
        <v>127</v>
      </c>
      <c r="E477" s="29" t="s">
        <v>1542</v>
      </c>
      <c r="F477" s="32" t="s">
        <v>119</v>
      </c>
    </row>
    <row r="478" spans="1:6" ht="58.5" customHeight="1" x14ac:dyDescent="0.15">
      <c r="A478" s="19">
        <v>476</v>
      </c>
      <c r="B478" s="29" t="s">
        <v>2191</v>
      </c>
      <c r="C478" s="30">
        <v>500</v>
      </c>
      <c r="D478" s="29" t="s">
        <v>1956</v>
      </c>
      <c r="E478" s="29" t="s">
        <v>1957</v>
      </c>
      <c r="F478" s="32" t="s">
        <v>1955</v>
      </c>
    </row>
    <row r="479" spans="1:6" ht="58.5" customHeight="1" x14ac:dyDescent="0.15">
      <c r="A479" s="19">
        <v>477</v>
      </c>
      <c r="B479" s="29" t="s">
        <v>2192</v>
      </c>
      <c r="C479" s="30">
        <v>1000</v>
      </c>
      <c r="D479" s="29" t="s">
        <v>1956</v>
      </c>
      <c r="E479" s="29" t="s">
        <v>1957</v>
      </c>
      <c r="F479" s="32" t="s">
        <v>1955</v>
      </c>
    </row>
    <row r="480" spans="1:6" ht="58.5" customHeight="1" x14ac:dyDescent="0.15">
      <c r="A480" s="19">
        <v>478</v>
      </c>
      <c r="B480" s="29" t="s">
        <v>1260</v>
      </c>
      <c r="C480" s="30">
        <v>14000</v>
      </c>
      <c r="D480" s="29" t="s">
        <v>730</v>
      </c>
      <c r="E480" s="29" t="s">
        <v>1163</v>
      </c>
      <c r="F480" s="32" t="s">
        <v>119</v>
      </c>
    </row>
    <row r="481" spans="1:6" ht="58.5" customHeight="1" x14ac:dyDescent="0.15">
      <c r="A481" s="19">
        <v>479</v>
      </c>
      <c r="B481" s="29" t="s">
        <v>2193</v>
      </c>
      <c r="C481" s="30">
        <v>5000</v>
      </c>
      <c r="D481" s="29" t="s">
        <v>2194</v>
      </c>
      <c r="E481" s="29" t="s">
        <v>1960</v>
      </c>
      <c r="F481" s="32" t="s">
        <v>1955</v>
      </c>
    </row>
    <row r="482" spans="1:6" ht="58.5" customHeight="1" x14ac:dyDescent="0.15">
      <c r="A482" s="19">
        <v>480</v>
      </c>
      <c r="B482" s="29" t="s">
        <v>1958</v>
      </c>
      <c r="C482" s="30">
        <v>1000</v>
      </c>
      <c r="D482" s="29" t="s">
        <v>1404</v>
      </c>
      <c r="E482" s="29" t="s">
        <v>1485</v>
      </c>
      <c r="F482" s="32" t="s">
        <v>119</v>
      </c>
    </row>
    <row r="483" spans="1:6" ht="58.5" customHeight="1" x14ac:dyDescent="0.15">
      <c r="A483" s="19">
        <v>481</v>
      </c>
      <c r="B483" s="29" t="s">
        <v>2195</v>
      </c>
      <c r="C483" s="30">
        <v>10000</v>
      </c>
      <c r="D483" s="29" t="s">
        <v>1959</v>
      </c>
      <c r="E483" s="29" t="s">
        <v>1961</v>
      </c>
      <c r="F483" s="32" t="s">
        <v>1955</v>
      </c>
    </row>
    <row r="484" spans="1:6" ht="58.5" customHeight="1" x14ac:dyDescent="0.15">
      <c r="A484" s="19">
        <v>482</v>
      </c>
      <c r="B484" s="29" t="s">
        <v>1261</v>
      </c>
      <c r="C484" s="30">
        <v>10000</v>
      </c>
      <c r="D484" s="29" t="s">
        <v>1405</v>
      </c>
      <c r="E484" s="29" t="s">
        <v>2125</v>
      </c>
      <c r="F484" s="32" t="s">
        <v>119</v>
      </c>
    </row>
    <row r="485" spans="1:6" ht="58.5" customHeight="1" x14ac:dyDescent="0.15">
      <c r="A485" s="19">
        <v>483</v>
      </c>
      <c r="B485" s="29" t="s">
        <v>1181</v>
      </c>
      <c r="C485" s="30">
        <v>75</v>
      </c>
      <c r="D485" s="29" t="s">
        <v>1334</v>
      </c>
      <c r="E485" s="29" t="s">
        <v>1179</v>
      </c>
      <c r="F485" s="32" t="s">
        <v>119</v>
      </c>
    </row>
    <row r="486" spans="1:6" ht="58.5" customHeight="1" x14ac:dyDescent="0.15">
      <c r="A486" s="19">
        <v>484</v>
      </c>
      <c r="B486" s="29" t="s">
        <v>1262</v>
      </c>
      <c r="C486" s="30">
        <v>50</v>
      </c>
      <c r="D486" s="29" t="s">
        <v>1334</v>
      </c>
      <c r="E486" s="29" t="s">
        <v>1179</v>
      </c>
      <c r="F486" s="32" t="s">
        <v>134</v>
      </c>
    </row>
    <row r="487" spans="1:6" ht="58.5" customHeight="1" x14ac:dyDescent="0.15">
      <c r="A487" s="19">
        <v>485</v>
      </c>
      <c r="B487" s="29" t="s">
        <v>648</v>
      </c>
      <c r="C487" s="30">
        <v>21000</v>
      </c>
      <c r="D487" s="29" t="s">
        <v>480</v>
      </c>
      <c r="E487" s="29" t="s">
        <v>948</v>
      </c>
      <c r="F487" s="32" t="s">
        <v>134</v>
      </c>
    </row>
    <row r="488" spans="1:6" ht="58.5" customHeight="1" x14ac:dyDescent="0.15">
      <c r="A488" s="19">
        <v>486</v>
      </c>
      <c r="B488" s="29" t="s">
        <v>649</v>
      </c>
      <c r="C488" s="30">
        <v>9850</v>
      </c>
      <c r="D488" s="29" t="s">
        <v>480</v>
      </c>
      <c r="E488" s="29" t="s">
        <v>949</v>
      </c>
      <c r="F488" s="32" t="s">
        <v>134</v>
      </c>
    </row>
    <row r="489" spans="1:6" ht="58.5" customHeight="1" x14ac:dyDescent="0.15">
      <c r="A489" s="19">
        <v>487</v>
      </c>
      <c r="B489" s="29" t="s">
        <v>1037</v>
      </c>
      <c r="C489" s="30">
        <v>8140000</v>
      </c>
      <c r="D489" s="29" t="s">
        <v>476</v>
      </c>
      <c r="E489" s="29" t="s">
        <v>950</v>
      </c>
      <c r="F489" s="32" t="s">
        <v>134</v>
      </c>
    </row>
    <row r="490" spans="1:6" ht="58.5" customHeight="1" x14ac:dyDescent="0.15">
      <c r="A490" s="19">
        <v>488</v>
      </c>
      <c r="B490" s="29" t="s">
        <v>1962</v>
      </c>
      <c r="C490" s="30">
        <v>150524</v>
      </c>
      <c r="D490" s="29" t="s">
        <v>479</v>
      </c>
      <c r="E490" s="29" t="s">
        <v>932</v>
      </c>
      <c r="F490" s="32" t="s">
        <v>134</v>
      </c>
    </row>
    <row r="491" spans="1:6" ht="58.5" customHeight="1" x14ac:dyDescent="0.15">
      <c r="A491" s="19">
        <v>489</v>
      </c>
      <c r="B491" s="29" t="s">
        <v>1963</v>
      </c>
      <c r="C491" s="30">
        <v>344660</v>
      </c>
      <c r="D491" s="29" t="s">
        <v>479</v>
      </c>
      <c r="E491" s="29" t="s">
        <v>951</v>
      </c>
      <c r="F491" s="32" t="s">
        <v>134</v>
      </c>
    </row>
    <row r="492" spans="1:6" ht="58.5" customHeight="1" x14ac:dyDescent="0.15">
      <c r="A492" s="19">
        <v>490</v>
      </c>
      <c r="B492" s="29" t="s">
        <v>1964</v>
      </c>
      <c r="C492" s="30">
        <v>153499</v>
      </c>
      <c r="D492" s="29" t="s">
        <v>1406</v>
      </c>
      <c r="E492" s="29" t="s">
        <v>950</v>
      </c>
      <c r="F492" s="32" t="s">
        <v>134</v>
      </c>
    </row>
    <row r="493" spans="1:6" ht="58.5" customHeight="1" x14ac:dyDescent="0.15">
      <c r="A493" s="19">
        <v>491</v>
      </c>
      <c r="B493" s="29" t="s">
        <v>1541</v>
      </c>
      <c r="C493" s="30">
        <v>41386</v>
      </c>
      <c r="D493" s="29" t="s">
        <v>1967</v>
      </c>
      <c r="E493" s="29" t="s">
        <v>952</v>
      </c>
      <c r="F493" s="32" t="s">
        <v>134</v>
      </c>
    </row>
    <row r="494" spans="1:6" ht="58.5" customHeight="1" x14ac:dyDescent="0.15">
      <c r="A494" s="19">
        <v>492</v>
      </c>
      <c r="B494" s="29" t="s">
        <v>1965</v>
      </c>
      <c r="C494" s="30">
        <v>210666</v>
      </c>
      <c r="D494" s="29" t="s">
        <v>1968</v>
      </c>
      <c r="E494" s="29" t="s">
        <v>1543</v>
      </c>
      <c r="F494" s="32" t="s">
        <v>134</v>
      </c>
    </row>
    <row r="495" spans="1:6" ht="58.5" customHeight="1" x14ac:dyDescent="0.15">
      <c r="A495" s="19">
        <v>493</v>
      </c>
      <c r="B495" s="29" t="s">
        <v>2099</v>
      </c>
      <c r="C495" s="30">
        <v>2000</v>
      </c>
      <c r="D495" s="29" t="s">
        <v>1969</v>
      </c>
      <c r="E495" s="29" t="s">
        <v>1971</v>
      </c>
      <c r="F495" s="32" t="s">
        <v>1973</v>
      </c>
    </row>
    <row r="496" spans="1:6" ht="58.5" customHeight="1" x14ac:dyDescent="0.15">
      <c r="A496" s="19">
        <v>494</v>
      </c>
      <c r="B496" s="29" t="s">
        <v>1966</v>
      </c>
      <c r="C496" s="30">
        <v>300</v>
      </c>
      <c r="D496" s="29" t="s">
        <v>1970</v>
      </c>
      <c r="E496" s="29" t="s">
        <v>1972</v>
      </c>
      <c r="F496" s="32" t="s">
        <v>134</v>
      </c>
    </row>
    <row r="497" spans="1:6" ht="58.5" customHeight="1" x14ac:dyDescent="0.15">
      <c r="A497" s="19">
        <v>495</v>
      </c>
      <c r="B497" s="29" t="s">
        <v>484</v>
      </c>
      <c r="C497" s="30">
        <v>8000</v>
      </c>
      <c r="D497" s="29" t="s">
        <v>768</v>
      </c>
      <c r="E497" s="29" t="s">
        <v>953</v>
      </c>
      <c r="F497" s="32" t="s">
        <v>134</v>
      </c>
    </row>
    <row r="498" spans="1:6" ht="58.5" customHeight="1" x14ac:dyDescent="0.15">
      <c r="A498" s="19">
        <v>496</v>
      </c>
      <c r="B498" s="29" t="s">
        <v>477</v>
      </c>
      <c r="C498" s="30">
        <v>550</v>
      </c>
      <c r="D498" s="29" t="s">
        <v>478</v>
      </c>
      <c r="E498" s="29" t="s">
        <v>798</v>
      </c>
      <c r="F498" s="32" t="s">
        <v>134</v>
      </c>
    </row>
    <row r="499" spans="1:6" ht="58.5" customHeight="1" x14ac:dyDescent="0.15">
      <c r="A499" s="19">
        <v>497</v>
      </c>
      <c r="B499" s="29" t="s">
        <v>1550</v>
      </c>
      <c r="C499" s="30">
        <v>300</v>
      </c>
      <c r="D499" s="29" t="s">
        <v>478</v>
      </c>
      <c r="E499" s="29" t="s">
        <v>798</v>
      </c>
      <c r="F499" s="32" t="s">
        <v>134</v>
      </c>
    </row>
    <row r="500" spans="1:6" ht="58.5" customHeight="1" x14ac:dyDescent="0.15">
      <c r="A500" s="19">
        <v>498</v>
      </c>
      <c r="B500" s="29" t="s">
        <v>1038</v>
      </c>
      <c r="C500" s="30">
        <v>1300</v>
      </c>
      <c r="D500" s="29" t="s">
        <v>481</v>
      </c>
      <c r="E500" s="29" t="s">
        <v>954</v>
      </c>
      <c r="F500" s="32" t="s">
        <v>134</v>
      </c>
    </row>
    <row r="501" spans="1:6" ht="58.5" customHeight="1" x14ac:dyDescent="0.15">
      <c r="A501" s="19">
        <v>499</v>
      </c>
      <c r="B501" s="29" t="s">
        <v>1039</v>
      </c>
      <c r="C501" s="49">
        <v>2775</v>
      </c>
      <c r="D501" s="29" t="s">
        <v>481</v>
      </c>
      <c r="E501" s="29" t="s">
        <v>954</v>
      </c>
      <c r="F501" s="32" t="s">
        <v>134</v>
      </c>
    </row>
    <row r="502" spans="1:6" ht="58.5" customHeight="1" x14ac:dyDescent="0.15">
      <c r="A502" s="19">
        <v>500</v>
      </c>
      <c r="B502" s="29" t="s">
        <v>482</v>
      </c>
      <c r="C502" s="30">
        <v>150</v>
      </c>
      <c r="D502" s="29" t="s">
        <v>1407</v>
      </c>
      <c r="E502" s="29" t="s">
        <v>798</v>
      </c>
      <c r="F502" s="32" t="s">
        <v>134</v>
      </c>
    </row>
    <row r="503" spans="1:6" ht="58.5" customHeight="1" x14ac:dyDescent="0.15">
      <c r="A503" s="19">
        <v>501</v>
      </c>
      <c r="B503" s="29" t="s">
        <v>483</v>
      </c>
      <c r="C503" s="30">
        <v>1250</v>
      </c>
      <c r="D503" s="29" t="s">
        <v>1085</v>
      </c>
      <c r="E503" s="29" t="s">
        <v>955</v>
      </c>
      <c r="F503" s="32" t="s">
        <v>134</v>
      </c>
    </row>
    <row r="504" spans="1:6" ht="58.5" customHeight="1" x14ac:dyDescent="0.15">
      <c r="A504" s="19">
        <v>502</v>
      </c>
      <c r="B504" s="29" t="s">
        <v>5</v>
      </c>
      <c r="C504" s="30">
        <v>15000</v>
      </c>
      <c r="D504" s="29" t="s">
        <v>1086</v>
      </c>
      <c r="E504" s="29" t="s">
        <v>956</v>
      </c>
      <c r="F504" s="32" t="s">
        <v>134</v>
      </c>
    </row>
    <row r="505" spans="1:6" ht="58.5" customHeight="1" x14ac:dyDescent="0.15">
      <c r="A505" s="19">
        <v>503</v>
      </c>
      <c r="B505" s="29" t="s">
        <v>1974</v>
      </c>
      <c r="C505" s="30">
        <v>600</v>
      </c>
      <c r="D505" s="29" t="s">
        <v>2020</v>
      </c>
      <c r="E505" s="29" t="s">
        <v>2067</v>
      </c>
      <c r="F505" s="32" t="s">
        <v>1973</v>
      </c>
    </row>
    <row r="506" spans="1:6" ht="58.5" customHeight="1" x14ac:dyDescent="0.15">
      <c r="A506" s="19">
        <v>504</v>
      </c>
      <c r="B506" s="29" t="s">
        <v>878</v>
      </c>
      <c r="C506" s="30">
        <v>421600</v>
      </c>
      <c r="D506" s="29" t="s">
        <v>881</v>
      </c>
      <c r="E506" s="29" t="s">
        <v>957</v>
      </c>
      <c r="F506" s="32" t="s">
        <v>134</v>
      </c>
    </row>
    <row r="507" spans="1:6" ht="58.5" customHeight="1" x14ac:dyDescent="0.15">
      <c r="A507" s="19">
        <v>505</v>
      </c>
      <c r="B507" s="29" t="s">
        <v>6</v>
      </c>
      <c r="C507" s="30">
        <v>68000</v>
      </c>
      <c r="D507" s="29" t="s">
        <v>7</v>
      </c>
      <c r="E507" s="29" t="s">
        <v>958</v>
      </c>
      <c r="F507" s="32" t="s">
        <v>134</v>
      </c>
    </row>
    <row r="508" spans="1:6" ht="58.5" customHeight="1" x14ac:dyDescent="0.15">
      <c r="A508" s="19">
        <v>506</v>
      </c>
      <c r="B508" s="29" t="s">
        <v>1544</v>
      </c>
      <c r="C508" s="30">
        <v>493550</v>
      </c>
      <c r="D508" s="29" t="s">
        <v>1545</v>
      </c>
      <c r="E508" s="29" t="s">
        <v>952</v>
      </c>
      <c r="F508" s="32" t="s">
        <v>134</v>
      </c>
    </row>
    <row r="509" spans="1:6" ht="58.5" customHeight="1" x14ac:dyDescent="0.15">
      <c r="A509" s="19">
        <v>507</v>
      </c>
      <c r="B509" s="29" t="s">
        <v>1975</v>
      </c>
      <c r="C509" s="30">
        <v>280500</v>
      </c>
      <c r="D509" s="29" t="s">
        <v>1408</v>
      </c>
      <c r="E509" s="29" t="s">
        <v>1164</v>
      </c>
      <c r="F509" s="32" t="s">
        <v>134</v>
      </c>
    </row>
    <row r="510" spans="1:6" ht="58.5" customHeight="1" x14ac:dyDescent="0.15">
      <c r="A510" s="19">
        <v>508</v>
      </c>
      <c r="B510" s="29" t="s">
        <v>1263</v>
      </c>
      <c r="C510" s="30">
        <v>6000</v>
      </c>
      <c r="D510" s="29" t="s">
        <v>1409</v>
      </c>
      <c r="E510" s="29" t="s">
        <v>960</v>
      </c>
      <c r="F510" s="32" t="s">
        <v>134</v>
      </c>
    </row>
    <row r="511" spans="1:6" ht="58.5" customHeight="1" x14ac:dyDescent="0.15">
      <c r="A511" s="19">
        <v>509</v>
      </c>
      <c r="B511" s="29" t="s">
        <v>1264</v>
      </c>
      <c r="C511" s="30">
        <v>3750</v>
      </c>
      <c r="D511" s="29" t="s">
        <v>881</v>
      </c>
      <c r="E511" s="29" t="s">
        <v>961</v>
      </c>
      <c r="F511" s="32" t="s">
        <v>134</v>
      </c>
    </row>
    <row r="512" spans="1:6" ht="58.5" customHeight="1" x14ac:dyDescent="0.15">
      <c r="A512" s="19">
        <v>510</v>
      </c>
      <c r="B512" s="29" t="s">
        <v>1530</v>
      </c>
      <c r="C512" s="30">
        <v>684000</v>
      </c>
      <c r="D512" s="29" t="s">
        <v>1410</v>
      </c>
      <c r="E512" s="29" t="s">
        <v>952</v>
      </c>
      <c r="F512" s="32" t="s">
        <v>134</v>
      </c>
    </row>
    <row r="513" spans="1:6" ht="58.5" customHeight="1" x14ac:dyDescent="0.15">
      <c r="A513" s="19">
        <v>511</v>
      </c>
      <c r="B513" s="29" t="s">
        <v>1040</v>
      </c>
      <c r="C513" s="30">
        <v>1410</v>
      </c>
      <c r="D513" s="29" t="s">
        <v>481</v>
      </c>
      <c r="E513" s="29" t="s">
        <v>1486</v>
      </c>
      <c r="F513" s="32" t="s">
        <v>134</v>
      </c>
    </row>
    <row r="514" spans="1:6" ht="58.5" customHeight="1" x14ac:dyDescent="0.15">
      <c r="A514" s="19">
        <v>512</v>
      </c>
      <c r="B514" s="29" t="s">
        <v>1976</v>
      </c>
      <c r="C514" s="30">
        <v>878000</v>
      </c>
      <c r="D514" s="29" t="s">
        <v>1411</v>
      </c>
      <c r="E514" s="29" t="s">
        <v>959</v>
      </c>
      <c r="F514" s="32" t="s">
        <v>134</v>
      </c>
    </row>
    <row r="515" spans="1:6" ht="58.5" customHeight="1" x14ac:dyDescent="0.15">
      <c r="A515" s="19">
        <v>513</v>
      </c>
      <c r="B515" s="29" t="s">
        <v>9</v>
      </c>
      <c r="C515" s="30">
        <v>26337</v>
      </c>
      <c r="D515" s="29" t="s">
        <v>10</v>
      </c>
      <c r="E515" s="29" t="s">
        <v>962</v>
      </c>
      <c r="F515" s="32" t="s">
        <v>8</v>
      </c>
    </row>
    <row r="516" spans="1:6" ht="58.5" customHeight="1" x14ac:dyDescent="0.15">
      <c r="A516" s="19">
        <v>514</v>
      </c>
      <c r="B516" s="29" t="s">
        <v>11</v>
      </c>
      <c r="C516" s="30">
        <v>13168</v>
      </c>
      <c r="D516" s="29" t="s">
        <v>10</v>
      </c>
      <c r="E516" s="29" t="s">
        <v>963</v>
      </c>
      <c r="F516" s="32" t="s">
        <v>8</v>
      </c>
    </row>
    <row r="517" spans="1:6" ht="58.5" customHeight="1" x14ac:dyDescent="0.15">
      <c r="A517" s="19">
        <v>515</v>
      </c>
      <c r="B517" s="29" t="s">
        <v>14</v>
      </c>
      <c r="C517" s="30">
        <v>5717</v>
      </c>
      <c r="D517" s="29" t="s">
        <v>1412</v>
      </c>
      <c r="E517" s="29" t="s">
        <v>1487</v>
      </c>
      <c r="F517" s="32" t="s">
        <v>8</v>
      </c>
    </row>
    <row r="518" spans="1:6" ht="58.5" customHeight="1" x14ac:dyDescent="0.15">
      <c r="A518" s="19">
        <v>516</v>
      </c>
      <c r="B518" s="29" t="s">
        <v>12</v>
      </c>
      <c r="C518" s="30">
        <v>46700</v>
      </c>
      <c r="D518" s="29" t="s">
        <v>13</v>
      </c>
      <c r="E518" s="29" t="s">
        <v>964</v>
      </c>
      <c r="F518" s="32" t="s">
        <v>8</v>
      </c>
    </row>
    <row r="519" spans="1:6" ht="58.5" customHeight="1" x14ac:dyDescent="0.15">
      <c r="A519" s="19">
        <v>517</v>
      </c>
      <c r="B519" s="29" t="s">
        <v>1265</v>
      </c>
      <c r="C519" s="30">
        <v>19330</v>
      </c>
      <c r="D519" s="29" t="s">
        <v>1413</v>
      </c>
      <c r="E519" s="29" t="s">
        <v>798</v>
      </c>
      <c r="F519" s="32" t="s">
        <v>8</v>
      </c>
    </row>
    <row r="520" spans="1:6" ht="58.5" customHeight="1" x14ac:dyDescent="0.15">
      <c r="A520" s="19">
        <v>518</v>
      </c>
      <c r="B520" s="29" t="s">
        <v>1266</v>
      </c>
      <c r="C520" s="30">
        <v>10000</v>
      </c>
      <c r="D520" s="29" t="s">
        <v>1414</v>
      </c>
      <c r="E520" s="29" t="s">
        <v>965</v>
      </c>
      <c r="F520" s="32" t="s">
        <v>8</v>
      </c>
    </row>
    <row r="521" spans="1:6" ht="58.5" customHeight="1" x14ac:dyDescent="0.15">
      <c r="A521" s="19">
        <v>519</v>
      </c>
      <c r="B521" s="29" t="s">
        <v>2196</v>
      </c>
      <c r="C521" s="30">
        <v>153392</v>
      </c>
      <c r="D521" s="29" t="s">
        <v>15</v>
      </c>
      <c r="E521" s="29" t="s">
        <v>966</v>
      </c>
      <c r="F521" s="32" t="s">
        <v>8</v>
      </c>
    </row>
    <row r="522" spans="1:6" ht="58.5" customHeight="1" x14ac:dyDescent="0.15">
      <c r="A522" s="19">
        <v>520</v>
      </c>
      <c r="B522" s="29" t="s">
        <v>16</v>
      </c>
      <c r="C522" s="30">
        <v>15000</v>
      </c>
      <c r="D522" s="29" t="s">
        <v>17</v>
      </c>
      <c r="E522" s="29" t="s">
        <v>1488</v>
      </c>
      <c r="F522" s="32" t="s">
        <v>8</v>
      </c>
    </row>
    <row r="523" spans="1:6" ht="58.5" customHeight="1" x14ac:dyDescent="0.15">
      <c r="A523" s="19">
        <v>521</v>
      </c>
      <c r="B523" s="29" t="s">
        <v>1977</v>
      </c>
      <c r="C523" s="30">
        <v>27930000</v>
      </c>
      <c r="D523" s="29" t="s">
        <v>2021</v>
      </c>
      <c r="E523" s="29" t="s">
        <v>1489</v>
      </c>
      <c r="F523" s="32" t="s">
        <v>8</v>
      </c>
    </row>
    <row r="524" spans="1:6" ht="58.5" customHeight="1" x14ac:dyDescent="0.15">
      <c r="A524" s="19">
        <v>522</v>
      </c>
      <c r="B524" s="36" t="s">
        <v>18</v>
      </c>
      <c r="C524" s="30">
        <v>9276</v>
      </c>
      <c r="D524" s="36" t="s">
        <v>19</v>
      </c>
      <c r="E524" s="29" t="s">
        <v>967</v>
      </c>
      <c r="F524" s="32" t="s">
        <v>8</v>
      </c>
    </row>
    <row r="525" spans="1:6" ht="58.5" customHeight="1" x14ac:dyDescent="0.15">
      <c r="A525" s="19">
        <v>523</v>
      </c>
      <c r="B525" s="36" t="s">
        <v>2124</v>
      </c>
      <c r="C525" s="30">
        <v>7</v>
      </c>
      <c r="D525" s="29" t="s">
        <v>1334</v>
      </c>
      <c r="E525" s="29" t="s">
        <v>1179</v>
      </c>
      <c r="F525" s="32" t="s">
        <v>8</v>
      </c>
    </row>
    <row r="526" spans="1:6" ht="58.5" customHeight="1" x14ac:dyDescent="0.15">
      <c r="A526" s="19">
        <v>524</v>
      </c>
      <c r="B526" s="29" t="s">
        <v>1613</v>
      </c>
      <c r="C526" s="30">
        <v>500</v>
      </c>
      <c r="D526" s="29" t="s">
        <v>1415</v>
      </c>
      <c r="E526" s="29" t="s">
        <v>798</v>
      </c>
      <c r="F526" s="32" t="s">
        <v>22</v>
      </c>
    </row>
    <row r="527" spans="1:6" ht="58.5" customHeight="1" x14ac:dyDescent="0.15">
      <c r="A527" s="19">
        <v>525</v>
      </c>
      <c r="B527" s="29" t="s">
        <v>27</v>
      </c>
      <c r="C527" s="30">
        <v>87</v>
      </c>
      <c r="D527" s="29" t="s">
        <v>1416</v>
      </c>
      <c r="E527" s="29" t="s">
        <v>798</v>
      </c>
      <c r="F527" s="32" t="s">
        <v>22</v>
      </c>
    </row>
    <row r="528" spans="1:6" ht="58.5" customHeight="1" x14ac:dyDescent="0.15">
      <c r="A528" s="19">
        <v>526</v>
      </c>
      <c r="B528" s="29" t="s">
        <v>1612</v>
      </c>
      <c r="C528" s="30">
        <v>450</v>
      </c>
      <c r="D528" s="29" t="s">
        <v>28</v>
      </c>
      <c r="E528" s="29" t="s">
        <v>968</v>
      </c>
      <c r="F528" s="32" t="s">
        <v>22</v>
      </c>
    </row>
    <row r="529" spans="1:6" ht="58.5" customHeight="1" x14ac:dyDescent="0.15">
      <c r="A529" s="19">
        <v>527</v>
      </c>
      <c r="B529" s="29" t="s">
        <v>20</v>
      </c>
      <c r="C529" s="30">
        <v>64</v>
      </c>
      <c r="D529" s="29" t="s">
        <v>21</v>
      </c>
      <c r="E529" s="29" t="s">
        <v>861</v>
      </c>
      <c r="F529" s="32" t="s">
        <v>22</v>
      </c>
    </row>
    <row r="530" spans="1:6" ht="58.5" customHeight="1" x14ac:dyDescent="0.15">
      <c r="A530" s="19">
        <v>528</v>
      </c>
      <c r="B530" s="36" t="s">
        <v>2100</v>
      </c>
      <c r="C530" s="30">
        <v>20000</v>
      </c>
      <c r="D530" s="29" t="s">
        <v>1417</v>
      </c>
      <c r="E530" s="29" t="s">
        <v>969</v>
      </c>
      <c r="F530" s="32" t="s">
        <v>22</v>
      </c>
    </row>
    <row r="531" spans="1:6" ht="58.5" customHeight="1" x14ac:dyDescent="0.15">
      <c r="A531" s="19">
        <v>529</v>
      </c>
      <c r="B531" s="29" t="s">
        <v>1267</v>
      </c>
      <c r="C531" s="30">
        <v>5500</v>
      </c>
      <c r="D531" s="29" t="s">
        <v>1418</v>
      </c>
      <c r="E531" s="29" t="s">
        <v>1123</v>
      </c>
      <c r="F531" s="32" t="s">
        <v>22</v>
      </c>
    </row>
    <row r="532" spans="1:6" ht="58.5" customHeight="1" x14ac:dyDescent="0.15">
      <c r="A532" s="19">
        <v>530</v>
      </c>
      <c r="B532" s="29" t="s">
        <v>23</v>
      </c>
      <c r="C532" s="30">
        <v>400</v>
      </c>
      <c r="D532" s="29" t="s">
        <v>24</v>
      </c>
      <c r="E532" s="29" t="s">
        <v>1122</v>
      </c>
      <c r="F532" s="32" t="s">
        <v>22</v>
      </c>
    </row>
    <row r="533" spans="1:6" ht="58.5" customHeight="1" x14ac:dyDescent="0.15">
      <c r="A533" s="19">
        <v>531</v>
      </c>
      <c r="B533" s="29" t="s">
        <v>25</v>
      </c>
      <c r="C533" s="30">
        <v>40</v>
      </c>
      <c r="D533" s="29" t="s">
        <v>1419</v>
      </c>
      <c r="E533" s="29" t="s">
        <v>1120</v>
      </c>
      <c r="F533" s="32" t="s">
        <v>22</v>
      </c>
    </row>
    <row r="534" spans="1:6" ht="58.5" customHeight="1" x14ac:dyDescent="0.15">
      <c r="A534" s="19">
        <v>532</v>
      </c>
      <c r="B534" s="29" t="s">
        <v>1268</v>
      </c>
      <c r="C534" s="30">
        <v>360</v>
      </c>
      <c r="D534" s="29" t="s">
        <v>26</v>
      </c>
      <c r="E534" s="29" t="s">
        <v>798</v>
      </c>
      <c r="F534" s="32" t="s">
        <v>22</v>
      </c>
    </row>
    <row r="535" spans="1:6" ht="58.5" customHeight="1" x14ac:dyDescent="0.15">
      <c r="A535" s="19">
        <v>533</v>
      </c>
      <c r="B535" s="36" t="s">
        <v>1978</v>
      </c>
      <c r="C535" s="30">
        <v>4000</v>
      </c>
      <c r="D535" s="29" t="s">
        <v>2022</v>
      </c>
      <c r="E535" s="29" t="s">
        <v>798</v>
      </c>
      <c r="F535" s="32" t="s">
        <v>22</v>
      </c>
    </row>
    <row r="536" spans="1:6" ht="58.5" customHeight="1" x14ac:dyDescent="0.15">
      <c r="A536" s="19">
        <v>534</v>
      </c>
      <c r="B536" s="29" t="s">
        <v>650</v>
      </c>
      <c r="C536" s="30">
        <v>3000</v>
      </c>
      <c r="D536" s="29" t="s">
        <v>34</v>
      </c>
      <c r="E536" s="29" t="s">
        <v>1115</v>
      </c>
      <c r="F536" s="32" t="s">
        <v>29</v>
      </c>
    </row>
    <row r="537" spans="1:6" ht="58.5" customHeight="1" x14ac:dyDescent="0.15">
      <c r="A537" s="19">
        <v>535</v>
      </c>
      <c r="B537" s="36" t="s">
        <v>1041</v>
      </c>
      <c r="C537" s="30">
        <v>12973</v>
      </c>
      <c r="D537" s="36" t="s">
        <v>543</v>
      </c>
      <c r="E537" s="29" t="s">
        <v>970</v>
      </c>
      <c r="F537" s="32" t="s">
        <v>29</v>
      </c>
    </row>
    <row r="538" spans="1:6" s="15" customFormat="1" ht="58.5" customHeight="1" x14ac:dyDescent="0.15">
      <c r="A538" s="19">
        <v>536</v>
      </c>
      <c r="B538" s="36" t="s">
        <v>1979</v>
      </c>
      <c r="C538" s="30">
        <v>1325</v>
      </c>
      <c r="D538" s="36" t="s">
        <v>2023</v>
      </c>
      <c r="E538" s="29" t="s">
        <v>2068</v>
      </c>
      <c r="F538" s="32" t="s">
        <v>35</v>
      </c>
    </row>
    <row r="539" spans="1:6" ht="58.5" customHeight="1" x14ac:dyDescent="0.15">
      <c r="A539" s="19">
        <v>537</v>
      </c>
      <c r="B539" s="29" t="s">
        <v>491</v>
      </c>
      <c r="C539" s="30">
        <v>1251</v>
      </c>
      <c r="D539" s="29" t="s">
        <v>492</v>
      </c>
      <c r="E539" s="29" t="s">
        <v>1115</v>
      </c>
      <c r="F539" s="32" t="s">
        <v>35</v>
      </c>
    </row>
    <row r="540" spans="1:6" s="15" customFormat="1" ht="58.5" customHeight="1" x14ac:dyDescent="0.15">
      <c r="A540" s="19">
        <v>538</v>
      </c>
      <c r="B540" s="29" t="s">
        <v>1269</v>
      </c>
      <c r="C540" s="30">
        <v>370</v>
      </c>
      <c r="D540" s="29" t="s">
        <v>2024</v>
      </c>
      <c r="E540" s="29" t="s">
        <v>860</v>
      </c>
      <c r="F540" s="32" t="s">
        <v>35</v>
      </c>
    </row>
    <row r="541" spans="1:6" ht="58.5" customHeight="1" x14ac:dyDescent="0.15">
      <c r="A541" s="19">
        <v>539</v>
      </c>
      <c r="B541" s="29" t="s">
        <v>1270</v>
      </c>
      <c r="C541" s="30">
        <v>770</v>
      </c>
      <c r="D541" s="29" t="s">
        <v>493</v>
      </c>
      <c r="E541" s="29" t="s">
        <v>798</v>
      </c>
      <c r="F541" s="32" t="s">
        <v>35</v>
      </c>
    </row>
    <row r="542" spans="1:6" ht="58.5" customHeight="1" x14ac:dyDescent="0.15">
      <c r="A542" s="19">
        <v>540</v>
      </c>
      <c r="B542" s="29" t="s">
        <v>1980</v>
      </c>
      <c r="C542" s="30">
        <v>56</v>
      </c>
      <c r="D542" s="29" t="s">
        <v>496</v>
      </c>
      <c r="E542" s="29" t="s">
        <v>861</v>
      </c>
      <c r="F542" s="32" t="s">
        <v>35</v>
      </c>
    </row>
    <row r="543" spans="1:6" ht="58.5" customHeight="1" x14ac:dyDescent="0.15">
      <c r="A543" s="19">
        <v>541</v>
      </c>
      <c r="B543" s="29" t="s">
        <v>1271</v>
      </c>
      <c r="C543" s="30">
        <v>84</v>
      </c>
      <c r="D543" s="29" t="s">
        <v>497</v>
      </c>
      <c r="E543" s="29" t="s">
        <v>861</v>
      </c>
      <c r="F543" s="32" t="s">
        <v>35</v>
      </c>
    </row>
    <row r="544" spans="1:6" ht="58.5" customHeight="1" x14ac:dyDescent="0.15">
      <c r="A544" s="19">
        <v>542</v>
      </c>
      <c r="B544" s="29" t="s">
        <v>1272</v>
      </c>
      <c r="C544" s="30">
        <v>800</v>
      </c>
      <c r="D544" s="29" t="s">
        <v>773</v>
      </c>
      <c r="E544" s="29" t="s">
        <v>798</v>
      </c>
      <c r="F544" s="32" t="s">
        <v>35</v>
      </c>
    </row>
    <row r="545" spans="1:6" ht="58.5" customHeight="1" x14ac:dyDescent="0.15">
      <c r="A545" s="19">
        <v>543</v>
      </c>
      <c r="B545" s="29" t="s">
        <v>494</v>
      </c>
      <c r="C545" s="30">
        <v>100</v>
      </c>
      <c r="D545" s="29" t="s">
        <v>495</v>
      </c>
      <c r="E545" s="29" t="s">
        <v>1115</v>
      </c>
      <c r="F545" s="32" t="s">
        <v>35</v>
      </c>
    </row>
    <row r="546" spans="1:6" ht="58.5" customHeight="1" x14ac:dyDescent="0.15">
      <c r="A546" s="19">
        <v>544</v>
      </c>
      <c r="B546" s="29" t="s">
        <v>2133</v>
      </c>
      <c r="C546" s="30">
        <v>71452</v>
      </c>
      <c r="D546" s="29" t="s">
        <v>2134</v>
      </c>
      <c r="E546" s="29" t="s">
        <v>2135</v>
      </c>
      <c r="F546" s="32" t="s">
        <v>35</v>
      </c>
    </row>
    <row r="547" spans="1:6" ht="58.5" customHeight="1" x14ac:dyDescent="0.15">
      <c r="A547" s="19">
        <v>545</v>
      </c>
      <c r="B547" s="29" t="s">
        <v>2136</v>
      </c>
      <c r="C547" s="30">
        <v>13262</v>
      </c>
      <c r="D547" s="29" t="s">
        <v>2137</v>
      </c>
      <c r="E547" s="29" t="s">
        <v>2138</v>
      </c>
      <c r="F547" s="32" t="s">
        <v>35</v>
      </c>
    </row>
    <row r="548" spans="1:6" ht="58.5" customHeight="1" x14ac:dyDescent="0.15">
      <c r="A548" s="19">
        <v>546</v>
      </c>
      <c r="B548" s="29" t="s">
        <v>2139</v>
      </c>
      <c r="C548" s="30">
        <v>2187</v>
      </c>
      <c r="D548" s="29" t="s">
        <v>2140</v>
      </c>
      <c r="E548" s="29" t="s">
        <v>2141</v>
      </c>
      <c r="F548" s="32" t="s">
        <v>35</v>
      </c>
    </row>
    <row r="549" spans="1:6" ht="58.5" customHeight="1" x14ac:dyDescent="0.15">
      <c r="A549" s="19">
        <v>547</v>
      </c>
      <c r="B549" s="29" t="s">
        <v>2142</v>
      </c>
      <c r="C549" s="30">
        <v>2187</v>
      </c>
      <c r="D549" s="29" t="s">
        <v>2143</v>
      </c>
      <c r="E549" s="29" t="s">
        <v>2144</v>
      </c>
      <c r="F549" s="32" t="s">
        <v>35</v>
      </c>
    </row>
    <row r="550" spans="1:6" ht="58.5" customHeight="1" x14ac:dyDescent="0.15">
      <c r="A550" s="19">
        <v>548</v>
      </c>
      <c r="B550" s="36" t="s">
        <v>500</v>
      </c>
      <c r="C550" s="30">
        <v>1500</v>
      </c>
      <c r="D550" s="36" t="s">
        <v>1420</v>
      </c>
      <c r="E550" s="29" t="s">
        <v>798</v>
      </c>
      <c r="F550" s="32" t="s">
        <v>35</v>
      </c>
    </row>
    <row r="551" spans="1:6" ht="58.5" customHeight="1" x14ac:dyDescent="0.15">
      <c r="A551" s="19">
        <v>549</v>
      </c>
      <c r="B551" s="29" t="s">
        <v>498</v>
      </c>
      <c r="C551" s="30">
        <v>500</v>
      </c>
      <c r="D551" s="29" t="s">
        <v>499</v>
      </c>
      <c r="E551" s="29" t="s">
        <v>798</v>
      </c>
      <c r="F551" s="32" t="s">
        <v>35</v>
      </c>
    </row>
    <row r="552" spans="1:6" ht="58.5" customHeight="1" x14ac:dyDescent="0.15">
      <c r="A552" s="19">
        <v>550</v>
      </c>
      <c r="B552" s="29" t="s">
        <v>1273</v>
      </c>
      <c r="C552" s="30">
        <v>45</v>
      </c>
      <c r="D552" s="29" t="s">
        <v>36</v>
      </c>
      <c r="E552" s="29" t="s">
        <v>798</v>
      </c>
      <c r="F552" s="32" t="s">
        <v>35</v>
      </c>
    </row>
    <row r="553" spans="1:6" ht="58.5" customHeight="1" x14ac:dyDescent="0.15">
      <c r="A553" s="19">
        <v>551</v>
      </c>
      <c r="B553" s="29" t="s">
        <v>485</v>
      </c>
      <c r="C553" s="30">
        <v>80</v>
      </c>
      <c r="D553" s="29" t="s">
        <v>486</v>
      </c>
      <c r="E553" s="29" t="s">
        <v>798</v>
      </c>
      <c r="F553" s="32" t="s">
        <v>35</v>
      </c>
    </row>
    <row r="554" spans="1:6" ht="58.5" customHeight="1" x14ac:dyDescent="0.15">
      <c r="A554" s="19">
        <v>552</v>
      </c>
      <c r="B554" s="29" t="s">
        <v>501</v>
      </c>
      <c r="C554" s="30">
        <v>200</v>
      </c>
      <c r="D554" s="29" t="s">
        <v>1421</v>
      </c>
      <c r="E554" s="29" t="s">
        <v>798</v>
      </c>
      <c r="F554" s="32" t="s">
        <v>35</v>
      </c>
    </row>
    <row r="555" spans="1:6" ht="58.5" customHeight="1" x14ac:dyDescent="0.15">
      <c r="A555" s="19">
        <v>553</v>
      </c>
      <c r="B555" s="29" t="s">
        <v>1274</v>
      </c>
      <c r="C555" s="30">
        <v>4803</v>
      </c>
      <c r="D555" s="29" t="s">
        <v>487</v>
      </c>
      <c r="E555" s="29" t="s">
        <v>862</v>
      </c>
      <c r="F555" s="32" t="s">
        <v>35</v>
      </c>
    </row>
    <row r="556" spans="1:6" ht="58.5" customHeight="1" x14ac:dyDescent="0.15">
      <c r="A556" s="19">
        <v>554</v>
      </c>
      <c r="B556" s="29" t="s">
        <v>1275</v>
      </c>
      <c r="C556" s="30">
        <v>1000</v>
      </c>
      <c r="D556" s="29" t="s">
        <v>488</v>
      </c>
      <c r="E556" s="29" t="s">
        <v>1490</v>
      </c>
      <c r="F556" s="32" t="s">
        <v>35</v>
      </c>
    </row>
    <row r="557" spans="1:6" ht="58.5" customHeight="1" x14ac:dyDescent="0.15">
      <c r="A557" s="19">
        <v>555</v>
      </c>
      <c r="B557" s="29" t="s">
        <v>1276</v>
      </c>
      <c r="C557" s="30">
        <v>10000</v>
      </c>
      <c r="D557" s="29" t="s">
        <v>487</v>
      </c>
      <c r="E557" s="29" t="s">
        <v>1491</v>
      </c>
      <c r="F557" s="32" t="s">
        <v>35</v>
      </c>
    </row>
    <row r="558" spans="1:6" ht="58.5" customHeight="1" x14ac:dyDescent="0.15">
      <c r="A558" s="19">
        <v>556</v>
      </c>
      <c r="B558" s="29" t="s">
        <v>489</v>
      </c>
      <c r="C558" s="30">
        <v>8632</v>
      </c>
      <c r="D558" s="29" t="s">
        <v>490</v>
      </c>
      <c r="E558" s="29" t="s">
        <v>1115</v>
      </c>
      <c r="F558" s="32" t="s">
        <v>35</v>
      </c>
    </row>
    <row r="559" spans="1:6" ht="58.5" customHeight="1" x14ac:dyDescent="0.15">
      <c r="A559" s="19">
        <v>557</v>
      </c>
      <c r="B559" s="29" t="s">
        <v>2157</v>
      </c>
      <c r="C559" s="30">
        <v>250</v>
      </c>
      <c r="D559" s="29" t="s">
        <v>774</v>
      </c>
      <c r="E559" s="29" t="s">
        <v>1115</v>
      </c>
      <c r="F559" s="32" t="s">
        <v>35</v>
      </c>
    </row>
    <row r="560" spans="1:6" ht="58.5" customHeight="1" x14ac:dyDescent="0.15">
      <c r="A560" s="19">
        <v>558</v>
      </c>
      <c r="B560" s="29" t="s">
        <v>1277</v>
      </c>
      <c r="C560" s="30">
        <v>900</v>
      </c>
      <c r="D560" s="29" t="s">
        <v>1661</v>
      </c>
      <c r="E560" s="29" t="s">
        <v>863</v>
      </c>
      <c r="F560" s="32" t="s">
        <v>35</v>
      </c>
    </row>
    <row r="561" spans="1:6" ht="58.5" customHeight="1" x14ac:dyDescent="0.15">
      <c r="A561" s="19">
        <v>559</v>
      </c>
      <c r="B561" s="29" t="s">
        <v>502</v>
      </c>
      <c r="C561" s="30">
        <v>10065</v>
      </c>
      <c r="D561" s="29" t="s">
        <v>1087</v>
      </c>
      <c r="E561" s="29" t="s">
        <v>798</v>
      </c>
      <c r="F561" s="32" t="s">
        <v>503</v>
      </c>
    </row>
    <row r="562" spans="1:6" ht="58.5" customHeight="1" x14ac:dyDescent="0.15">
      <c r="A562" s="19">
        <v>560</v>
      </c>
      <c r="B562" s="29" t="s">
        <v>504</v>
      </c>
      <c r="C562" s="30">
        <v>2643</v>
      </c>
      <c r="D562" s="29" t="s">
        <v>505</v>
      </c>
      <c r="E562" s="29" t="s">
        <v>971</v>
      </c>
      <c r="F562" s="32" t="s">
        <v>506</v>
      </c>
    </row>
    <row r="563" spans="1:6" ht="58.5" customHeight="1" x14ac:dyDescent="0.15">
      <c r="A563" s="19">
        <v>561</v>
      </c>
      <c r="B563" s="29" t="s">
        <v>1278</v>
      </c>
      <c r="C563" s="30">
        <v>567600</v>
      </c>
      <c r="D563" s="29" t="s">
        <v>507</v>
      </c>
      <c r="E563" s="29" t="s">
        <v>972</v>
      </c>
      <c r="F563" s="32" t="s">
        <v>506</v>
      </c>
    </row>
    <row r="564" spans="1:6" ht="58.5" customHeight="1" x14ac:dyDescent="0.15">
      <c r="A564" s="19">
        <v>562</v>
      </c>
      <c r="B564" s="29" t="s">
        <v>1279</v>
      </c>
      <c r="C564" s="30">
        <v>335</v>
      </c>
      <c r="D564" s="29" t="s">
        <v>1422</v>
      </c>
      <c r="E564" s="29" t="s">
        <v>798</v>
      </c>
      <c r="F564" s="33" t="s">
        <v>508</v>
      </c>
    </row>
    <row r="565" spans="1:6" ht="58.5" customHeight="1" x14ac:dyDescent="0.15">
      <c r="A565" s="19">
        <v>563</v>
      </c>
      <c r="B565" s="50" t="s">
        <v>509</v>
      </c>
      <c r="C565" s="30">
        <v>1600</v>
      </c>
      <c r="D565" s="51" t="s">
        <v>510</v>
      </c>
      <c r="E565" s="29" t="s">
        <v>798</v>
      </c>
      <c r="F565" s="52" t="s">
        <v>508</v>
      </c>
    </row>
    <row r="566" spans="1:6" ht="58.5" customHeight="1" x14ac:dyDescent="0.15">
      <c r="A566" s="19">
        <v>564</v>
      </c>
      <c r="B566" s="50" t="s">
        <v>511</v>
      </c>
      <c r="C566" s="30">
        <v>650</v>
      </c>
      <c r="D566" s="51" t="s">
        <v>512</v>
      </c>
      <c r="E566" s="29" t="s">
        <v>798</v>
      </c>
      <c r="F566" s="52" t="s">
        <v>508</v>
      </c>
    </row>
    <row r="567" spans="1:6" ht="58.5" customHeight="1" x14ac:dyDescent="0.15">
      <c r="A567" s="19">
        <v>565</v>
      </c>
      <c r="B567" s="51" t="s">
        <v>513</v>
      </c>
      <c r="C567" s="30">
        <v>730</v>
      </c>
      <c r="D567" s="51" t="s">
        <v>514</v>
      </c>
      <c r="E567" s="29" t="s">
        <v>798</v>
      </c>
      <c r="F567" s="52" t="s">
        <v>508</v>
      </c>
    </row>
    <row r="568" spans="1:6" ht="58.5" customHeight="1" x14ac:dyDescent="0.15">
      <c r="A568" s="19">
        <v>566</v>
      </c>
      <c r="B568" s="36" t="s">
        <v>515</v>
      </c>
      <c r="C568" s="30">
        <v>187</v>
      </c>
      <c r="D568" s="29" t="s">
        <v>2025</v>
      </c>
      <c r="E568" s="29" t="s">
        <v>869</v>
      </c>
      <c r="F568" s="33" t="s">
        <v>508</v>
      </c>
    </row>
    <row r="569" spans="1:6" ht="58.5" customHeight="1" x14ac:dyDescent="0.15">
      <c r="A569" s="19">
        <v>567</v>
      </c>
      <c r="B569" s="50" t="s">
        <v>1280</v>
      </c>
      <c r="C569" s="30">
        <v>64</v>
      </c>
      <c r="D569" s="51" t="s">
        <v>2026</v>
      </c>
      <c r="E569" s="29" t="s">
        <v>869</v>
      </c>
      <c r="F569" s="52" t="s">
        <v>508</v>
      </c>
    </row>
    <row r="570" spans="1:6" ht="58.5" customHeight="1" x14ac:dyDescent="0.15">
      <c r="A570" s="19">
        <v>568</v>
      </c>
      <c r="B570" s="36" t="s">
        <v>1281</v>
      </c>
      <c r="C570" s="30">
        <v>200</v>
      </c>
      <c r="D570" s="29" t="s">
        <v>516</v>
      </c>
      <c r="E570" s="29" t="s">
        <v>1165</v>
      </c>
      <c r="F570" s="33" t="s">
        <v>508</v>
      </c>
    </row>
    <row r="571" spans="1:6" ht="58.5" customHeight="1" x14ac:dyDescent="0.15">
      <c r="A571" s="19">
        <v>569</v>
      </c>
      <c r="B571" s="29" t="s">
        <v>1042</v>
      </c>
      <c r="C571" s="30">
        <v>640</v>
      </c>
      <c r="D571" s="29" t="s">
        <v>517</v>
      </c>
      <c r="E571" s="29" t="s">
        <v>798</v>
      </c>
      <c r="F571" s="33" t="s">
        <v>508</v>
      </c>
    </row>
    <row r="572" spans="1:6" ht="58.5" customHeight="1" x14ac:dyDescent="0.15">
      <c r="A572" s="19">
        <v>570</v>
      </c>
      <c r="B572" s="29" t="s">
        <v>518</v>
      </c>
      <c r="C572" s="30">
        <v>220</v>
      </c>
      <c r="D572" s="29" t="s">
        <v>519</v>
      </c>
      <c r="E572" s="29" t="s">
        <v>1558</v>
      </c>
      <c r="F572" s="33" t="s">
        <v>508</v>
      </c>
    </row>
    <row r="573" spans="1:6" ht="58.5" customHeight="1" x14ac:dyDescent="0.15">
      <c r="A573" s="19">
        <v>571</v>
      </c>
      <c r="B573" s="29" t="s">
        <v>1282</v>
      </c>
      <c r="C573" s="30">
        <v>592</v>
      </c>
      <c r="D573" s="29" t="s">
        <v>1174</v>
      </c>
      <c r="E573" s="29" t="s">
        <v>798</v>
      </c>
      <c r="F573" s="33" t="s">
        <v>508</v>
      </c>
    </row>
    <row r="574" spans="1:6" ht="58.5" customHeight="1" x14ac:dyDescent="0.15">
      <c r="A574" s="19">
        <v>572</v>
      </c>
      <c r="B574" s="29" t="s">
        <v>651</v>
      </c>
      <c r="C574" s="30">
        <v>1630</v>
      </c>
      <c r="D574" s="29" t="s">
        <v>731</v>
      </c>
      <c r="E574" s="29" t="s">
        <v>1115</v>
      </c>
      <c r="F574" s="33" t="s">
        <v>508</v>
      </c>
    </row>
    <row r="575" spans="1:6" ht="58.5" customHeight="1" x14ac:dyDescent="0.15">
      <c r="A575" s="19">
        <v>573</v>
      </c>
      <c r="B575" s="29" t="s">
        <v>520</v>
      </c>
      <c r="C575" s="30">
        <v>550</v>
      </c>
      <c r="D575" s="29" t="s">
        <v>521</v>
      </c>
      <c r="E575" s="29" t="s">
        <v>1115</v>
      </c>
      <c r="F575" s="33" t="s">
        <v>508</v>
      </c>
    </row>
    <row r="576" spans="1:6" ht="58.5" customHeight="1" x14ac:dyDescent="0.15">
      <c r="A576" s="19">
        <v>574</v>
      </c>
      <c r="B576" s="51" t="s">
        <v>1283</v>
      </c>
      <c r="C576" s="30">
        <v>1215</v>
      </c>
      <c r="D576" s="51" t="s">
        <v>522</v>
      </c>
      <c r="E576" s="29" t="s">
        <v>1115</v>
      </c>
      <c r="F576" s="52" t="s">
        <v>508</v>
      </c>
    </row>
    <row r="577" spans="1:6" ht="58.5" customHeight="1" x14ac:dyDescent="0.15">
      <c r="A577" s="19">
        <v>575</v>
      </c>
      <c r="B577" s="50" t="s">
        <v>1284</v>
      </c>
      <c r="C577" s="30">
        <v>800</v>
      </c>
      <c r="D577" s="51" t="s">
        <v>405</v>
      </c>
      <c r="E577" s="29" t="s">
        <v>798</v>
      </c>
      <c r="F577" s="52" t="s">
        <v>508</v>
      </c>
    </row>
    <row r="578" spans="1:6" ht="58.5" customHeight="1" x14ac:dyDescent="0.15">
      <c r="A578" s="19">
        <v>576</v>
      </c>
      <c r="B578" s="29" t="s">
        <v>2197</v>
      </c>
      <c r="C578" s="30">
        <v>3700</v>
      </c>
      <c r="D578" s="29" t="s">
        <v>1088</v>
      </c>
      <c r="E578" s="29" t="s">
        <v>1120</v>
      </c>
      <c r="F578" s="33" t="s">
        <v>508</v>
      </c>
    </row>
    <row r="579" spans="1:6" ht="58.5" customHeight="1" x14ac:dyDescent="0.15">
      <c r="A579" s="19">
        <v>577</v>
      </c>
      <c r="B579" s="51" t="s">
        <v>523</v>
      </c>
      <c r="C579" s="30">
        <v>540</v>
      </c>
      <c r="D579" s="51" t="s">
        <v>524</v>
      </c>
      <c r="E579" s="29" t="s">
        <v>861</v>
      </c>
      <c r="F579" s="52" t="s">
        <v>508</v>
      </c>
    </row>
    <row r="580" spans="1:6" ht="58.5" customHeight="1" x14ac:dyDescent="0.15">
      <c r="A580" s="19">
        <v>578</v>
      </c>
      <c r="B580" s="29" t="s">
        <v>652</v>
      </c>
      <c r="C580" s="30">
        <v>400</v>
      </c>
      <c r="D580" s="29" t="s">
        <v>1423</v>
      </c>
      <c r="E580" s="29" t="s">
        <v>861</v>
      </c>
      <c r="F580" s="33" t="s">
        <v>508</v>
      </c>
    </row>
    <row r="581" spans="1:6" ht="58.5" customHeight="1" x14ac:dyDescent="0.15">
      <c r="A581" s="19">
        <v>579</v>
      </c>
      <c r="B581" s="29" t="s">
        <v>1981</v>
      </c>
      <c r="C581" s="30">
        <v>1200</v>
      </c>
      <c r="D581" s="29" t="s">
        <v>2027</v>
      </c>
      <c r="E581" s="29" t="s">
        <v>1492</v>
      </c>
      <c r="F581" s="33" t="s">
        <v>2078</v>
      </c>
    </row>
    <row r="582" spans="1:6" ht="58.5" customHeight="1" x14ac:dyDescent="0.15">
      <c r="A582" s="19">
        <v>580</v>
      </c>
      <c r="B582" s="29" t="s">
        <v>1043</v>
      </c>
      <c r="C582" s="30">
        <v>1000</v>
      </c>
      <c r="D582" s="29" t="s">
        <v>732</v>
      </c>
      <c r="E582" s="29" t="s">
        <v>798</v>
      </c>
      <c r="F582" s="33" t="s">
        <v>508</v>
      </c>
    </row>
    <row r="583" spans="1:6" ht="58.5" customHeight="1" x14ac:dyDescent="0.15">
      <c r="A583" s="19">
        <v>581</v>
      </c>
      <c r="B583" s="29" t="s">
        <v>1285</v>
      </c>
      <c r="C583" s="30">
        <v>500</v>
      </c>
      <c r="D583" s="29" t="s">
        <v>1424</v>
      </c>
      <c r="E583" s="29" t="s">
        <v>798</v>
      </c>
      <c r="F583" s="33" t="s">
        <v>508</v>
      </c>
    </row>
    <row r="584" spans="1:6" ht="58.5" customHeight="1" x14ac:dyDescent="0.15">
      <c r="A584" s="19">
        <v>582</v>
      </c>
      <c r="B584" s="29" t="s">
        <v>2009</v>
      </c>
      <c r="C584" s="30">
        <v>600</v>
      </c>
      <c r="D584" s="36" t="s">
        <v>2055</v>
      </c>
      <c r="E584" s="36" t="s">
        <v>2072</v>
      </c>
      <c r="F584" s="40" t="s">
        <v>508</v>
      </c>
    </row>
    <row r="585" spans="1:6" ht="58.5" customHeight="1" x14ac:dyDescent="0.15">
      <c r="A585" s="19">
        <v>583</v>
      </c>
      <c r="B585" s="29" t="s">
        <v>2010</v>
      </c>
      <c r="C585" s="30">
        <v>500</v>
      </c>
      <c r="D585" s="36" t="s">
        <v>2056</v>
      </c>
      <c r="E585" s="36" t="s">
        <v>1119</v>
      </c>
      <c r="F585" s="40" t="s">
        <v>508</v>
      </c>
    </row>
    <row r="586" spans="1:6" ht="58.5" customHeight="1" x14ac:dyDescent="0.15">
      <c r="A586" s="19">
        <v>584</v>
      </c>
      <c r="B586" s="46" t="s">
        <v>1286</v>
      </c>
      <c r="C586" s="30">
        <v>66</v>
      </c>
      <c r="D586" s="46" t="s">
        <v>526</v>
      </c>
      <c r="E586" s="29" t="s">
        <v>1137</v>
      </c>
      <c r="F586" s="38" t="s">
        <v>527</v>
      </c>
    </row>
    <row r="587" spans="1:6" ht="58.5" customHeight="1" x14ac:dyDescent="0.15">
      <c r="A587" s="19">
        <v>585</v>
      </c>
      <c r="B587" s="46" t="s">
        <v>528</v>
      </c>
      <c r="C587" s="30">
        <v>900</v>
      </c>
      <c r="D587" s="46" t="s">
        <v>2028</v>
      </c>
      <c r="E587" s="29" t="s">
        <v>798</v>
      </c>
      <c r="F587" s="38" t="s">
        <v>527</v>
      </c>
    </row>
    <row r="588" spans="1:6" ht="58.5" customHeight="1" x14ac:dyDescent="0.15">
      <c r="A588" s="19">
        <v>586</v>
      </c>
      <c r="B588" s="46" t="s">
        <v>529</v>
      </c>
      <c r="C588" s="30">
        <v>162</v>
      </c>
      <c r="D588" s="46" t="s">
        <v>530</v>
      </c>
      <c r="E588" s="29" t="s">
        <v>798</v>
      </c>
      <c r="F588" s="38" t="s">
        <v>527</v>
      </c>
    </row>
    <row r="589" spans="1:6" ht="58.5" customHeight="1" x14ac:dyDescent="0.15">
      <c r="A589" s="19">
        <v>587</v>
      </c>
      <c r="B589" s="46" t="s">
        <v>653</v>
      </c>
      <c r="C589" s="30">
        <v>2443</v>
      </c>
      <c r="D589" s="46" t="s">
        <v>531</v>
      </c>
      <c r="E589" s="29" t="s">
        <v>973</v>
      </c>
      <c r="F589" s="38" t="s">
        <v>527</v>
      </c>
    </row>
    <row r="590" spans="1:6" ht="58.5" customHeight="1" x14ac:dyDescent="0.15">
      <c r="A590" s="19">
        <v>588</v>
      </c>
      <c r="B590" s="46" t="s">
        <v>532</v>
      </c>
      <c r="C590" s="30">
        <v>2251</v>
      </c>
      <c r="D590" s="46" t="s">
        <v>533</v>
      </c>
      <c r="E590" s="29" t="s">
        <v>798</v>
      </c>
      <c r="F590" s="38" t="s">
        <v>527</v>
      </c>
    </row>
    <row r="591" spans="1:6" ht="58.5" customHeight="1" x14ac:dyDescent="0.15">
      <c r="A591" s="19">
        <v>589</v>
      </c>
      <c r="B591" s="46" t="s">
        <v>534</v>
      </c>
      <c r="C591" s="30">
        <v>630</v>
      </c>
      <c r="D591" s="46" t="s">
        <v>535</v>
      </c>
      <c r="E591" s="29" t="s">
        <v>798</v>
      </c>
      <c r="F591" s="38" t="s">
        <v>527</v>
      </c>
    </row>
    <row r="592" spans="1:6" ht="58.5" customHeight="1" x14ac:dyDescent="0.15">
      <c r="A592" s="19">
        <v>590</v>
      </c>
      <c r="B592" s="46" t="s">
        <v>1982</v>
      </c>
      <c r="C592" s="30">
        <v>2236</v>
      </c>
      <c r="D592" s="46" t="s">
        <v>733</v>
      </c>
      <c r="E592" s="29" t="s">
        <v>798</v>
      </c>
      <c r="F592" s="38" t="s">
        <v>527</v>
      </c>
    </row>
    <row r="593" spans="1:6" ht="58.5" customHeight="1" x14ac:dyDescent="0.15">
      <c r="A593" s="19">
        <v>591</v>
      </c>
      <c r="B593" s="46" t="s">
        <v>536</v>
      </c>
      <c r="C593" s="30">
        <v>1070</v>
      </c>
      <c r="D593" s="46" t="s">
        <v>537</v>
      </c>
      <c r="E593" s="29" t="s">
        <v>798</v>
      </c>
      <c r="F593" s="38" t="s">
        <v>527</v>
      </c>
    </row>
    <row r="594" spans="1:6" ht="58.5" customHeight="1" x14ac:dyDescent="0.15">
      <c r="A594" s="19">
        <v>592</v>
      </c>
      <c r="B594" s="46" t="s">
        <v>1287</v>
      </c>
      <c r="C594" s="30">
        <v>500</v>
      </c>
      <c r="D594" s="46" t="s">
        <v>538</v>
      </c>
      <c r="E594" s="29" t="s">
        <v>974</v>
      </c>
      <c r="F594" s="38" t="s">
        <v>527</v>
      </c>
    </row>
    <row r="595" spans="1:6" ht="58.5" customHeight="1" x14ac:dyDescent="0.15">
      <c r="A595" s="19">
        <v>593</v>
      </c>
      <c r="B595" s="46" t="s">
        <v>654</v>
      </c>
      <c r="C595" s="30">
        <v>380</v>
      </c>
      <c r="D595" s="46" t="s">
        <v>539</v>
      </c>
      <c r="E595" s="29" t="s">
        <v>975</v>
      </c>
      <c r="F595" s="38" t="s">
        <v>527</v>
      </c>
    </row>
    <row r="596" spans="1:6" ht="58.5" customHeight="1" x14ac:dyDescent="0.15">
      <c r="A596" s="19">
        <v>594</v>
      </c>
      <c r="B596" s="46" t="s">
        <v>549</v>
      </c>
      <c r="C596" s="30">
        <v>4000</v>
      </c>
      <c r="D596" s="46" t="s">
        <v>1425</v>
      </c>
      <c r="E596" s="29" t="s">
        <v>976</v>
      </c>
      <c r="F596" s="38" t="s">
        <v>527</v>
      </c>
    </row>
    <row r="597" spans="1:6" ht="58.5" customHeight="1" x14ac:dyDescent="0.15">
      <c r="A597" s="19">
        <v>595</v>
      </c>
      <c r="B597" s="46" t="s">
        <v>1044</v>
      </c>
      <c r="C597" s="30">
        <v>1800</v>
      </c>
      <c r="D597" s="46" t="s">
        <v>1426</v>
      </c>
      <c r="E597" s="29" t="s">
        <v>798</v>
      </c>
      <c r="F597" s="38" t="s">
        <v>527</v>
      </c>
    </row>
    <row r="598" spans="1:6" ht="58.5" customHeight="1" x14ac:dyDescent="0.15">
      <c r="A598" s="19">
        <v>596</v>
      </c>
      <c r="B598" s="46" t="s">
        <v>47</v>
      </c>
      <c r="C598" s="30">
        <v>50</v>
      </c>
      <c r="D598" s="46" t="s">
        <v>734</v>
      </c>
      <c r="E598" s="29" t="s">
        <v>977</v>
      </c>
      <c r="F598" s="38" t="s">
        <v>527</v>
      </c>
    </row>
    <row r="599" spans="1:6" ht="58.5" customHeight="1" x14ac:dyDescent="0.15">
      <c r="A599" s="19">
        <v>597</v>
      </c>
      <c r="B599" s="46" t="s">
        <v>655</v>
      </c>
      <c r="C599" s="30">
        <v>30</v>
      </c>
      <c r="D599" s="46" t="s">
        <v>735</v>
      </c>
      <c r="E599" s="29" t="s">
        <v>978</v>
      </c>
      <c r="F599" s="38" t="s">
        <v>527</v>
      </c>
    </row>
    <row r="600" spans="1:6" ht="58.5" customHeight="1" x14ac:dyDescent="0.15">
      <c r="A600" s="19">
        <v>598</v>
      </c>
      <c r="B600" s="46" t="s">
        <v>1288</v>
      </c>
      <c r="C600" s="30">
        <v>380</v>
      </c>
      <c r="D600" s="46" t="s">
        <v>1427</v>
      </c>
      <c r="E600" s="29" t="s">
        <v>976</v>
      </c>
      <c r="F600" s="38" t="s">
        <v>527</v>
      </c>
    </row>
    <row r="601" spans="1:6" ht="58.5" customHeight="1" x14ac:dyDescent="0.15">
      <c r="A601" s="19">
        <v>599</v>
      </c>
      <c r="B601" s="46" t="s">
        <v>1289</v>
      </c>
      <c r="C601" s="30">
        <v>4000</v>
      </c>
      <c r="D601" s="46" t="s">
        <v>2029</v>
      </c>
      <c r="E601" s="29" t="s">
        <v>2069</v>
      </c>
      <c r="F601" s="38" t="s">
        <v>527</v>
      </c>
    </row>
    <row r="602" spans="1:6" ht="58.5" customHeight="1" x14ac:dyDescent="0.15">
      <c r="A602" s="19">
        <v>600</v>
      </c>
      <c r="B602" s="46" t="s">
        <v>550</v>
      </c>
      <c r="C602" s="30">
        <v>1100</v>
      </c>
      <c r="D602" s="46" t="s">
        <v>551</v>
      </c>
      <c r="E602" s="29" t="s">
        <v>976</v>
      </c>
      <c r="F602" s="38" t="s">
        <v>527</v>
      </c>
    </row>
    <row r="603" spans="1:6" ht="58.5" customHeight="1" x14ac:dyDescent="0.15">
      <c r="A603" s="19">
        <v>601</v>
      </c>
      <c r="B603" s="46" t="s">
        <v>1290</v>
      </c>
      <c r="C603" s="30">
        <v>1380</v>
      </c>
      <c r="D603" s="46" t="s">
        <v>1428</v>
      </c>
      <c r="E603" s="29" t="s">
        <v>1166</v>
      </c>
      <c r="F603" s="38" t="s">
        <v>527</v>
      </c>
    </row>
    <row r="604" spans="1:6" ht="58.5" customHeight="1" x14ac:dyDescent="0.15">
      <c r="A604" s="19">
        <v>602</v>
      </c>
      <c r="B604" s="46" t="s">
        <v>1291</v>
      </c>
      <c r="C604" s="30">
        <v>1600</v>
      </c>
      <c r="D604" s="46" t="s">
        <v>2150</v>
      </c>
      <c r="E604" s="29" t="s">
        <v>979</v>
      </c>
      <c r="F604" s="38" t="s">
        <v>527</v>
      </c>
    </row>
    <row r="605" spans="1:6" ht="58.5" customHeight="1" x14ac:dyDescent="0.15">
      <c r="A605" s="19">
        <v>603</v>
      </c>
      <c r="B605" s="29" t="s">
        <v>1983</v>
      </c>
      <c r="C605" s="30">
        <v>900</v>
      </c>
      <c r="D605" s="31" t="s">
        <v>2030</v>
      </c>
      <c r="E605" s="29" t="s">
        <v>2070</v>
      </c>
      <c r="F605" s="32" t="s">
        <v>2079</v>
      </c>
    </row>
    <row r="606" spans="1:6" ht="58.5" customHeight="1" x14ac:dyDescent="0.15">
      <c r="A606" s="19">
        <v>604</v>
      </c>
      <c r="B606" s="46" t="s">
        <v>1292</v>
      </c>
      <c r="C606" s="30">
        <v>1050</v>
      </c>
      <c r="D606" s="46" t="s">
        <v>1335</v>
      </c>
      <c r="E606" s="29" t="s">
        <v>798</v>
      </c>
      <c r="F606" s="38" t="s">
        <v>527</v>
      </c>
    </row>
    <row r="607" spans="1:6" ht="58.5" customHeight="1" x14ac:dyDescent="0.15">
      <c r="A607" s="19">
        <v>605</v>
      </c>
      <c r="B607" s="46" t="s">
        <v>1045</v>
      </c>
      <c r="C607" s="30">
        <v>540</v>
      </c>
      <c r="D607" s="46" t="s">
        <v>1429</v>
      </c>
      <c r="E607" s="29" t="s">
        <v>976</v>
      </c>
      <c r="F607" s="38" t="s">
        <v>527</v>
      </c>
    </row>
    <row r="608" spans="1:6" ht="58.5" customHeight="1" x14ac:dyDescent="0.15">
      <c r="A608" s="19">
        <v>606</v>
      </c>
      <c r="B608" s="29" t="s">
        <v>1984</v>
      </c>
      <c r="C608" s="30">
        <v>1250</v>
      </c>
      <c r="D608" s="31" t="s">
        <v>2031</v>
      </c>
      <c r="E608" s="29" t="s">
        <v>1546</v>
      </c>
      <c r="F608" s="32" t="s">
        <v>527</v>
      </c>
    </row>
    <row r="609" spans="1:6" ht="58.5" customHeight="1" x14ac:dyDescent="0.15">
      <c r="A609" s="19">
        <v>607</v>
      </c>
      <c r="B609" s="29" t="s">
        <v>376</v>
      </c>
      <c r="C609" s="30">
        <v>180</v>
      </c>
      <c r="D609" s="31" t="s">
        <v>1553</v>
      </c>
      <c r="E609" s="29" t="s">
        <v>1115</v>
      </c>
      <c r="F609" s="32" t="s">
        <v>527</v>
      </c>
    </row>
    <row r="610" spans="1:6" ht="58.5" customHeight="1" x14ac:dyDescent="0.15">
      <c r="A610" s="19">
        <v>608</v>
      </c>
      <c r="B610" s="29" t="s">
        <v>1293</v>
      </c>
      <c r="C610" s="30">
        <v>100</v>
      </c>
      <c r="D610" s="29" t="s">
        <v>48</v>
      </c>
      <c r="E610" s="29" t="s">
        <v>980</v>
      </c>
      <c r="F610" s="33" t="s">
        <v>49</v>
      </c>
    </row>
    <row r="611" spans="1:6" ht="58.5" customHeight="1" x14ac:dyDescent="0.15">
      <c r="A611" s="19">
        <v>609</v>
      </c>
      <c r="B611" s="29" t="s">
        <v>50</v>
      </c>
      <c r="C611" s="30">
        <v>55</v>
      </c>
      <c r="D611" s="29" t="s">
        <v>51</v>
      </c>
      <c r="E611" s="29" t="s">
        <v>798</v>
      </c>
      <c r="F611" s="33" t="s">
        <v>49</v>
      </c>
    </row>
    <row r="612" spans="1:6" ht="58.5" customHeight="1" x14ac:dyDescent="0.15">
      <c r="A612" s="19">
        <v>610</v>
      </c>
      <c r="B612" s="29" t="s">
        <v>52</v>
      </c>
      <c r="C612" s="30">
        <v>455</v>
      </c>
      <c r="D612" s="29" t="s">
        <v>53</v>
      </c>
      <c r="E612" s="29" t="s">
        <v>798</v>
      </c>
      <c r="F612" s="33" t="s">
        <v>49</v>
      </c>
    </row>
    <row r="613" spans="1:6" ht="58.5" customHeight="1" x14ac:dyDescent="0.15">
      <c r="A613" s="19">
        <v>611</v>
      </c>
      <c r="B613" s="29" t="s">
        <v>54</v>
      </c>
      <c r="C613" s="30">
        <v>500</v>
      </c>
      <c r="D613" s="29" t="s">
        <v>55</v>
      </c>
      <c r="E613" s="29" t="s">
        <v>798</v>
      </c>
      <c r="F613" s="33" t="s">
        <v>49</v>
      </c>
    </row>
    <row r="614" spans="1:6" ht="58.5" customHeight="1" x14ac:dyDescent="0.15">
      <c r="A614" s="19">
        <v>612</v>
      </c>
      <c r="B614" s="29" t="s">
        <v>56</v>
      </c>
      <c r="C614" s="30">
        <v>2540</v>
      </c>
      <c r="D614" s="29" t="s">
        <v>1430</v>
      </c>
      <c r="E614" s="29" t="s">
        <v>1115</v>
      </c>
      <c r="F614" s="33" t="s">
        <v>49</v>
      </c>
    </row>
    <row r="615" spans="1:6" ht="58.5" customHeight="1" x14ac:dyDescent="0.15">
      <c r="A615" s="19">
        <v>613</v>
      </c>
      <c r="B615" s="29" t="s">
        <v>57</v>
      </c>
      <c r="C615" s="30">
        <v>160</v>
      </c>
      <c r="D615" s="29" t="s">
        <v>58</v>
      </c>
      <c r="E615" s="29" t="s">
        <v>1115</v>
      </c>
      <c r="F615" s="33" t="s">
        <v>49</v>
      </c>
    </row>
    <row r="616" spans="1:6" ht="58.5" customHeight="1" x14ac:dyDescent="0.15">
      <c r="A616" s="19">
        <v>614</v>
      </c>
      <c r="B616" s="29" t="s">
        <v>656</v>
      </c>
      <c r="C616" s="30">
        <v>2653</v>
      </c>
      <c r="D616" s="29" t="s">
        <v>736</v>
      </c>
      <c r="E616" s="29" t="s">
        <v>798</v>
      </c>
      <c r="F616" s="33" t="s">
        <v>49</v>
      </c>
    </row>
    <row r="617" spans="1:6" ht="58.5" customHeight="1" x14ac:dyDescent="0.15">
      <c r="A617" s="19">
        <v>615</v>
      </c>
      <c r="B617" s="29" t="s">
        <v>1985</v>
      </c>
      <c r="C617" s="30">
        <v>320</v>
      </c>
      <c r="D617" s="29" t="s">
        <v>2032</v>
      </c>
      <c r="E617" s="29" t="s">
        <v>798</v>
      </c>
      <c r="F617" s="33" t="s">
        <v>49</v>
      </c>
    </row>
    <row r="618" spans="1:6" ht="58.5" customHeight="1" x14ac:dyDescent="0.15">
      <c r="A618" s="19">
        <v>616</v>
      </c>
      <c r="B618" s="29" t="s">
        <v>59</v>
      </c>
      <c r="C618" s="30">
        <v>1194</v>
      </c>
      <c r="D618" s="29" t="s">
        <v>51</v>
      </c>
      <c r="E618" s="29" t="s">
        <v>798</v>
      </c>
      <c r="F618" s="33" t="s">
        <v>49</v>
      </c>
    </row>
    <row r="619" spans="1:6" ht="58.5" customHeight="1" x14ac:dyDescent="0.15">
      <c r="A619" s="19">
        <v>617</v>
      </c>
      <c r="B619" s="29" t="s">
        <v>60</v>
      </c>
      <c r="C619" s="30">
        <v>720</v>
      </c>
      <c r="D619" s="29" t="s">
        <v>1431</v>
      </c>
      <c r="E619" s="29" t="s">
        <v>798</v>
      </c>
      <c r="F619" s="33" t="s">
        <v>49</v>
      </c>
    </row>
    <row r="620" spans="1:6" ht="58.5" customHeight="1" x14ac:dyDescent="0.15">
      <c r="A620" s="19">
        <v>618</v>
      </c>
      <c r="B620" s="29" t="s">
        <v>61</v>
      </c>
      <c r="C620" s="30">
        <v>6007</v>
      </c>
      <c r="D620" s="29" t="s">
        <v>62</v>
      </c>
      <c r="E620" s="29" t="s">
        <v>981</v>
      </c>
      <c r="F620" s="33" t="s">
        <v>49</v>
      </c>
    </row>
    <row r="621" spans="1:6" ht="58.5" customHeight="1" x14ac:dyDescent="0.15">
      <c r="A621" s="19">
        <v>619</v>
      </c>
      <c r="B621" s="29" t="s">
        <v>1529</v>
      </c>
      <c r="C621" s="30">
        <v>4683</v>
      </c>
      <c r="D621" s="29" t="s">
        <v>63</v>
      </c>
      <c r="E621" s="29" t="s">
        <v>981</v>
      </c>
      <c r="F621" s="33" t="s">
        <v>49</v>
      </c>
    </row>
    <row r="622" spans="1:6" ht="58.5" customHeight="1" x14ac:dyDescent="0.15">
      <c r="A622" s="19">
        <v>620</v>
      </c>
      <c r="B622" s="29" t="s">
        <v>657</v>
      </c>
      <c r="C622" s="30">
        <v>368</v>
      </c>
      <c r="D622" s="29" t="s">
        <v>1089</v>
      </c>
      <c r="E622" s="29" t="s">
        <v>1548</v>
      </c>
      <c r="F622" s="33" t="s">
        <v>49</v>
      </c>
    </row>
    <row r="623" spans="1:6" ht="58.5" customHeight="1" x14ac:dyDescent="0.15">
      <c r="A623" s="19">
        <v>621</v>
      </c>
      <c r="B623" s="46" t="s">
        <v>658</v>
      </c>
      <c r="C623" s="30">
        <v>500</v>
      </c>
      <c r="D623" s="46" t="s">
        <v>48</v>
      </c>
      <c r="E623" s="29" t="s">
        <v>982</v>
      </c>
      <c r="F623" s="38" t="s">
        <v>49</v>
      </c>
    </row>
    <row r="624" spans="1:6" ht="58.5" customHeight="1" x14ac:dyDescent="0.15">
      <c r="A624" s="19">
        <v>622</v>
      </c>
      <c r="B624" s="46" t="s">
        <v>1294</v>
      </c>
      <c r="C624" s="30">
        <v>3400</v>
      </c>
      <c r="D624" s="46" t="s">
        <v>889</v>
      </c>
      <c r="E624" s="29" t="s">
        <v>981</v>
      </c>
      <c r="F624" s="38" t="s">
        <v>49</v>
      </c>
    </row>
    <row r="625" spans="1:6" ht="58.5" customHeight="1" x14ac:dyDescent="0.15">
      <c r="A625" s="19">
        <v>623</v>
      </c>
      <c r="B625" s="46" t="s">
        <v>1046</v>
      </c>
      <c r="C625" s="30">
        <v>600</v>
      </c>
      <c r="D625" s="46" t="s">
        <v>48</v>
      </c>
      <c r="E625" s="29" t="s">
        <v>983</v>
      </c>
      <c r="F625" s="38" t="s">
        <v>49</v>
      </c>
    </row>
    <row r="626" spans="1:6" ht="58.5" customHeight="1" x14ac:dyDescent="0.15">
      <c r="A626" s="19">
        <v>624</v>
      </c>
      <c r="B626" s="46" t="s">
        <v>864</v>
      </c>
      <c r="C626" s="30">
        <v>1500</v>
      </c>
      <c r="D626" s="46" t="s">
        <v>48</v>
      </c>
      <c r="E626" s="29" t="s">
        <v>984</v>
      </c>
      <c r="F626" s="38" t="s">
        <v>49</v>
      </c>
    </row>
    <row r="627" spans="1:6" ht="58.5" customHeight="1" x14ac:dyDescent="0.15">
      <c r="A627" s="19">
        <v>625</v>
      </c>
      <c r="B627" s="29" t="s">
        <v>1554</v>
      </c>
      <c r="C627" s="30">
        <v>180</v>
      </c>
      <c r="D627" s="31" t="s">
        <v>2033</v>
      </c>
      <c r="E627" s="29" t="s">
        <v>798</v>
      </c>
      <c r="F627" s="32" t="s">
        <v>49</v>
      </c>
    </row>
    <row r="628" spans="1:6" ht="58.5" customHeight="1" x14ac:dyDescent="0.15">
      <c r="A628" s="19">
        <v>626</v>
      </c>
      <c r="B628" s="29" t="s">
        <v>2198</v>
      </c>
      <c r="C628" s="30">
        <v>800</v>
      </c>
      <c r="D628" s="36" t="s">
        <v>63</v>
      </c>
      <c r="E628" s="36" t="s">
        <v>2073</v>
      </c>
      <c r="F628" s="40" t="s">
        <v>49</v>
      </c>
    </row>
    <row r="629" spans="1:6" ht="58.5" customHeight="1" x14ac:dyDescent="0.15">
      <c r="A629" s="19">
        <v>627</v>
      </c>
      <c r="B629" s="29" t="s">
        <v>2199</v>
      </c>
      <c r="C629" s="30">
        <v>1000</v>
      </c>
      <c r="D629" s="36" t="s">
        <v>63</v>
      </c>
      <c r="E629" s="36" t="s">
        <v>2073</v>
      </c>
      <c r="F629" s="40" t="s">
        <v>49</v>
      </c>
    </row>
    <row r="630" spans="1:6" ht="58.5" customHeight="1" x14ac:dyDescent="0.15">
      <c r="A630" s="19">
        <v>628</v>
      </c>
      <c r="B630" s="29" t="s">
        <v>2011</v>
      </c>
      <c r="C630" s="30">
        <v>300</v>
      </c>
      <c r="D630" s="36" t="s">
        <v>2057</v>
      </c>
      <c r="E630" s="36" t="s">
        <v>2074</v>
      </c>
      <c r="F630" s="40" t="s">
        <v>49</v>
      </c>
    </row>
    <row r="631" spans="1:6" ht="58.5" customHeight="1" x14ac:dyDescent="0.15">
      <c r="A631" s="19">
        <v>629</v>
      </c>
      <c r="B631" s="36" t="s">
        <v>64</v>
      </c>
      <c r="C631" s="30">
        <v>160</v>
      </c>
      <c r="D631" s="36" t="s">
        <v>65</v>
      </c>
      <c r="E631" s="29" t="s">
        <v>1167</v>
      </c>
      <c r="F631" s="33" t="s">
        <v>66</v>
      </c>
    </row>
    <row r="632" spans="1:6" ht="58.5" customHeight="1" x14ac:dyDescent="0.15">
      <c r="A632" s="19">
        <v>630</v>
      </c>
      <c r="B632" s="53" t="s">
        <v>67</v>
      </c>
      <c r="C632" s="30">
        <v>200</v>
      </c>
      <c r="D632" s="36" t="s">
        <v>68</v>
      </c>
      <c r="E632" s="29" t="s">
        <v>1115</v>
      </c>
      <c r="F632" s="33" t="s">
        <v>66</v>
      </c>
    </row>
    <row r="633" spans="1:6" ht="58.5" customHeight="1" x14ac:dyDescent="0.15">
      <c r="A633" s="19">
        <v>631</v>
      </c>
      <c r="B633" s="53" t="s">
        <v>69</v>
      </c>
      <c r="C633" s="30">
        <v>100</v>
      </c>
      <c r="D633" s="36" t="s">
        <v>70</v>
      </c>
      <c r="E633" s="29" t="s">
        <v>1115</v>
      </c>
      <c r="F633" s="33" t="s">
        <v>66</v>
      </c>
    </row>
    <row r="634" spans="1:6" ht="58.5" customHeight="1" x14ac:dyDescent="0.15">
      <c r="A634" s="19">
        <v>632</v>
      </c>
      <c r="B634" s="29" t="s">
        <v>72</v>
      </c>
      <c r="C634" s="30">
        <v>232</v>
      </c>
      <c r="D634" s="29" t="s">
        <v>73</v>
      </c>
      <c r="E634" s="29" t="s">
        <v>1115</v>
      </c>
      <c r="F634" s="33" t="s">
        <v>66</v>
      </c>
    </row>
    <row r="635" spans="1:6" ht="58.5" customHeight="1" x14ac:dyDescent="0.15">
      <c r="A635" s="19">
        <v>633</v>
      </c>
      <c r="B635" s="53" t="s">
        <v>74</v>
      </c>
      <c r="C635" s="30">
        <v>1305</v>
      </c>
      <c r="D635" s="53" t="s">
        <v>75</v>
      </c>
      <c r="E635" s="29" t="s">
        <v>1115</v>
      </c>
      <c r="F635" s="33" t="s">
        <v>66</v>
      </c>
    </row>
    <row r="636" spans="1:6" ht="58.5" customHeight="1" x14ac:dyDescent="0.15">
      <c r="A636" s="19">
        <v>634</v>
      </c>
      <c r="B636" s="53" t="s">
        <v>1295</v>
      </c>
      <c r="C636" s="30">
        <v>500</v>
      </c>
      <c r="D636" s="53" t="s">
        <v>76</v>
      </c>
      <c r="E636" s="29" t="s">
        <v>985</v>
      </c>
      <c r="F636" s="33" t="s">
        <v>66</v>
      </c>
    </row>
    <row r="637" spans="1:6" ht="58.5" customHeight="1" x14ac:dyDescent="0.15">
      <c r="A637" s="19">
        <v>635</v>
      </c>
      <c r="B637" s="53" t="s">
        <v>518</v>
      </c>
      <c r="C637" s="30">
        <v>200</v>
      </c>
      <c r="D637" s="36" t="s">
        <v>77</v>
      </c>
      <c r="E637" s="29" t="s">
        <v>1115</v>
      </c>
      <c r="F637" s="33" t="s">
        <v>66</v>
      </c>
    </row>
    <row r="638" spans="1:6" ht="58.5" customHeight="1" x14ac:dyDescent="0.15">
      <c r="A638" s="19">
        <v>636</v>
      </c>
      <c r="B638" s="53" t="s">
        <v>78</v>
      </c>
      <c r="C638" s="30">
        <v>380</v>
      </c>
      <c r="D638" s="36" t="s">
        <v>79</v>
      </c>
      <c r="E638" s="29" t="s">
        <v>798</v>
      </c>
      <c r="F638" s="33" t="s">
        <v>66</v>
      </c>
    </row>
    <row r="639" spans="1:6" ht="58.5" customHeight="1" x14ac:dyDescent="0.15">
      <c r="A639" s="19">
        <v>637</v>
      </c>
      <c r="B639" s="53" t="s">
        <v>1047</v>
      </c>
      <c r="C639" s="30">
        <v>1360</v>
      </c>
      <c r="D639" s="36" t="s">
        <v>71</v>
      </c>
      <c r="E639" s="29" t="s">
        <v>798</v>
      </c>
      <c r="F639" s="33" t="s">
        <v>66</v>
      </c>
    </row>
    <row r="640" spans="1:6" ht="58.5" customHeight="1" x14ac:dyDescent="0.15">
      <c r="A640" s="19">
        <v>638</v>
      </c>
      <c r="B640" s="53" t="s">
        <v>534</v>
      </c>
      <c r="C640" s="30">
        <v>750</v>
      </c>
      <c r="D640" s="36" t="s">
        <v>80</v>
      </c>
      <c r="E640" s="29" t="s">
        <v>798</v>
      </c>
      <c r="F640" s="33" t="s">
        <v>66</v>
      </c>
    </row>
    <row r="641" spans="1:6" ht="58.5" customHeight="1" x14ac:dyDescent="0.15">
      <c r="A641" s="19">
        <v>639</v>
      </c>
      <c r="B641" s="53" t="s">
        <v>1296</v>
      </c>
      <c r="C641" s="30">
        <v>2325</v>
      </c>
      <c r="D641" s="36" t="s">
        <v>737</v>
      </c>
      <c r="E641" s="29" t="s">
        <v>798</v>
      </c>
      <c r="F641" s="33" t="s">
        <v>66</v>
      </c>
    </row>
    <row r="642" spans="1:6" ht="58.5" customHeight="1" x14ac:dyDescent="0.15">
      <c r="A642" s="19">
        <v>640</v>
      </c>
      <c r="B642" s="53" t="s">
        <v>1297</v>
      </c>
      <c r="C642" s="30">
        <v>730</v>
      </c>
      <c r="D642" s="36" t="s">
        <v>81</v>
      </c>
      <c r="E642" s="29" t="s">
        <v>1115</v>
      </c>
      <c r="F642" s="33" t="s">
        <v>66</v>
      </c>
    </row>
    <row r="643" spans="1:6" ht="58.5" customHeight="1" x14ac:dyDescent="0.15">
      <c r="A643" s="19">
        <v>641</v>
      </c>
      <c r="B643" s="36" t="s">
        <v>1986</v>
      </c>
      <c r="C643" s="30">
        <v>2925</v>
      </c>
      <c r="D643" s="36" t="s">
        <v>82</v>
      </c>
      <c r="E643" s="29" t="s">
        <v>1120</v>
      </c>
      <c r="F643" s="33" t="s">
        <v>66</v>
      </c>
    </row>
    <row r="644" spans="1:6" ht="58.5" customHeight="1" x14ac:dyDescent="0.15">
      <c r="A644" s="19">
        <v>642</v>
      </c>
      <c r="B644" s="53" t="s">
        <v>1298</v>
      </c>
      <c r="C644" s="30">
        <v>1600</v>
      </c>
      <c r="D644" s="29" t="s">
        <v>613</v>
      </c>
      <c r="E644" s="36" t="s">
        <v>986</v>
      </c>
      <c r="F644" s="33" t="s">
        <v>66</v>
      </c>
    </row>
    <row r="645" spans="1:6" ht="58.5" customHeight="1" x14ac:dyDescent="0.15">
      <c r="A645" s="19">
        <v>643</v>
      </c>
      <c r="B645" s="53" t="s">
        <v>1299</v>
      </c>
      <c r="C645" s="30">
        <v>480</v>
      </c>
      <c r="D645" s="29" t="s">
        <v>83</v>
      </c>
      <c r="E645" s="29" t="s">
        <v>1115</v>
      </c>
      <c r="F645" s="33" t="s">
        <v>66</v>
      </c>
    </row>
    <row r="646" spans="1:6" ht="58.5" customHeight="1" x14ac:dyDescent="0.15">
      <c r="A646" s="19">
        <v>644</v>
      </c>
      <c r="B646" s="36" t="s">
        <v>659</v>
      </c>
      <c r="C646" s="30">
        <v>445</v>
      </c>
      <c r="D646" s="29" t="s">
        <v>514</v>
      </c>
      <c r="E646" s="29" t="s">
        <v>798</v>
      </c>
      <c r="F646" s="33" t="s">
        <v>66</v>
      </c>
    </row>
    <row r="647" spans="1:6" ht="58.5" customHeight="1" x14ac:dyDescent="0.15">
      <c r="A647" s="19">
        <v>645</v>
      </c>
      <c r="B647" s="36" t="s">
        <v>84</v>
      </c>
      <c r="C647" s="30">
        <v>30</v>
      </c>
      <c r="D647" s="29" t="s">
        <v>514</v>
      </c>
      <c r="E647" s="29" t="s">
        <v>987</v>
      </c>
      <c r="F647" s="33" t="s">
        <v>66</v>
      </c>
    </row>
    <row r="648" spans="1:6" ht="58.5" customHeight="1" x14ac:dyDescent="0.15">
      <c r="A648" s="19">
        <v>646</v>
      </c>
      <c r="B648" s="36" t="s">
        <v>1300</v>
      </c>
      <c r="C648" s="30">
        <v>120</v>
      </c>
      <c r="D648" s="29" t="s">
        <v>1432</v>
      </c>
      <c r="E648" s="29" t="s">
        <v>798</v>
      </c>
      <c r="F648" s="33" t="s">
        <v>66</v>
      </c>
    </row>
    <row r="649" spans="1:6" ht="58.5" customHeight="1" x14ac:dyDescent="0.15">
      <c r="A649" s="19">
        <v>647</v>
      </c>
      <c r="B649" s="29" t="s">
        <v>1987</v>
      </c>
      <c r="C649" s="30">
        <v>180</v>
      </c>
      <c r="D649" s="31" t="s">
        <v>2034</v>
      </c>
      <c r="E649" s="29" t="s">
        <v>798</v>
      </c>
      <c r="F649" s="32" t="s">
        <v>2080</v>
      </c>
    </row>
    <row r="650" spans="1:6" ht="58.5" customHeight="1" x14ac:dyDescent="0.15">
      <c r="A650" s="19">
        <v>648</v>
      </c>
      <c r="B650" s="29" t="s">
        <v>2012</v>
      </c>
      <c r="C650" s="30">
        <v>1598</v>
      </c>
      <c r="D650" s="36" t="s">
        <v>1433</v>
      </c>
      <c r="E650" s="36" t="s">
        <v>2075</v>
      </c>
      <c r="F650" s="40" t="s">
        <v>66</v>
      </c>
    </row>
    <row r="651" spans="1:6" ht="58.5" customHeight="1" x14ac:dyDescent="0.15">
      <c r="A651" s="19">
        <v>649</v>
      </c>
      <c r="B651" s="29" t="s">
        <v>85</v>
      </c>
      <c r="C651" s="30">
        <v>350</v>
      </c>
      <c r="D651" s="29" t="s">
        <v>1090</v>
      </c>
      <c r="E651" s="29" t="s">
        <v>798</v>
      </c>
      <c r="F651" s="33" t="s">
        <v>86</v>
      </c>
    </row>
    <row r="652" spans="1:6" ht="58.5" customHeight="1" x14ac:dyDescent="0.15">
      <c r="A652" s="19">
        <v>650</v>
      </c>
      <c r="B652" s="29" t="s">
        <v>1988</v>
      </c>
      <c r="C652" s="30">
        <v>1040</v>
      </c>
      <c r="D652" s="31" t="s">
        <v>2035</v>
      </c>
      <c r="E652" s="29" t="s">
        <v>798</v>
      </c>
      <c r="F652" s="32" t="s">
        <v>2081</v>
      </c>
    </row>
    <row r="653" spans="1:6" ht="58.5" customHeight="1" x14ac:dyDescent="0.15">
      <c r="A653" s="19">
        <v>651</v>
      </c>
      <c r="B653" s="29" t="s">
        <v>1989</v>
      </c>
      <c r="C653" s="30">
        <v>200</v>
      </c>
      <c r="D653" s="31" t="s">
        <v>2036</v>
      </c>
      <c r="E653" s="29" t="s">
        <v>798</v>
      </c>
      <c r="F653" s="32" t="s">
        <v>2081</v>
      </c>
    </row>
    <row r="654" spans="1:6" ht="58.5" customHeight="1" x14ac:dyDescent="0.15">
      <c r="A654" s="19">
        <v>652</v>
      </c>
      <c r="B654" s="29" t="s">
        <v>1990</v>
      </c>
      <c r="C654" s="30">
        <v>895</v>
      </c>
      <c r="D654" s="31" t="s">
        <v>2037</v>
      </c>
      <c r="E654" s="29" t="s">
        <v>1119</v>
      </c>
      <c r="F654" s="32" t="s">
        <v>2082</v>
      </c>
    </row>
    <row r="655" spans="1:6" ht="58.5" customHeight="1" x14ac:dyDescent="0.15">
      <c r="A655" s="19">
        <v>653</v>
      </c>
      <c r="B655" s="29" t="s">
        <v>660</v>
      </c>
      <c r="C655" s="30">
        <v>810</v>
      </c>
      <c r="D655" s="29" t="s">
        <v>87</v>
      </c>
      <c r="E655" s="29" t="s">
        <v>861</v>
      </c>
      <c r="F655" s="33" t="s">
        <v>86</v>
      </c>
    </row>
    <row r="656" spans="1:6" ht="58.5" customHeight="1" x14ac:dyDescent="0.15">
      <c r="A656" s="19">
        <v>654</v>
      </c>
      <c r="B656" s="29" t="s">
        <v>88</v>
      </c>
      <c r="C656" s="30">
        <v>1050</v>
      </c>
      <c r="D656" s="29" t="s">
        <v>89</v>
      </c>
      <c r="E656" s="29" t="s">
        <v>861</v>
      </c>
      <c r="F656" s="33" t="s">
        <v>86</v>
      </c>
    </row>
    <row r="657" spans="1:6" ht="58.5" customHeight="1" x14ac:dyDescent="0.15">
      <c r="A657" s="19">
        <v>655</v>
      </c>
      <c r="B657" s="29" t="s">
        <v>525</v>
      </c>
      <c r="C657" s="30">
        <v>108</v>
      </c>
      <c r="D657" s="29" t="s">
        <v>739</v>
      </c>
      <c r="E657" s="29" t="s">
        <v>869</v>
      </c>
      <c r="F657" s="33" t="s">
        <v>86</v>
      </c>
    </row>
    <row r="658" spans="1:6" ht="58.5" customHeight="1" x14ac:dyDescent="0.15">
      <c r="A658" s="19">
        <v>656</v>
      </c>
      <c r="B658" s="29" t="s">
        <v>518</v>
      </c>
      <c r="C658" s="30">
        <v>204</v>
      </c>
      <c r="D658" s="29" t="s">
        <v>467</v>
      </c>
      <c r="E658" s="29" t="s">
        <v>1115</v>
      </c>
      <c r="F658" s="33" t="s">
        <v>86</v>
      </c>
    </row>
    <row r="659" spans="1:6" ht="58.5" customHeight="1" x14ac:dyDescent="0.15">
      <c r="A659" s="19">
        <v>657</v>
      </c>
      <c r="B659" s="29" t="s">
        <v>2200</v>
      </c>
      <c r="C659" s="30">
        <v>300</v>
      </c>
      <c r="D659" s="29" t="s">
        <v>2201</v>
      </c>
      <c r="E659" s="29" t="s">
        <v>798</v>
      </c>
      <c r="F659" s="33" t="s">
        <v>86</v>
      </c>
    </row>
    <row r="660" spans="1:6" ht="58.5" customHeight="1" x14ac:dyDescent="0.15">
      <c r="A660" s="19">
        <v>658</v>
      </c>
      <c r="B660" s="29" t="s">
        <v>661</v>
      </c>
      <c r="C660" s="30">
        <v>1785</v>
      </c>
      <c r="D660" s="29" t="s">
        <v>738</v>
      </c>
      <c r="E660" s="29" t="s">
        <v>798</v>
      </c>
      <c r="F660" s="33" t="s">
        <v>86</v>
      </c>
    </row>
    <row r="661" spans="1:6" ht="58.5" customHeight="1" x14ac:dyDescent="0.15">
      <c r="A661" s="19">
        <v>659</v>
      </c>
      <c r="B661" s="29" t="s">
        <v>468</v>
      </c>
      <c r="C661" s="30">
        <v>1785</v>
      </c>
      <c r="D661" s="29" t="s">
        <v>469</v>
      </c>
      <c r="E661" s="29" t="s">
        <v>798</v>
      </c>
      <c r="F661" s="33" t="s">
        <v>86</v>
      </c>
    </row>
    <row r="662" spans="1:6" ht="58.5" customHeight="1" x14ac:dyDescent="0.15">
      <c r="A662" s="19">
        <v>660</v>
      </c>
      <c r="B662" s="29" t="s">
        <v>1048</v>
      </c>
      <c r="C662" s="30">
        <v>720</v>
      </c>
      <c r="D662" s="29" t="s">
        <v>571</v>
      </c>
      <c r="E662" s="29" t="s">
        <v>798</v>
      </c>
      <c r="F662" s="33" t="s">
        <v>86</v>
      </c>
    </row>
    <row r="663" spans="1:6" ht="58.5" customHeight="1" x14ac:dyDescent="0.15">
      <c r="A663" s="19">
        <v>661</v>
      </c>
      <c r="B663" s="29" t="s">
        <v>470</v>
      </c>
      <c r="C663" s="30">
        <v>5300</v>
      </c>
      <c r="D663" s="29" t="s">
        <v>471</v>
      </c>
      <c r="E663" s="29" t="s">
        <v>861</v>
      </c>
      <c r="F663" s="33" t="s">
        <v>86</v>
      </c>
    </row>
    <row r="664" spans="1:6" ht="58.5" customHeight="1" x14ac:dyDescent="0.15">
      <c r="A664" s="19">
        <v>662</v>
      </c>
      <c r="B664" s="29" t="s">
        <v>887</v>
      </c>
      <c r="C664" s="30">
        <v>6400</v>
      </c>
      <c r="D664" s="29" t="s">
        <v>472</v>
      </c>
      <c r="E664" s="29" t="s">
        <v>861</v>
      </c>
      <c r="F664" s="33" t="s">
        <v>86</v>
      </c>
    </row>
    <row r="665" spans="1:6" ht="58.5" customHeight="1" x14ac:dyDescent="0.15">
      <c r="A665" s="19">
        <v>663</v>
      </c>
      <c r="B665" s="29" t="s">
        <v>473</v>
      </c>
      <c r="C665" s="30">
        <v>2200</v>
      </c>
      <c r="D665" s="29" t="s">
        <v>890</v>
      </c>
      <c r="E665" s="29" t="s">
        <v>861</v>
      </c>
      <c r="F665" s="33" t="s">
        <v>86</v>
      </c>
    </row>
    <row r="666" spans="1:6" ht="58.5" customHeight="1" x14ac:dyDescent="0.15">
      <c r="A666" s="19">
        <v>664</v>
      </c>
      <c r="B666" s="29" t="s">
        <v>662</v>
      </c>
      <c r="C666" s="30">
        <v>510</v>
      </c>
      <c r="D666" s="29" t="s">
        <v>1091</v>
      </c>
      <c r="E666" s="29" t="s">
        <v>988</v>
      </c>
      <c r="F666" s="33" t="s">
        <v>86</v>
      </c>
    </row>
    <row r="667" spans="1:6" ht="58.5" customHeight="1" x14ac:dyDescent="0.15">
      <c r="A667" s="19">
        <v>665</v>
      </c>
      <c r="B667" s="29" t="s">
        <v>1049</v>
      </c>
      <c r="C667" s="30">
        <v>372</v>
      </c>
      <c r="D667" s="29" t="s">
        <v>1092</v>
      </c>
      <c r="E667" s="29" t="s">
        <v>988</v>
      </c>
      <c r="F667" s="33" t="s">
        <v>86</v>
      </c>
    </row>
    <row r="668" spans="1:6" ht="58.5" customHeight="1" x14ac:dyDescent="0.15">
      <c r="A668" s="19">
        <v>666</v>
      </c>
      <c r="B668" s="29" t="s">
        <v>764</v>
      </c>
      <c r="C668" s="30">
        <v>500</v>
      </c>
      <c r="D668" s="29" t="s">
        <v>765</v>
      </c>
      <c r="E668" s="29" t="s">
        <v>861</v>
      </c>
      <c r="F668" s="33" t="s">
        <v>86</v>
      </c>
    </row>
    <row r="669" spans="1:6" ht="58.5" customHeight="1" x14ac:dyDescent="0.15">
      <c r="A669" s="19">
        <v>667</v>
      </c>
      <c r="B669" s="29" t="s">
        <v>1301</v>
      </c>
      <c r="C669" s="30">
        <v>500</v>
      </c>
      <c r="D669" s="36" t="s">
        <v>1434</v>
      </c>
      <c r="E669" s="29" t="s">
        <v>861</v>
      </c>
      <c r="F669" s="40" t="s">
        <v>86</v>
      </c>
    </row>
    <row r="670" spans="1:6" ht="58.5" customHeight="1" x14ac:dyDescent="0.15">
      <c r="A670" s="19">
        <v>668</v>
      </c>
      <c r="B670" s="29" t="s">
        <v>1302</v>
      </c>
      <c r="C670" s="30">
        <v>270</v>
      </c>
      <c r="D670" s="36" t="s">
        <v>738</v>
      </c>
      <c r="E670" s="29" t="s">
        <v>861</v>
      </c>
      <c r="F670" s="40" t="s">
        <v>86</v>
      </c>
    </row>
    <row r="671" spans="1:6" ht="58.5" customHeight="1" x14ac:dyDescent="0.15">
      <c r="A671" s="19">
        <v>669</v>
      </c>
      <c r="B671" s="29" t="s">
        <v>2148</v>
      </c>
      <c r="C671" s="30">
        <v>640</v>
      </c>
      <c r="D671" s="31" t="s">
        <v>2038</v>
      </c>
      <c r="E671" s="29" t="s">
        <v>988</v>
      </c>
      <c r="F671" s="32" t="s">
        <v>2081</v>
      </c>
    </row>
    <row r="672" spans="1:6" ht="58.5" customHeight="1" x14ac:dyDescent="0.15">
      <c r="A672" s="19">
        <v>670</v>
      </c>
      <c r="B672" s="29" t="s">
        <v>1991</v>
      </c>
      <c r="C672" s="30">
        <v>180</v>
      </c>
      <c r="D672" s="31" t="s">
        <v>2039</v>
      </c>
      <c r="E672" s="29" t="s">
        <v>861</v>
      </c>
      <c r="F672" s="32" t="s">
        <v>2081</v>
      </c>
    </row>
    <row r="673" spans="1:6" ht="58.5" customHeight="1" x14ac:dyDescent="0.15">
      <c r="A673" s="19">
        <v>671</v>
      </c>
      <c r="B673" s="29" t="s">
        <v>552</v>
      </c>
      <c r="C673" s="30">
        <v>600</v>
      </c>
      <c r="D673" s="29" t="s">
        <v>553</v>
      </c>
      <c r="E673" s="29" t="s">
        <v>861</v>
      </c>
      <c r="F673" s="33" t="s">
        <v>554</v>
      </c>
    </row>
    <row r="674" spans="1:6" ht="58.5" customHeight="1" x14ac:dyDescent="0.15">
      <c r="A674" s="19">
        <v>672</v>
      </c>
      <c r="B674" s="29" t="s">
        <v>663</v>
      </c>
      <c r="C674" s="30">
        <v>2700</v>
      </c>
      <c r="D674" s="29" t="s">
        <v>865</v>
      </c>
      <c r="E674" s="29" t="s">
        <v>1120</v>
      </c>
      <c r="F674" s="33" t="s">
        <v>554</v>
      </c>
    </row>
    <row r="675" spans="1:6" ht="58.5" customHeight="1" x14ac:dyDescent="0.15">
      <c r="A675" s="19">
        <v>673</v>
      </c>
      <c r="B675" s="29" t="s">
        <v>555</v>
      </c>
      <c r="C675" s="30">
        <v>100</v>
      </c>
      <c r="D675" s="29" t="s">
        <v>556</v>
      </c>
      <c r="E675" s="29" t="s">
        <v>861</v>
      </c>
      <c r="F675" s="33" t="s">
        <v>554</v>
      </c>
    </row>
    <row r="676" spans="1:6" ht="58.5" customHeight="1" x14ac:dyDescent="0.15">
      <c r="A676" s="19">
        <v>674</v>
      </c>
      <c r="B676" s="29" t="s">
        <v>1534</v>
      </c>
      <c r="C676" s="30">
        <v>2720</v>
      </c>
      <c r="D676" s="29" t="s">
        <v>557</v>
      </c>
      <c r="E676" s="29" t="s">
        <v>798</v>
      </c>
      <c r="F676" s="33" t="s">
        <v>554</v>
      </c>
    </row>
    <row r="677" spans="1:6" ht="58.5" customHeight="1" x14ac:dyDescent="0.15">
      <c r="A677" s="19">
        <v>675</v>
      </c>
      <c r="B677" s="29" t="s">
        <v>664</v>
      </c>
      <c r="C677" s="30">
        <v>1620</v>
      </c>
      <c r="D677" s="29" t="s">
        <v>405</v>
      </c>
      <c r="E677" s="29" t="s">
        <v>798</v>
      </c>
      <c r="F677" s="33" t="s">
        <v>554</v>
      </c>
    </row>
    <row r="678" spans="1:6" ht="58.5" customHeight="1" x14ac:dyDescent="0.15">
      <c r="A678" s="19">
        <v>676</v>
      </c>
      <c r="B678" s="29" t="s">
        <v>1303</v>
      </c>
      <c r="C678" s="30">
        <v>1000</v>
      </c>
      <c r="D678" s="29" t="s">
        <v>90</v>
      </c>
      <c r="E678" s="29" t="s">
        <v>2071</v>
      </c>
      <c r="F678" s="33" t="s">
        <v>554</v>
      </c>
    </row>
    <row r="679" spans="1:6" ht="58.5" customHeight="1" x14ac:dyDescent="0.15">
      <c r="A679" s="19">
        <v>677</v>
      </c>
      <c r="B679" s="29" t="s">
        <v>91</v>
      </c>
      <c r="C679" s="30">
        <v>270</v>
      </c>
      <c r="D679" s="29" t="s">
        <v>92</v>
      </c>
      <c r="E679" s="29" t="s">
        <v>798</v>
      </c>
      <c r="F679" s="33" t="s">
        <v>554</v>
      </c>
    </row>
    <row r="680" spans="1:6" ht="58.5" customHeight="1" x14ac:dyDescent="0.15">
      <c r="A680" s="19">
        <v>678</v>
      </c>
      <c r="B680" s="29" t="s">
        <v>93</v>
      </c>
      <c r="C680" s="30">
        <v>400</v>
      </c>
      <c r="D680" s="29" t="s">
        <v>94</v>
      </c>
      <c r="E680" s="29" t="s">
        <v>798</v>
      </c>
      <c r="F680" s="33" t="s">
        <v>554</v>
      </c>
    </row>
    <row r="681" spans="1:6" ht="58.5" customHeight="1" x14ac:dyDescent="0.15">
      <c r="A681" s="19">
        <v>679</v>
      </c>
      <c r="B681" s="29" t="s">
        <v>95</v>
      </c>
      <c r="C681" s="30">
        <v>450</v>
      </c>
      <c r="D681" s="29" t="s">
        <v>96</v>
      </c>
      <c r="E681" s="29" t="s">
        <v>798</v>
      </c>
      <c r="F681" s="33" t="s">
        <v>554</v>
      </c>
    </row>
    <row r="682" spans="1:6" ht="58.5" customHeight="1" x14ac:dyDescent="0.15">
      <c r="A682" s="19">
        <v>680</v>
      </c>
      <c r="B682" s="29" t="s">
        <v>97</v>
      </c>
      <c r="C682" s="30">
        <v>900</v>
      </c>
      <c r="D682" s="29" t="s">
        <v>1093</v>
      </c>
      <c r="E682" s="29" t="s">
        <v>798</v>
      </c>
      <c r="F682" s="33" t="s">
        <v>554</v>
      </c>
    </row>
    <row r="683" spans="1:6" ht="58.5" customHeight="1" x14ac:dyDescent="0.15">
      <c r="A683" s="19">
        <v>681</v>
      </c>
      <c r="B683" s="29" t="s">
        <v>98</v>
      </c>
      <c r="C683" s="30">
        <v>450</v>
      </c>
      <c r="D683" s="29" t="s">
        <v>99</v>
      </c>
      <c r="E683" s="29" t="s">
        <v>798</v>
      </c>
      <c r="F683" s="33" t="s">
        <v>554</v>
      </c>
    </row>
    <row r="684" spans="1:6" ht="58.5" customHeight="1" x14ac:dyDescent="0.15">
      <c r="A684" s="19">
        <v>682</v>
      </c>
      <c r="B684" s="29" t="s">
        <v>468</v>
      </c>
      <c r="C684" s="30">
        <v>2025</v>
      </c>
      <c r="D684" s="29" t="s">
        <v>100</v>
      </c>
      <c r="E684" s="29" t="s">
        <v>798</v>
      </c>
      <c r="F684" s="33" t="s">
        <v>554</v>
      </c>
    </row>
    <row r="685" spans="1:6" ht="58.5" customHeight="1" x14ac:dyDescent="0.15">
      <c r="A685" s="19">
        <v>683</v>
      </c>
      <c r="B685" s="29" t="s">
        <v>665</v>
      </c>
      <c r="C685" s="30">
        <v>2365</v>
      </c>
      <c r="D685" s="29" t="s">
        <v>740</v>
      </c>
      <c r="E685" s="29" t="s">
        <v>798</v>
      </c>
      <c r="F685" s="33" t="s">
        <v>554</v>
      </c>
    </row>
    <row r="686" spans="1:6" ht="58.5" customHeight="1" x14ac:dyDescent="0.15">
      <c r="A686" s="19">
        <v>684</v>
      </c>
      <c r="B686" s="29" t="s">
        <v>1304</v>
      </c>
      <c r="C686" s="30">
        <v>200</v>
      </c>
      <c r="D686" s="29" t="s">
        <v>740</v>
      </c>
      <c r="E686" s="29" t="s">
        <v>798</v>
      </c>
      <c r="F686" s="33" t="s">
        <v>554</v>
      </c>
    </row>
    <row r="687" spans="1:6" ht="58.5" customHeight="1" x14ac:dyDescent="0.15">
      <c r="A687" s="19">
        <v>685</v>
      </c>
      <c r="B687" s="29" t="s">
        <v>1305</v>
      </c>
      <c r="C687" s="30">
        <v>100</v>
      </c>
      <c r="D687" s="29" t="s">
        <v>740</v>
      </c>
      <c r="E687" s="29" t="s">
        <v>798</v>
      </c>
      <c r="F687" s="33" t="s">
        <v>554</v>
      </c>
    </row>
    <row r="688" spans="1:6" ht="58.5" customHeight="1" x14ac:dyDescent="0.15">
      <c r="A688" s="19">
        <v>686</v>
      </c>
      <c r="B688" s="29" t="s">
        <v>1306</v>
      </c>
      <c r="C688" s="30">
        <v>735</v>
      </c>
      <c r="D688" s="29" t="s">
        <v>1435</v>
      </c>
      <c r="E688" s="29" t="s">
        <v>798</v>
      </c>
      <c r="F688" s="33" t="s">
        <v>554</v>
      </c>
    </row>
    <row r="689" spans="1:6" ht="58.5" customHeight="1" x14ac:dyDescent="0.15">
      <c r="A689" s="19">
        <v>687</v>
      </c>
      <c r="B689" s="29" t="s">
        <v>2145</v>
      </c>
      <c r="C689" s="30">
        <v>350</v>
      </c>
      <c r="D689" s="29" t="s">
        <v>2146</v>
      </c>
      <c r="E689" s="29" t="s">
        <v>798</v>
      </c>
      <c r="F689" s="33" t="s">
        <v>554</v>
      </c>
    </row>
    <row r="690" spans="1:6" ht="58.5" customHeight="1" x14ac:dyDescent="0.15">
      <c r="A690" s="19">
        <v>688</v>
      </c>
      <c r="B690" s="29" t="s">
        <v>101</v>
      </c>
      <c r="C690" s="30">
        <v>1500</v>
      </c>
      <c r="D690" s="29" t="s">
        <v>102</v>
      </c>
      <c r="E690" s="29" t="s">
        <v>861</v>
      </c>
      <c r="F690" s="33" t="s">
        <v>554</v>
      </c>
    </row>
    <row r="691" spans="1:6" ht="58.5" customHeight="1" x14ac:dyDescent="0.15">
      <c r="A691" s="19">
        <v>689</v>
      </c>
      <c r="B691" s="29" t="s">
        <v>666</v>
      </c>
      <c r="C691" s="30">
        <v>650</v>
      </c>
      <c r="D691" s="29" t="s">
        <v>103</v>
      </c>
      <c r="E691" s="29" t="s">
        <v>798</v>
      </c>
      <c r="F691" s="33" t="s">
        <v>554</v>
      </c>
    </row>
    <row r="692" spans="1:6" ht="58.5" customHeight="1" x14ac:dyDescent="0.15">
      <c r="A692" s="19">
        <v>690</v>
      </c>
      <c r="B692" s="29" t="s">
        <v>667</v>
      </c>
      <c r="C692" s="30">
        <v>420</v>
      </c>
      <c r="D692" s="29" t="s">
        <v>866</v>
      </c>
      <c r="E692" s="29" t="s">
        <v>798</v>
      </c>
      <c r="F692" s="33" t="s">
        <v>554</v>
      </c>
    </row>
    <row r="693" spans="1:6" ht="58.5" customHeight="1" x14ac:dyDescent="0.15">
      <c r="A693" s="19">
        <v>691</v>
      </c>
      <c r="B693" s="29" t="s">
        <v>1992</v>
      </c>
      <c r="C693" s="30">
        <v>750</v>
      </c>
      <c r="D693" s="29" t="s">
        <v>407</v>
      </c>
      <c r="E693" s="29" t="s">
        <v>798</v>
      </c>
      <c r="F693" s="33" t="s">
        <v>554</v>
      </c>
    </row>
    <row r="694" spans="1:6" ht="58.5" customHeight="1" x14ac:dyDescent="0.15">
      <c r="A694" s="19">
        <v>692</v>
      </c>
      <c r="B694" s="29" t="s">
        <v>104</v>
      </c>
      <c r="C694" s="30">
        <v>150</v>
      </c>
      <c r="D694" s="29" t="s">
        <v>1436</v>
      </c>
      <c r="E694" s="29" t="s">
        <v>861</v>
      </c>
      <c r="F694" s="33" t="s">
        <v>554</v>
      </c>
    </row>
    <row r="695" spans="1:6" ht="58.5" customHeight="1" x14ac:dyDescent="0.15">
      <c r="A695" s="19">
        <v>693</v>
      </c>
      <c r="B695" s="29" t="s">
        <v>105</v>
      </c>
      <c r="C695" s="30">
        <v>100</v>
      </c>
      <c r="D695" s="29" t="s">
        <v>106</v>
      </c>
      <c r="E695" s="29" t="s">
        <v>798</v>
      </c>
      <c r="F695" s="33" t="s">
        <v>554</v>
      </c>
    </row>
    <row r="696" spans="1:6" ht="58.5" customHeight="1" x14ac:dyDescent="0.15">
      <c r="A696" s="19">
        <v>694</v>
      </c>
      <c r="B696" s="29" t="s">
        <v>1993</v>
      </c>
      <c r="C696" s="30">
        <v>180</v>
      </c>
      <c r="D696" s="29" t="s">
        <v>1555</v>
      </c>
      <c r="E696" s="29" t="s">
        <v>798</v>
      </c>
      <c r="F696" s="33" t="s">
        <v>554</v>
      </c>
    </row>
    <row r="697" spans="1:6" ht="58.5" customHeight="1" x14ac:dyDescent="0.15">
      <c r="A697" s="19">
        <v>695</v>
      </c>
      <c r="B697" s="29" t="s">
        <v>2013</v>
      </c>
      <c r="C697" s="30">
        <v>480</v>
      </c>
      <c r="D697" s="36" t="s">
        <v>556</v>
      </c>
      <c r="E697" s="36" t="s">
        <v>798</v>
      </c>
      <c r="F697" s="40" t="s">
        <v>554</v>
      </c>
    </row>
    <row r="698" spans="1:6" ht="58.5" customHeight="1" x14ac:dyDescent="0.15">
      <c r="A698" s="19">
        <v>696</v>
      </c>
      <c r="B698" s="29" t="s">
        <v>2147</v>
      </c>
      <c r="C698" s="30">
        <v>1200</v>
      </c>
      <c r="D698" s="36" t="s">
        <v>2058</v>
      </c>
      <c r="E698" s="36" t="s">
        <v>798</v>
      </c>
      <c r="F698" s="40" t="s">
        <v>554</v>
      </c>
    </row>
    <row r="699" spans="1:6" ht="58.5" customHeight="1" x14ac:dyDescent="0.15">
      <c r="A699" s="19">
        <v>697</v>
      </c>
      <c r="B699" s="29" t="s">
        <v>2014</v>
      </c>
      <c r="C699" s="30">
        <v>840</v>
      </c>
      <c r="D699" s="36" t="s">
        <v>2059</v>
      </c>
      <c r="E699" s="36" t="s">
        <v>798</v>
      </c>
      <c r="F699" s="40" t="s">
        <v>2086</v>
      </c>
    </row>
    <row r="700" spans="1:6" ht="58.5" customHeight="1" x14ac:dyDescent="0.15">
      <c r="A700" s="19">
        <v>698</v>
      </c>
      <c r="B700" s="29" t="s">
        <v>107</v>
      </c>
      <c r="C700" s="30">
        <v>800</v>
      </c>
      <c r="D700" s="29" t="s">
        <v>108</v>
      </c>
      <c r="E700" s="29" t="s">
        <v>1123</v>
      </c>
      <c r="F700" s="33" t="s">
        <v>109</v>
      </c>
    </row>
    <row r="701" spans="1:6" ht="58.5" customHeight="1" x14ac:dyDescent="0.15">
      <c r="A701" s="19">
        <v>699</v>
      </c>
      <c r="B701" s="29" t="s">
        <v>525</v>
      </c>
      <c r="C701" s="30">
        <v>60</v>
      </c>
      <c r="D701" s="29" t="s">
        <v>2040</v>
      </c>
      <c r="E701" s="29" t="s">
        <v>869</v>
      </c>
      <c r="F701" s="33" t="s">
        <v>109</v>
      </c>
    </row>
    <row r="702" spans="1:6" ht="58.5" customHeight="1" x14ac:dyDescent="0.15">
      <c r="A702" s="19">
        <v>700</v>
      </c>
      <c r="B702" s="29" t="s">
        <v>111</v>
      </c>
      <c r="C702" s="30">
        <v>795</v>
      </c>
      <c r="D702" s="29" t="s">
        <v>2041</v>
      </c>
      <c r="E702" s="29" t="s">
        <v>1115</v>
      </c>
      <c r="F702" s="33" t="s">
        <v>109</v>
      </c>
    </row>
    <row r="703" spans="1:6" ht="58.5" customHeight="1" x14ac:dyDescent="0.15">
      <c r="A703" s="19">
        <v>701</v>
      </c>
      <c r="B703" s="29" t="s">
        <v>112</v>
      </c>
      <c r="C703" s="30">
        <v>3556</v>
      </c>
      <c r="D703" s="29" t="s">
        <v>113</v>
      </c>
      <c r="E703" s="29" t="s">
        <v>1115</v>
      </c>
      <c r="F703" s="33" t="s">
        <v>109</v>
      </c>
    </row>
    <row r="704" spans="1:6" ht="58.5" customHeight="1" x14ac:dyDescent="0.15">
      <c r="A704" s="19">
        <v>702</v>
      </c>
      <c r="B704" s="29" t="s">
        <v>114</v>
      </c>
      <c r="C704" s="30">
        <v>4900</v>
      </c>
      <c r="D704" s="29" t="s">
        <v>559</v>
      </c>
      <c r="E704" s="29" t="s">
        <v>1115</v>
      </c>
      <c r="F704" s="33" t="s">
        <v>109</v>
      </c>
    </row>
    <row r="705" spans="1:6" ht="58.5" customHeight="1" x14ac:dyDescent="0.15">
      <c r="A705" s="19">
        <v>703</v>
      </c>
      <c r="B705" s="29" t="s">
        <v>560</v>
      </c>
      <c r="C705" s="30">
        <v>2000</v>
      </c>
      <c r="D705" s="29" t="s">
        <v>561</v>
      </c>
      <c r="E705" s="29" t="s">
        <v>1120</v>
      </c>
      <c r="F705" s="33" t="s">
        <v>109</v>
      </c>
    </row>
    <row r="706" spans="1:6" ht="58.5" customHeight="1" x14ac:dyDescent="0.15">
      <c r="A706" s="19">
        <v>704</v>
      </c>
      <c r="B706" s="29" t="s">
        <v>1050</v>
      </c>
      <c r="C706" s="30">
        <v>600</v>
      </c>
      <c r="D706" s="29" t="s">
        <v>1094</v>
      </c>
      <c r="E706" s="29" t="s">
        <v>989</v>
      </c>
      <c r="F706" s="33" t="s">
        <v>109</v>
      </c>
    </row>
    <row r="707" spans="1:6" ht="58.5" customHeight="1" x14ac:dyDescent="0.15">
      <c r="A707" s="19">
        <v>705</v>
      </c>
      <c r="B707" s="29" t="s">
        <v>563</v>
      </c>
      <c r="C707" s="30">
        <v>320</v>
      </c>
      <c r="D707" s="29" t="s">
        <v>562</v>
      </c>
      <c r="E707" s="29" t="s">
        <v>990</v>
      </c>
      <c r="F707" s="33" t="s">
        <v>109</v>
      </c>
    </row>
    <row r="708" spans="1:6" ht="58.5" customHeight="1" x14ac:dyDescent="0.15">
      <c r="A708" s="19">
        <v>706</v>
      </c>
      <c r="B708" s="29" t="s">
        <v>668</v>
      </c>
      <c r="C708" s="30">
        <v>272</v>
      </c>
      <c r="D708" s="29" t="s">
        <v>741</v>
      </c>
      <c r="E708" s="29" t="s">
        <v>990</v>
      </c>
      <c r="F708" s="33" t="s">
        <v>109</v>
      </c>
    </row>
    <row r="709" spans="1:6" ht="58.5" customHeight="1" x14ac:dyDescent="0.15">
      <c r="A709" s="19">
        <v>707</v>
      </c>
      <c r="B709" s="29" t="s">
        <v>564</v>
      </c>
      <c r="C709" s="30">
        <v>240</v>
      </c>
      <c r="D709" s="29" t="s">
        <v>565</v>
      </c>
      <c r="E709" s="29" t="s">
        <v>1115</v>
      </c>
      <c r="F709" s="33" t="s">
        <v>109</v>
      </c>
    </row>
    <row r="710" spans="1:6" ht="58.5" customHeight="1" x14ac:dyDescent="0.15">
      <c r="A710" s="19">
        <v>708</v>
      </c>
      <c r="B710" s="29" t="s">
        <v>566</v>
      </c>
      <c r="C710" s="30">
        <v>380</v>
      </c>
      <c r="D710" s="29" t="s">
        <v>77</v>
      </c>
      <c r="E710" s="29" t="s">
        <v>1115</v>
      </c>
      <c r="F710" s="33" t="s">
        <v>109</v>
      </c>
    </row>
    <row r="711" spans="1:6" ht="58.5" customHeight="1" x14ac:dyDescent="0.15">
      <c r="A711" s="19">
        <v>709</v>
      </c>
      <c r="B711" s="29" t="s">
        <v>567</v>
      </c>
      <c r="C711" s="30">
        <v>174</v>
      </c>
      <c r="D711" s="29" t="s">
        <v>568</v>
      </c>
      <c r="E711" s="29" t="s">
        <v>1168</v>
      </c>
      <c r="F711" s="33" t="s">
        <v>109</v>
      </c>
    </row>
    <row r="712" spans="1:6" ht="58.5" customHeight="1" x14ac:dyDescent="0.15">
      <c r="A712" s="19">
        <v>710</v>
      </c>
      <c r="B712" s="29" t="s">
        <v>569</v>
      </c>
      <c r="C712" s="30">
        <v>2090</v>
      </c>
      <c r="D712" s="29" t="s">
        <v>568</v>
      </c>
      <c r="E712" s="29" t="s">
        <v>798</v>
      </c>
      <c r="F712" s="33" t="s">
        <v>109</v>
      </c>
    </row>
    <row r="713" spans="1:6" ht="58.5" customHeight="1" x14ac:dyDescent="0.15">
      <c r="A713" s="19">
        <v>711</v>
      </c>
      <c r="B713" s="29" t="s">
        <v>570</v>
      </c>
      <c r="C713" s="30">
        <v>960</v>
      </c>
      <c r="D713" s="31" t="s">
        <v>571</v>
      </c>
      <c r="E713" s="29" t="s">
        <v>798</v>
      </c>
      <c r="F713" s="33" t="s">
        <v>109</v>
      </c>
    </row>
    <row r="714" spans="1:6" ht="58.5" customHeight="1" x14ac:dyDescent="0.15">
      <c r="A714" s="19">
        <v>712</v>
      </c>
      <c r="B714" s="29" t="s">
        <v>1051</v>
      </c>
      <c r="C714" s="30">
        <v>2880</v>
      </c>
      <c r="D714" s="29" t="s">
        <v>514</v>
      </c>
      <c r="E714" s="29" t="s">
        <v>798</v>
      </c>
      <c r="F714" s="33" t="s">
        <v>109</v>
      </c>
    </row>
    <row r="715" spans="1:6" ht="58.5" customHeight="1" x14ac:dyDescent="0.15">
      <c r="A715" s="19">
        <v>713</v>
      </c>
      <c r="B715" s="29" t="s">
        <v>669</v>
      </c>
      <c r="C715" s="30">
        <v>3360</v>
      </c>
      <c r="D715" s="29" t="s">
        <v>742</v>
      </c>
      <c r="E715" s="29" t="s">
        <v>798</v>
      </c>
      <c r="F715" s="33" t="s">
        <v>109</v>
      </c>
    </row>
    <row r="716" spans="1:6" ht="58.5" customHeight="1" x14ac:dyDescent="0.15">
      <c r="A716" s="19">
        <v>714</v>
      </c>
      <c r="B716" s="29" t="s">
        <v>670</v>
      </c>
      <c r="C716" s="30">
        <v>180</v>
      </c>
      <c r="D716" s="29" t="s">
        <v>742</v>
      </c>
      <c r="E716" s="29" t="s">
        <v>1115</v>
      </c>
      <c r="F716" s="33" t="s">
        <v>109</v>
      </c>
    </row>
    <row r="717" spans="1:6" ht="58.5" customHeight="1" x14ac:dyDescent="0.15">
      <c r="A717" s="19">
        <v>715</v>
      </c>
      <c r="B717" s="29" t="s">
        <v>572</v>
      </c>
      <c r="C717" s="30">
        <v>500</v>
      </c>
      <c r="D717" s="29" t="s">
        <v>108</v>
      </c>
      <c r="E717" s="29" t="s">
        <v>1115</v>
      </c>
      <c r="F717" s="33" t="s">
        <v>109</v>
      </c>
    </row>
    <row r="718" spans="1:6" ht="58.5" customHeight="1" x14ac:dyDescent="0.15">
      <c r="A718" s="19">
        <v>716</v>
      </c>
      <c r="B718" s="29" t="s">
        <v>573</v>
      </c>
      <c r="C718" s="30">
        <v>996</v>
      </c>
      <c r="D718" s="29" t="s">
        <v>742</v>
      </c>
      <c r="E718" s="29" t="s">
        <v>1120</v>
      </c>
      <c r="F718" s="33" t="s">
        <v>109</v>
      </c>
    </row>
    <row r="719" spans="1:6" ht="58.5" customHeight="1" x14ac:dyDescent="0.15">
      <c r="A719" s="19">
        <v>717</v>
      </c>
      <c r="B719" s="29" t="s">
        <v>574</v>
      </c>
      <c r="C719" s="30">
        <v>204</v>
      </c>
      <c r="D719" s="29" t="s">
        <v>742</v>
      </c>
      <c r="E719" s="29" t="s">
        <v>1120</v>
      </c>
      <c r="F719" s="33" t="s">
        <v>109</v>
      </c>
    </row>
    <row r="720" spans="1:6" ht="58.5" customHeight="1" x14ac:dyDescent="0.15">
      <c r="A720" s="19">
        <v>718</v>
      </c>
      <c r="B720" s="29" t="s">
        <v>575</v>
      </c>
      <c r="C720" s="30">
        <v>190</v>
      </c>
      <c r="D720" s="29" t="s">
        <v>742</v>
      </c>
      <c r="E720" s="29" t="s">
        <v>1120</v>
      </c>
      <c r="F720" s="33" t="s">
        <v>109</v>
      </c>
    </row>
    <row r="721" spans="1:6" ht="58.5" customHeight="1" x14ac:dyDescent="0.15">
      <c r="A721" s="19">
        <v>719</v>
      </c>
      <c r="B721" s="29" t="s">
        <v>576</v>
      </c>
      <c r="C721" s="30">
        <v>82</v>
      </c>
      <c r="D721" s="29" t="s">
        <v>108</v>
      </c>
      <c r="E721" s="29" t="s">
        <v>1120</v>
      </c>
      <c r="F721" s="33" t="s">
        <v>109</v>
      </c>
    </row>
    <row r="722" spans="1:6" ht="58.5" customHeight="1" x14ac:dyDescent="0.15">
      <c r="A722" s="19">
        <v>720</v>
      </c>
      <c r="B722" s="29" t="s">
        <v>577</v>
      </c>
      <c r="C722" s="30">
        <v>1589</v>
      </c>
      <c r="D722" s="29" t="s">
        <v>568</v>
      </c>
      <c r="E722" s="29" t="s">
        <v>1120</v>
      </c>
      <c r="F722" s="33" t="s">
        <v>109</v>
      </c>
    </row>
    <row r="723" spans="1:6" ht="58.5" customHeight="1" x14ac:dyDescent="0.15">
      <c r="A723" s="19">
        <v>721</v>
      </c>
      <c r="B723" s="29" t="s">
        <v>578</v>
      </c>
      <c r="C723" s="30">
        <v>306</v>
      </c>
      <c r="D723" s="29" t="s">
        <v>579</v>
      </c>
      <c r="E723" s="29" t="s">
        <v>1115</v>
      </c>
      <c r="F723" s="33" t="s">
        <v>109</v>
      </c>
    </row>
    <row r="724" spans="1:6" ht="58.5" customHeight="1" x14ac:dyDescent="0.15">
      <c r="A724" s="19">
        <v>722</v>
      </c>
      <c r="B724" s="31" t="s">
        <v>580</v>
      </c>
      <c r="C724" s="30">
        <v>240</v>
      </c>
      <c r="D724" s="31" t="s">
        <v>581</v>
      </c>
      <c r="E724" s="29" t="s">
        <v>1115</v>
      </c>
      <c r="F724" s="33" t="s">
        <v>109</v>
      </c>
    </row>
    <row r="725" spans="1:6" ht="58.5" customHeight="1" x14ac:dyDescent="0.15">
      <c r="A725" s="19">
        <v>723</v>
      </c>
      <c r="B725" s="31" t="s">
        <v>582</v>
      </c>
      <c r="C725" s="30">
        <v>57</v>
      </c>
      <c r="D725" s="31" t="s">
        <v>568</v>
      </c>
      <c r="E725" s="29" t="s">
        <v>1115</v>
      </c>
      <c r="F725" s="33" t="s">
        <v>109</v>
      </c>
    </row>
    <row r="726" spans="1:6" ht="58.5" customHeight="1" x14ac:dyDescent="0.15">
      <c r="A726" s="19">
        <v>724</v>
      </c>
      <c r="B726" s="36" t="s">
        <v>1307</v>
      </c>
      <c r="C726" s="30">
        <v>914</v>
      </c>
      <c r="D726" s="29" t="s">
        <v>1095</v>
      </c>
      <c r="E726" s="29" t="s">
        <v>798</v>
      </c>
      <c r="F726" s="33" t="s">
        <v>109</v>
      </c>
    </row>
    <row r="727" spans="1:6" ht="58.5" customHeight="1" x14ac:dyDescent="0.15">
      <c r="A727" s="19">
        <v>725</v>
      </c>
      <c r="B727" s="36" t="s">
        <v>1994</v>
      </c>
      <c r="C727" s="30">
        <v>840</v>
      </c>
      <c r="D727" s="29" t="s">
        <v>1437</v>
      </c>
      <c r="E727" s="29" t="s">
        <v>798</v>
      </c>
      <c r="F727" s="33" t="s">
        <v>109</v>
      </c>
    </row>
    <row r="728" spans="1:6" ht="58.5" customHeight="1" x14ac:dyDescent="0.15">
      <c r="A728" s="19">
        <v>726</v>
      </c>
      <c r="B728" s="36" t="s">
        <v>1308</v>
      </c>
      <c r="C728" s="30">
        <v>600</v>
      </c>
      <c r="D728" s="29" t="s">
        <v>543</v>
      </c>
      <c r="E728" s="29" t="s">
        <v>992</v>
      </c>
      <c r="F728" s="33" t="s">
        <v>109</v>
      </c>
    </row>
    <row r="729" spans="1:6" ht="58.5" customHeight="1" x14ac:dyDescent="0.15">
      <c r="A729" s="19">
        <v>727</v>
      </c>
      <c r="B729" s="29" t="s">
        <v>1052</v>
      </c>
      <c r="C729" s="30">
        <v>2080</v>
      </c>
      <c r="D729" s="29" t="s">
        <v>1438</v>
      </c>
      <c r="E729" s="29" t="s">
        <v>798</v>
      </c>
      <c r="F729" s="33" t="s">
        <v>585</v>
      </c>
    </row>
    <row r="730" spans="1:6" ht="58.5" customHeight="1" x14ac:dyDescent="0.15">
      <c r="A730" s="19">
        <v>728</v>
      </c>
      <c r="B730" s="36" t="s">
        <v>583</v>
      </c>
      <c r="C730" s="30">
        <v>150</v>
      </c>
      <c r="D730" s="29" t="s">
        <v>584</v>
      </c>
      <c r="E730" s="29" t="s">
        <v>1169</v>
      </c>
      <c r="F730" s="33" t="s">
        <v>585</v>
      </c>
    </row>
    <row r="731" spans="1:6" ht="58.5" customHeight="1" x14ac:dyDescent="0.15">
      <c r="A731" s="19">
        <v>729</v>
      </c>
      <c r="B731" s="29" t="s">
        <v>586</v>
      </c>
      <c r="C731" s="30">
        <v>5737</v>
      </c>
      <c r="D731" s="29" t="s">
        <v>587</v>
      </c>
      <c r="E731" s="29" t="s">
        <v>861</v>
      </c>
      <c r="F731" s="33" t="s">
        <v>585</v>
      </c>
    </row>
    <row r="732" spans="1:6" ht="58.5" customHeight="1" x14ac:dyDescent="0.15">
      <c r="A732" s="19">
        <v>730</v>
      </c>
      <c r="B732" s="29" t="s">
        <v>588</v>
      </c>
      <c r="C732" s="30">
        <v>150</v>
      </c>
      <c r="D732" s="29" t="s">
        <v>589</v>
      </c>
      <c r="E732" s="29" t="s">
        <v>1120</v>
      </c>
      <c r="F732" s="33" t="s">
        <v>585</v>
      </c>
    </row>
    <row r="733" spans="1:6" ht="58.5" customHeight="1" x14ac:dyDescent="0.15">
      <c r="A733" s="19">
        <v>731</v>
      </c>
      <c r="B733" s="29" t="s">
        <v>590</v>
      </c>
      <c r="C733" s="30">
        <v>1350</v>
      </c>
      <c r="D733" s="29" t="s">
        <v>591</v>
      </c>
      <c r="E733" s="29" t="s">
        <v>1170</v>
      </c>
      <c r="F733" s="33" t="s">
        <v>585</v>
      </c>
    </row>
    <row r="734" spans="1:6" ht="58.5" customHeight="1" x14ac:dyDescent="0.15">
      <c r="A734" s="19">
        <v>732</v>
      </c>
      <c r="B734" s="29" t="s">
        <v>592</v>
      </c>
      <c r="C734" s="30">
        <v>260</v>
      </c>
      <c r="D734" s="29" t="s">
        <v>593</v>
      </c>
      <c r="E734" s="29" t="s">
        <v>1115</v>
      </c>
      <c r="F734" s="33" t="s">
        <v>585</v>
      </c>
    </row>
    <row r="735" spans="1:6" ht="58.5" customHeight="1" x14ac:dyDescent="0.15">
      <c r="A735" s="19">
        <v>733</v>
      </c>
      <c r="B735" s="29" t="s">
        <v>594</v>
      </c>
      <c r="C735" s="30">
        <v>243</v>
      </c>
      <c r="D735" s="29" t="s">
        <v>595</v>
      </c>
      <c r="E735" s="29" t="s">
        <v>798</v>
      </c>
      <c r="F735" s="33" t="s">
        <v>585</v>
      </c>
    </row>
    <row r="736" spans="1:6" ht="58.5" customHeight="1" x14ac:dyDescent="0.15">
      <c r="A736" s="19">
        <v>734</v>
      </c>
      <c r="B736" s="29" t="s">
        <v>518</v>
      </c>
      <c r="C736" s="30">
        <v>240</v>
      </c>
      <c r="D736" s="29" t="s">
        <v>597</v>
      </c>
      <c r="E736" s="29" t="s">
        <v>1115</v>
      </c>
      <c r="F736" s="33" t="s">
        <v>585</v>
      </c>
    </row>
    <row r="737" spans="1:6" ht="58.5" customHeight="1" x14ac:dyDescent="0.15">
      <c r="A737" s="19">
        <v>735</v>
      </c>
      <c r="B737" s="29" t="s">
        <v>598</v>
      </c>
      <c r="C737" s="30">
        <v>363</v>
      </c>
      <c r="D737" s="29" t="s">
        <v>599</v>
      </c>
      <c r="E737" s="29" t="s">
        <v>1115</v>
      </c>
      <c r="F737" s="33" t="s">
        <v>585</v>
      </c>
    </row>
    <row r="738" spans="1:6" ht="58.5" customHeight="1" x14ac:dyDescent="0.15">
      <c r="A738" s="19">
        <v>736</v>
      </c>
      <c r="B738" s="29" t="s">
        <v>600</v>
      </c>
      <c r="C738" s="30">
        <v>576</v>
      </c>
      <c r="D738" s="29" t="s">
        <v>601</v>
      </c>
      <c r="E738" s="29" t="s">
        <v>798</v>
      </c>
      <c r="F738" s="33" t="s">
        <v>585</v>
      </c>
    </row>
    <row r="739" spans="1:6" ht="58.5" customHeight="1" x14ac:dyDescent="0.15">
      <c r="A739" s="19">
        <v>737</v>
      </c>
      <c r="B739" s="29" t="s">
        <v>1053</v>
      </c>
      <c r="C739" s="30">
        <v>90</v>
      </c>
      <c r="D739" s="29" t="s">
        <v>602</v>
      </c>
      <c r="E739" s="29" t="s">
        <v>798</v>
      </c>
      <c r="F739" s="33" t="s">
        <v>585</v>
      </c>
    </row>
    <row r="740" spans="1:6" ht="58.5" customHeight="1" x14ac:dyDescent="0.15">
      <c r="A740" s="19">
        <v>738</v>
      </c>
      <c r="B740" s="29" t="s">
        <v>603</v>
      </c>
      <c r="C740" s="30">
        <v>2971</v>
      </c>
      <c r="D740" s="29" t="s">
        <v>602</v>
      </c>
      <c r="E740" s="29" t="s">
        <v>798</v>
      </c>
      <c r="F740" s="33" t="s">
        <v>585</v>
      </c>
    </row>
    <row r="741" spans="1:6" ht="58.5" customHeight="1" x14ac:dyDescent="0.15">
      <c r="A741" s="19">
        <v>739</v>
      </c>
      <c r="B741" s="29" t="s">
        <v>604</v>
      </c>
      <c r="C741" s="30">
        <v>1700</v>
      </c>
      <c r="D741" s="29" t="s">
        <v>605</v>
      </c>
      <c r="E741" s="29" t="s">
        <v>798</v>
      </c>
      <c r="F741" s="33" t="s">
        <v>585</v>
      </c>
    </row>
    <row r="742" spans="1:6" ht="58.5" customHeight="1" x14ac:dyDescent="0.15">
      <c r="A742" s="19">
        <v>740</v>
      </c>
      <c r="B742" s="29" t="s">
        <v>671</v>
      </c>
      <c r="C742" s="30">
        <v>4705</v>
      </c>
      <c r="D742" s="29" t="s">
        <v>743</v>
      </c>
      <c r="E742" s="29" t="s">
        <v>798</v>
      </c>
      <c r="F742" s="33" t="s">
        <v>585</v>
      </c>
    </row>
    <row r="743" spans="1:6" ht="58.5" customHeight="1" x14ac:dyDescent="0.15">
      <c r="A743" s="19">
        <v>741</v>
      </c>
      <c r="B743" s="29" t="s">
        <v>606</v>
      </c>
      <c r="C743" s="30">
        <v>3300</v>
      </c>
      <c r="D743" s="29" t="s">
        <v>607</v>
      </c>
      <c r="E743" s="29" t="s">
        <v>861</v>
      </c>
      <c r="F743" s="33" t="s">
        <v>585</v>
      </c>
    </row>
    <row r="744" spans="1:6" ht="58.5" customHeight="1" x14ac:dyDescent="0.15">
      <c r="A744" s="19">
        <v>742</v>
      </c>
      <c r="B744" s="29" t="s">
        <v>608</v>
      </c>
      <c r="C744" s="30">
        <v>353</v>
      </c>
      <c r="D744" s="29" t="s">
        <v>609</v>
      </c>
      <c r="E744" s="29" t="s">
        <v>798</v>
      </c>
      <c r="F744" s="33" t="s">
        <v>585</v>
      </c>
    </row>
    <row r="745" spans="1:6" ht="58.5" customHeight="1" x14ac:dyDescent="0.15">
      <c r="A745" s="19">
        <v>743</v>
      </c>
      <c r="B745" s="29" t="s">
        <v>610</v>
      </c>
      <c r="C745" s="30">
        <v>2000</v>
      </c>
      <c r="D745" s="29" t="s">
        <v>611</v>
      </c>
      <c r="E745" s="29" t="s">
        <v>798</v>
      </c>
      <c r="F745" s="33" t="s">
        <v>585</v>
      </c>
    </row>
    <row r="746" spans="1:6" ht="58.5" customHeight="1" x14ac:dyDescent="0.15">
      <c r="A746" s="19">
        <v>744</v>
      </c>
      <c r="B746" s="36" t="s">
        <v>1309</v>
      </c>
      <c r="C746" s="30">
        <v>93</v>
      </c>
      <c r="D746" s="54" t="s">
        <v>612</v>
      </c>
      <c r="E746" s="29" t="s">
        <v>798</v>
      </c>
      <c r="F746" s="33" t="s">
        <v>585</v>
      </c>
    </row>
    <row r="747" spans="1:6" ht="58.5" customHeight="1" x14ac:dyDescent="0.15">
      <c r="A747" s="19">
        <v>745</v>
      </c>
      <c r="B747" s="29" t="s">
        <v>2107</v>
      </c>
      <c r="C747" s="30">
        <v>400</v>
      </c>
      <c r="D747" s="31" t="s">
        <v>2106</v>
      </c>
      <c r="E747" s="29" t="s">
        <v>1115</v>
      </c>
      <c r="F747" s="33" t="s">
        <v>585</v>
      </c>
    </row>
    <row r="748" spans="1:6" ht="58.5" customHeight="1" x14ac:dyDescent="0.15">
      <c r="A748" s="19">
        <v>746</v>
      </c>
      <c r="B748" s="29" t="s">
        <v>672</v>
      </c>
      <c r="C748" s="30">
        <v>100</v>
      </c>
      <c r="D748" s="31" t="s">
        <v>744</v>
      </c>
      <c r="E748" s="29" t="s">
        <v>798</v>
      </c>
      <c r="F748" s="33" t="s">
        <v>585</v>
      </c>
    </row>
    <row r="749" spans="1:6" ht="58.5" customHeight="1" x14ac:dyDescent="0.15">
      <c r="A749" s="19">
        <v>747</v>
      </c>
      <c r="B749" s="29" t="s">
        <v>2108</v>
      </c>
      <c r="C749" s="30">
        <v>600</v>
      </c>
      <c r="D749" s="31" t="s">
        <v>2042</v>
      </c>
      <c r="E749" s="29" t="s">
        <v>798</v>
      </c>
      <c r="F749" s="32" t="s">
        <v>2083</v>
      </c>
    </row>
    <row r="750" spans="1:6" ht="58.5" customHeight="1" x14ac:dyDescent="0.15">
      <c r="A750" s="19">
        <v>748</v>
      </c>
      <c r="B750" s="29" t="s">
        <v>1995</v>
      </c>
      <c r="C750" s="30">
        <v>1500</v>
      </c>
      <c r="D750" s="31" t="s">
        <v>2043</v>
      </c>
      <c r="E750" s="29" t="s">
        <v>1551</v>
      </c>
      <c r="F750" s="32" t="s">
        <v>2083</v>
      </c>
    </row>
    <row r="751" spans="1:6" ht="58.5" customHeight="1" x14ac:dyDescent="0.15">
      <c r="A751" s="19">
        <v>749</v>
      </c>
      <c r="B751" s="29" t="s">
        <v>1996</v>
      </c>
      <c r="C751" s="30">
        <v>180</v>
      </c>
      <c r="D751" s="31" t="s">
        <v>2044</v>
      </c>
      <c r="E751" s="29" t="s">
        <v>798</v>
      </c>
      <c r="F751" s="32" t="s">
        <v>585</v>
      </c>
    </row>
    <row r="752" spans="1:6" ht="58.5" customHeight="1" x14ac:dyDescent="0.15">
      <c r="A752" s="19">
        <v>750</v>
      </c>
      <c r="B752" s="29" t="s">
        <v>2015</v>
      </c>
      <c r="C752" s="30">
        <v>50</v>
      </c>
      <c r="D752" s="36" t="s">
        <v>2060</v>
      </c>
      <c r="E752" s="36" t="s">
        <v>798</v>
      </c>
      <c r="F752" s="40" t="s">
        <v>585</v>
      </c>
    </row>
    <row r="753" spans="1:6" ht="58.5" customHeight="1" x14ac:dyDescent="0.15">
      <c r="A753" s="19">
        <v>751</v>
      </c>
      <c r="B753" s="36" t="s">
        <v>614</v>
      </c>
      <c r="C753" s="30">
        <v>475</v>
      </c>
      <c r="D753" s="36" t="s">
        <v>1439</v>
      </c>
      <c r="E753" s="29" t="s">
        <v>798</v>
      </c>
      <c r="F753" s="33" t="s">
        <v>615</v>
      </c>
    </row>
    <row r="754" spans="1:6" ht="58.5" customHeight="1" x14ac:dyDescent="0.15">
      <c r="A754" s="19">
        <v>752</v>
      </c>
      <c r="B754" s="36" t="s">
        <v>616</v>
      </c>
      <c r="C754" s="30">
        <v>200</v>
      </c>
      <c r="D754" s="36" t="s">
        <v>617</v>
      </c>
      <c r="E754" s="29" t="s">
        <v>798</v>
      </c>
      <c r="F754" s="33" t="s">
        <v>615</v>
      </c>
    </row>
    <row r="755" spans="1:6" ht="58.5" customHeight="1" x14ac:dyDescent="0.15">
      <c r="A755" s="19">
        <v>753</v>
      </c>
      <c r="B755" s="36" t="s">
        <v>673</v>
      </c>
      <c r="C755" s="30">
        <v>150</v>
      </c>
      <c r="D755" s="36" t="s">
        <v>745</v>
      </c>
      <c r="E755" s="29" t="s">
        <v>1115</v>
      </c>
      <c r="F755" s="33" t="s">
        <v>615</v>
      </c>
    </row>
    <row r="756" spans="1:6" ht="58.5" customHeight="1" x14ac:dyDescent="0.15">
      <c r="A756" s="19">
        <v>754</v>
      </c>
      <c r="B756" s="36" t="s">
        <v>1054</v>
      </c>
      <c r="C756" s="30">
        <v>5176</v>
      </c>
      <c r="D756" s="36" t="s">
        <v>1096</v>
      </c>
      <c r="E756" s="29" t="s">
        <v>798</v>
      </c>
      <c r="F756" s="33" t="s">
        <v>615</v>
      </c>
    </row>
    <row r="757" spans="1:6" ht="58.5" customHeight="1" x14ac:dyDescent="0.15">
      <c r="A757" s="19">
        <v>755</v>
      </c>
      <c r="B757" s="36" t="s">
        <v>1310</v>
      </c>
      <c r="C757" s="30">
        <v>180</v>
      </c>
      <c r="D757" s="36" t="s">
        <v>618</v>
      </c>
      <c r="E757" s="29" t="s">
        <v>869</v>
      </c>
      <c r="F757" s="33" t="s">
        <v>615</v>
      </c>
    </row>
    <row r="758" spans="1:6" ht="58.5" customHeight="1" x14ac:dyDescent="0.15">
      <c r="A758" s="19">
        <v>756</v>
      </c>
      <c r="B758" s="36" t="s">
        <v>619</v>
      </c>
      <c r="C758" s="30">
        <v>320</v>
      </c>
      <c r="D758" s="36" t="s">
        <v>620</v>
      </c>
      <c r="E758" s="29" t="s">
        <v>1115</v>
      </c>
      <c r="F758" s="33" t="s">
        <v>615</v>
      </c>
    </row>
    <row r="759" spans="1:6" ht="58.5" customHeight="1" x14ac:dyDescent="0.15">
      <c r="A759" s="19">
        <v>757</v>
      </c>
      <c r="B759" s="36" t="s">
        <v>98</v>
      </c>
      <c r="C759" s="30">
        <v>420</v>
      </c>
      <c r="D759" s="36" t="s">
        <v>621</v>
      </c>
      <c r="E759" s="29" t="s">
        <v>798</v>
      </c>
      <c r="F759" s="33" t="s">
        <v>615</v>
      </c>
    </row>
    <row r="760" spans="1:6" ht="58.5" customHeight="1" x14ac:dyDescent="0.15">
      <c r="A760" s="19">
        <v>758</v>
      </c>
      <c r="B760" s="36" t="s">
        <v>135</v>
      </c>
      <c r="C760" s="30">
        <v>2129</v>
      </c>
      <c r="D760" s="36" t="s">
        <v>136</v>
      </c>
      <c r="E760" s="29" t="s">
        <v>1115</v>
      </c>
      <c r="F760" s="33" t="s">
        <v>615</v>
      </c>
    </row>
    <row r="761" spans="1:6" ht="58.5" customHeight="1" x14ac:dyDescent="0.15">
      <c r="A761" s="19">
        <v>759</v>
      </c>
      <c r="B761" s="36" t="s">
        <v>674</v>
      </c>
      <c r="C761" s="30">
        <v>1150</v>
      </c>
      <c r="D761" s="36" t="s">
        <v>137</v>
      </c>
      <c r="E761" s="29" t="s">
        <v>1115</v>
      </c>
      <c r="F761" s="33" t="s">
        <v>615</v>
      </c>
    </row>
    <row r="762" spans="1:6" ht="58.5" customHeight="1" x14ac:dyDescent="0.15">
      <c r="A762" s="19">
        <v>760</v>
      </c>
      <c r="B762" s="36" t="s">
        <v>675</v>
      </c>
      <c r="C762" s="30">
        <v>2704</v>
      </c>
      <c r="D762" s="36" t="s">
        <v>1440</v>
      </c>
      <c r="E762" s="29" t="s">
        <v>1115</v>
      </c>
      <c r="F762" s="33" t="s">
        <v>615</v>
      </c>
    </row>
    <row r="763" spans="1:6" ht="58.5" customHeight="1" x14ac:dyDescent="0.15">
      <c r="A763" s="19">
        <v>761</v>
      </c>
      <c r="B763" s="36" t="s">
        <v>1311</v>
      </c>
      <c r="C763" s="30">
        <v>1040</v>
      </c>
      <c r="D763" s="36" t="s">
        <v>1441</v>
      </c>
      <c r="E763" s="29" t="s">
        <v>798</v>
      </c>
      <c r="F763" s="33" t="s">
        <v>615</v>
      </c>
    </row>
    <row r="764" spans="1:6" ht="58.5" customHeight="1" x14ac:dyDescent="0.15">
      <c r="A764" s="19">
        <v>762</v>
      </c>
      <c r="B764" s="36" t="s">
        <v>1312</v>
      </c>
      <c r="C764" s="30">
        <v>560</v>
      </c>
      <c r="D764" s="36" t="s">
        <v>138</v>
      </c>
      <c r="E764" s="29" t="s">
        <v>798</v>
      </c>
      <c r="F764" s="33" t="s">
        <v>615</v>
      </c>
    </row>
    <row r="765" spans="1:6" ht="58.5" customHeight="1" x14ac:dyDescent="0.15">
      <c r="A765" s="19">
        <v>763</v>
      </c>
      <c r="B765" s="36" t="s">
        <v>139</v>
      </c>
      <c r="C765" s="30">
        <v>4300</v>
      </c>
      <c r="D765" s="36" t="s">
        <v>140</v>
      </c>
      <c r="E765" s="29" t="s">
        <v>798</v>
      </c>
      <c r="F765" s="33" t="s">
        <v>615</v>
      </c>
    </row>
    <row r="766" spans="1:6" s="15" customFormat="1" ht="58.5" customHeight="1" x14ac:dyDescent="0.15">
      <c r="A766" s="19">
        <v>764</v>
      </c>
      <c r="B766" s="36" t="s">
        <v>141</v>
      </c>
      <c r="C766" s="30">
        <v>2700</v>
      </c>
      <c r="D766" s="36" t="s">
        <v>1097</v>
      </c>
      <c r="E766" s="29" t="s">
        <v>798</v>
      </c>
      <c r="F766" s="33" t="s">
        <v>615</v>
      </c>
    </row>
    <row r="767" spans="1:6" s="15" customFormat="1" ht="58.5" customHeight="1" x14ac:dyDescent="0.15">
      <c r="A767" s="19">
        <v>765</v>
      </c>
      <c r="B767" s="36" t="s">
        <v>1313</v>
      </c>
      <c r="C767" s="30">
        <v>360</v>
      </c>
      <c r="D767" s="36" t="s">
        <v>1442</v>
      </c>
      <c r="E767" s="29" t="s">
        <v>798</v>
      </c>
      <c r="F767" s="55" t="s">
        <v>615</v>
      </c>
    </row>
    <row r="768" spans="1:6" s="15" customFormat="1" ht="58.5" customHeight="1" x14ac:dyDescent="0.15">
      <c r="A768" s="19">
        <v>766</v>
      </c>
      <c r="B768" s="36" t="s">
        <v>1314</v>
      </c>
      <c r="C768" s="30">
        <v>1400</v>
      </c>
      <c r="D768" s="36" t="s">
        <v>543</v>
      </c>
      <c r="E768" s="29" t="s">
        <v>798</v>
      </c>
      <c r="F768" s="55" t="s">
        <v>615</v>
      </c>
    </row>
    <row r="769" spans="1:6" s="15" customFormat="1" ht="58.5" customHeight="1" x14ac:dyDescent="0.15">
      <c r="A769" s="19">
        <v>767</v>
      </c>
      <c r="B769" s="36" t="s">
        <v>1997</v>
      </c>
      <c r="C769" s="30">
        <v>2100</v>
      </c>
      <c r="D769" s="36" t="s">
        <v>2045</v>
      </c>
      <c r="E769" s="29" t="s">
        <v>798</v>
      </c>
      <c r="F769" s="55" t="s">
        <v>615</v>
      </c>
    </row>
    <row r="770" spans="1:6" ht="58.5" customHeight="1" x14ac:dyDescent="0.15">
      <c r="A770" s="19">
        <v>768</v>
      </c>
      <c r="B770" s="29" t="s">
        <v>2016</v>
      </c>
      <c r="C770" s="30">
        <v>1800</v>
      </c>
      <c r="D770" s="36" t="s">
        <v>2061</v>
      </c>
      <c r="E770" s="36" t="s">
        <v>798</v>
      </c>
      <c r="F770" s="40" t="s">
        <v>615</v>
      </c>
    </row>
    <row r="771" spans="1:6" s="15" customFormat="1" ht="58.5" customHeight="1" x14ac:dyDescent="0.15">
      <c r="A771" s="19">
        <v>769</v>
      </c>
      <c r="B771" s="29" t="s">
        <v>142</v>
      </c>
      <c r="C771" s="30">
        <v>7825</v>
      </c>
      <c r="D771" s="29" t="s">
        <v>143</v>
      </c>
      <c r="E771" s="29" t="s">
        <v>2202</v>
      </c>
      <c r="F771" s="33" t="s">
        <v>144</v>
      </c>
    </row>
    <row r="772" spans="1:6" ht="58.5" customHeight="1" x14ac:dyDescent="0.15">
      <c r="A772" s="19">
        <v>770</v>
      </c>
      <c r="B772" s="29" t="s">
        <v>676</v>
      </c>
      <c r="C772" s="30">
        <v>15000</v>
      </c>
      <c r="D772" s="29" t="s">
        <v>145</v>
      </c>
      <c r="E772" s="29" t="s">
        <v>1115</v>
      </c>
      <c r="F772" s="33" t="s">
        <v>144</v>
      </c>
    </row>
    <row r="773" spans="1:6" ht="58.5" customHeight="1" x14ac:dyDescent="0.15">
      <c r="A773" s="19">
        <v>771</v>
      </c>
      <c r="B773" s="29" t="s">
        <v>146</v>
      </c>
      <c r="C773" s="30">
        <v>300</v>
      </c>
      <c r="D773" s="29" t="s">
        <v>147</v>
      </c>
      <c r="E773" s="29" t="s">
        <v>1115</v>
      </c>
      <c r="F773" s="33" t="s">
        <v>144</v>
      </c>
    </row>
    <row r="774" spans="1:6" ht="58.5" customHeight="1" x14ac:dyDescent="0.15">
      <c r="A774" s="19">
        <v>772</v>
      </c>
      <c r="B774" s="29" t="s">
        <v>148</v>
      </c>
      <c r="C774" s="30">
        <v>438</v>
      </c>
      <c r="D774" s="29" t="s">
        <v>1443</v>
      </c>
      <c r="E774" s="29" t="s">
        <v>798</v>
      </c>
      <c r="F774" s="33" t="s">
        <v>144</v>
      </c>
    </row>
    <row r="775" spans="1:6" ht="58.5" customHeight="1" x14ac:dyDescent="0.15">
      <c r="A775" s="19">
        <v>773</v>
      </c>
      <c r="B775" s="29" t="s">
        <v>149</v>
      </c>
      <c r="C775" s="30">
        <v>720</v>
      </c>
      <c r="D775" s="29" t="s">
        <v>150</v>
      </c>
      <c r="E775" s="29" t="s">
        <v>861</v>
      </c>
      <c r="F775" s="33" t="s">
        <v>144</v>
      </c>
    </row>
    <row r="776" spans="1:6" ht="58.5" customHeight="1" x14ac:dyDescent="0.15">
      <c r="A776" s="19">
        <v>774</v>
      </c>
      <c r="B776" s="29" t="s">
        <v>151</v>
      </c>
      <c r="C776" s="30">
        <v>1350</v>
      </c>
      <c r="D776" s="29" t="s">
        <v>2149</v>
      </c>
      <c r="E776" s="29" t="s">
        <v>861</v>
      </c>
      <c r="F776" s="33" t="s">
        <v>144</v>
      </c>
    </row>
    <row r="777" spans="1:6" ht="58.5" customHeight="1" x14ac:dyDescent="0.15">
      <c r="A777" s="19">
        <v>775</v>
      </c>
      <c r="B777" s="29" t="s">
        <v>152</v>
      </c>
      <c r="C777" s="30">
        <v>1500</v>
      </c>
      <c r="D777" s="29" t="s">
        <v>153</v>
      </c>
      <c r="E777" s="29" t="s">
        <v>798</v>
      </c>
      <c r="F777" s="33" t="s">
        <v>144</v>
      </c>
    </row>
    <row r="778" spans="1:6" ht="58.5" customHeight="1" x14ac:dyDescent="0.15">
      <c r="A778" s="19">
        <v>776</v>
      </c>
      <c r="B778" s="29" t="s">
        <v>154</v>
      </c>
      <c r="C778" s="30">
        <v>250</v>
      </c>
      <c r="D778" s="29" t="s">
        <v>155</v>
      </c>
      <c r="E778" s="29" t="s">
        <v>798</v>
      </c>
      <c r="F778" s="33" t="s">
        <v>144</v>
      </c>
    </row>
    <row r="779" spans="1:6" ht="58.5" customHeight="1" x14ac:dyDescent="0.15">
      <c r="A779" s="19">
        <v>777</v>
      </c>
      <c r="B779" s="29" t="s">
        <v>525</v>
      </c>
      <c r="C779" s="30">
        <v>84</v>
      </c>
      <c r="D779" s="29" t="s">
        <v>156</v>
      </c>
      <c r="E779" s="29" t="s">
        <v>1137</v>
      </c>
      <c r="F779" s="33" t="s">
        <v>144</v>
      </c>
    </row>
    <row r="780" spans="1:6" ht="58.5" customHeight="1" x14ac:dyDescent="0.15">
      <c r="A780" s="19">
        <v>778</v>
      </c>
      <c r="B780" s="29" t="s">
        <v>110</v>
      </c>
      <c r="C780" s="30">
        <v>471</v>
      </c>
      <c r="D780" s="29" t="s">
        <v>1098</v>
      </c>
      <c r="E780" s="29" t="s">
        <v>1137</v>
      </c>
      <c r="F780" s="33" t="s">
        <v>144</v>
      </c>
    </row>
    <row r="781" spans="1:6" ht="58.5" customHeight="1" x14ac:dyDescent="0.15">
      <c r="A781" s="19">
        <v>779</v>
      </c>
      <c r="B781" s="29" t="s">
        <v>386</v>
      </c>
      <c r="C781" s="30">
        <v>200</v>
      </c>
      <c r="D781" s="29" t="s">
        <v>387</v>
      </c>
      <c r="E781" s="29" t="s">
        <v>1115</v>
      </c>
      <c r="F781" s="33" t="s">
        <v>144</v>
      </c>
    </row>
    <row r="782" spans="1:6" ht="58.5" customHeight="1" x14ac:dyDescent="0.15">
      <c r="A782" s="19">
        <v>780</v>
      </c>
      <c r="B782" s="29" t="s">
        <v>518</v>
      </c>
      <c r="C782" s="30">
        <v>440</v>
      </c>
      <c r="D782" s="29" t="s">
        <v>388</v>
      </c>
      <c r="E782" s="29" t="s">
        <v>1115</v>
      </c>
      <c r="F782" s="33" t="s">
        <v>144</v>
      </c>
    </row>
    <row r="783" spans="1:6" ht="58.5" customHeight="1" x14ac:dyDescent="0.15">
      <c r="A783" s="19">
        <v>781</v>
      </c>
      <c r="B783" s="29" t="s">
        <v>389</v>
      </c>
      <c r="C783" s="30">
        <v>1780</v>
      </c>
      <c r="D783" s="29" t="s">
        <v>390</v>
      </c>
      <c r="E783" s="29" t="s">
        <v>798</v>
      </c>
      <c r="F783" s="33" t="s">
        <v>144</v>
      </c>
    </row>
    <row r="784" spans="1:6" ht="58.5" customHeight="1" x14ac:dyDescent="0.15">
      <c r="A784" s="19">
        <v>782</v>
      </c>
      <c r="B784" s="29" t="s">
        <v>677</v>
      </c>
      <c r="C784" s="30">
        <v>1300</v>
      </c>
      <c r="D784" s="29" t="s">
        <v>391</v>
      </c>
      <c r="E784" s="29" t="s">
        <v>798</v>
      </c>
      <c r="F784" s="33" t="s">
        <v>144</v>
      </c>
    </row>
    <row r="785" spans="1:6" ht="58.5" customHeight="1" x14ac:dyDescent="0.15">
      <c r="A785" s="19">
        <v>783</v>
      </c>
      <c r="B785" s="29" t="s">
        <v>678</v>
      </c>
      <c r="C785" s="30">
        <v>2680</v>
      </c>
      <c r="D785" s="29" t="s">
        <v>746</v>
      </c>
      <c r="E785" s="29" t="s">
        <v>798</v>
      </c>
      <c r="F785" s="33" t="s">
        <v>144</v>
      </c>
    </row>
    <row r="786" spans="1:6" ht="58.5" customHeight="1" x14ac:dyDescent="0.15">
      <c r="A786" s="19">
        <v>784</v>
      </c>
      <c r="B786" s="29" t="s">
        <v>392</v>
      </c>
      <c r="C786" s="30">
        <v>900</v>
      </c>
      <c r="D786" s="29" t="s">
        <v>393</v>
      </c>
      <c r="E786" s="29" t="s">
        <v>798</v>
      </c>
      <c r="F786" s="33" t="s">
        <v>144</v>
      </c>
    </row>
    <row r="787" spans="1:6" ht="58.5" customHeight="1" x14ac:dyDescent="0.15">
      <c r="A787" s="19">
        <v>785</v>
      </c>
      <c r="B787" s="29" t="s">
        <v>394</v>
      </c>
      <c r="C787" s="30">
        <v>90</v>
      </c>
      <c r="D787" s="29" t="s">
        <v>747</v>
      </c>
      <c r="E787" s="29" t="s">
        <v>798</v>
      </c>
      <c r="F787" s="33" t="s">
        <v>144</v>
      </c>
    </row>
    <row r="788" spans="1:6" ht="58.5" customHeight="1" x14ac:dyDescent="0.15">
      <c r="A788" s="19">
        <v>786</v>
      </c>
      <c r="B788" s="56" t="s">
        <v>2211</v>
      </c>
      <c r="C788" s="30">
        <v>1300</v>
      </c>
      <c r="D788" s="56" t="s">
        <v>514</v>
      </c>
      <c r="E788" s="29" t="s">
        <v>1115</v>
      </c>
      <c r="F788" s="57" t="s">
        <v>144</v>
      </c>
    </row>
    <row r="789" spans="1:6" ht="58.5" customHeight="1" x14ac:dyDescent="0.15">
      <c r="A789" s="19">
        <v>787</v>
      </c>
      <c r="B789" s="58" t="s">
        <v>1055</v>
      </c>
      <c r="C789" s="30">
        <v>2100</v>
      </c>
      <c r="D789" s="58" t="s">
        <v>1444</v>
      </c>
      <c r="E789" s="29" t="s">
        <v>798</v>
      </c>
      <c r="F789" s="57" t="s">
        <v>144</v>
      </c>
    </row>
    <row r="790" spans="1:6" ht="58.5" customHeight="1" x14ac:dyDescent="0.15">
      <c r="A790" s="19">
        <v>788</v>
      </c>
      <c r="B790" s="58" t="s">
        <v>1056</v>
      </c>
      <c r="C790" s="30">
        <v>811</v>
      </c>
      <c r="D790" s="58" t="s">
        <v>1445</v>
      </c>
      <c r="E790" s="29" t="s">
        <v>911</v>
      </c>
      <c r="F790" s="57" t="s">
        <v>144</v>
      </c>
    </row>
    <row r="791" spans="1:6" ht="58.5" customHeight="1" x14ac:dyDescent="0.15">
      <c r="A791" s="19">
        <v>789</v>
      </c>
      <c r="B791" s="29" t="s">
        <v>1614</v>
      </c>
      <c r="C791" s="30">
        <v>180</v>
      </c>
      <c r="D791" s="29" t="s">
        <v>2046</v>
      </c>
      <c r="E791" s="29" t="s">
        <v>1115</v>
      </c>
      <c r="F791" s="32" t="s">
        <v>144</v>
      </c>
    </row>
    <row r="792" spans="1:6" ht="58.5" customHeight="1" x14ac:dyDescent="0.15">
      <c r="A792" s="19">
        <v>790</v>
      </c>
      <c r="B792" s="29" t="s">
        <v>683</v>
      </c>
      <c r="C792" s="30">
        <v>900</v>
      </c>
      <c r="D792" s="29" t="s">
        <v>405</v>
      </c>
      <c r="E792" s="44" t="s">
        <v>798</v>
      </c>
      <c r="F792" s="33" t="s">
        <v>395</v>
      </c>
    </row>
    <row r="793" spans="1:6" ht="58.5" customHeight="1" x14ac:dyDescent="0.15">
      <c r="A793" s="19">
        <v>791</v>
      </c>
      <c r="B793" s="36" t="s">
        <v>396</v>
      </c>
      <c r="C793" s="30">
        <v>2000</v>
      </c>
      <c r="D793" s="36" t="s">
        <v>397</v>
      </c>
      <c r="E793" s="29" t="s">
        <v>861</v>
      </c>
      <c r="F793" s="33" t="s">
        <v>395</v>
      </c>
    </row>
    <row r="794" spans="1:6" ht="58.5" customHeight="1" x14ac:dyDescent="0.15">
      <c r="A794" s="19">
        <v>792</v>
      </c>
      <c r="B794" s="36" t="s">
        <v>680</v>
      </c>
      <c r="C794" s="30">
        <v>520</v>
      </c>
      <c r="D794" s="36" t="s">
        <v>404</v>
      </c>
      <c r="E794" s="29" t="s">
        <v>1115</v>
      </c>
      <c r="F794" s="33" t="s">
        <v>395</v>
      </c>
    </row>
    <row r="795" spans="1:6" ht="58.5" customHeight="1" x14ac:dyDescent="0.15">
      <c r="A795" s="19">
        <v>793</v>
      </c>
      <c r="B795" s="36" t="s">
        <v>406</v>
      </c>
      <c r="C795" s="30">
        <v>390</v>
      </c>
      <c r="D795" s="36" t="s">
        <v>407</v>
      </c>
      <c r="E795" s="29" t="s">
        <v>1115</v>
      </c>
      <c r="F795" s="33" t="s">
        <v>395</v>
      </c>
    </row>
    <row r="796" spans="1:6" ht="58.5" customHeight="1" x14ac:dyDescent="0.15">
      <c r="A796" s="19">
        <v>794</v>
      </c>
      <c r="B796" s="29" t="s">
        <v>2203</v>
      </c>
      <c r="C796" s="30">
        <v>2400</v>
      </c>
      <c r="D796" s="29" t="s">
        <v>1446</v>
      </c>
      <c r="E796" s="29" t="s">
        <v>1669</v>
      </c>
      <c r="F796" s="33" t="s">
        <v>395</v>
      </c>
    </row>
    <row r="797" spans="1:6" ht="58.5" customHeight="1" x14ac:dyDescent="0.15">
      <c r="A797" s="19">
        <v>795</v>
      </c>
      <c r="B797" s="29" t="s">
        <v>1315</v>
      </c>
      <c r="C797" s="30">
        <v>170</v>
      </c>
      <c r="D797" s="29" t="s">
        <v>1447</v>
      </c>
      <c r="E797" s="29" t="s">
        <v>798</v>
      </c>
      <c r="F797" s="33" t="s">
        <v>395</v>
      </c>
    </row>
    <row r="798" spans="1:6" ht="58.5" customHeight="1" x14ac:dyDescent="0.15">
      <c r="A798" s="19">
        <v>796</v>
      </c>
      <c r="B798" s="36" t="s">
        <v>402</v>
      </c>
      <c r="C798" s="30">
        <v>43</v>
      </c>
      <c r="D798" s="36" t="s">
        <v>403</v>
      </c>
      <c r="E798" s="29" t="s">
        <v>1115</v>
      </c>
      <c r="F798" s="33" t="s">
        <v>395</v>
      </c>
    </row>
    <row r="799" spans="1:6" ht="58.5" customHeight="1" x14ac:dyDescent="0.15">
      <c r="A799" s="19">
        <v>797</v>
      </c>
      <c r="B799" s="36" t="s">
        <v>1316</v>
      </c>
      <c r="C799" s="30">
        <v>80</v>
      </c>
      <c r="D799" s="36" t="s">
        <v>398</v>
      </c>
      <c r="E799" s="29" t="s">
        <v>1115</v>
      </c>
      <c r="F799" s="33" t="s">
        <v>395</v>
      </c>
    </row>
    <row r="800" spans="1:6" ht="58.5" customHeight="1" x14ac:dyDescent="0.15">
      <c r="A800" s="19">
        <v>798</v>
      </c>
      <c r="B800" s="36" t="s">
        <v>682</v>
      </c>
      <c r="C800" s="30">
        <v>2348</v>
      </c>
      <c r="D800" s="36" t="s">
        <v>398</v>
      </c>
      <c r="E800" s="29" t="s">
        <v>1115</v>
      </c>
      <c r="F800" s="33" t="s">
        <v>395</v>
      </c>
    </row>
    <row r="801" spans="1:6" ht="58.5" customHeight="1" x14ac:dyDescent="0.15">
      <c r="A801" s="19">
        <v>799</v>
      </c>
      <c r="B801" s="29" t="s">
        <v>2204</v>
      </c>
      <c r="C801" s="30">
        <v>450</v>
      </c>
      <c r="D801" s="29" t="s">
        <v>2205</v>
      </c>
      <c r="E801" s="29" t="s">
        <v>798</v>
      </c>
      <c r="F801" s="33" t="s">
        <v>395</v>
      </c>
    </row>
    <row r="802" spans="1:6" ht="58.5" customHeight="1" x14ac:dyDescent="0.15">
      <c r="A802" s="19">
        <v>800</v>
      </c>
      <c r="B802" s="29" t="s">
        <v>414</v>
      </c>
      <c r="C802" s="30">
        <v>1000</v>
      </c>
      <c r="D802" s="29" t="s">
        <v>415</v>
      </c>
      <c r="E802" s="29" t="s">
        <v>861</v>
      </c>
      <c r="F802" s="33" t="s">
        <v>395</v>
      </c>
    </row>
    <row r="803" spans="1:6" ht="58.5" customHeight="1" x14ac:dyDescent="0.15">
      <c r="A803" s="19">
        <v>801</v>
      </c>
      <c r="B803" s="29" t="s">
        <v>681</v>
      </c>
      <c r="C803" s="30">
        <v>2796</v>
      </c>
      <c r="D803" s="29" t="s">
        <v>748</v>
      </c>
      <c r="E803" s="29" t="s">
        <v>1115</v>
      </c>
      <c r="F803" s="33" t="s">
        <v>395</v>
      </c>
    </row>
    <row r="804" spans="1:6" ht="58.5" customHeight="1" x14ac:dyDescent="0.15">
      <c r="A804" s="19">
        <v>802</v>
      </c>
      <c r="B804" s="29" t="s">
        <v>416</v>
      </c>
      <c r="C804" s="30">
        <v>2793</v>
      </c>
      <c r="D804" s="36" t="s">
        <v>417</v>
      </c>
      <c r="E804" s="29" t="s">
        <v>991</v>
      </c>
      <c r="F804" s="33" t="s">
        <v>395</v>
      </c>
    </row>
    <row r="805" spans="1:6" ht="58.5" customHeight="1" x14ac:dyDescent="0.15">
      <c r="A805" s="19">
        <v>803</v>
      </c>
      <c r="B805" s="29" t="s">
        <v>399</v>
      </c>
      <c r="C805" s="30">
        <v>500</v>
      </c>
      <c r="D805" s="36" t="s">
        <v>409</v>
      </c>
      <c r="E805" s="29" t="s">
        <v>861</v>
      </c>
      <c r="F805" s="33" t="s">
        <v>395</v>
      </c>
    </row>
    <row r="806" spans="1:6" ht="58.5" customHeight="1" x14ac:dyDescent="0.15">
      <c r="A806" s="19">
        <v>804</v>
      </c>
      <c r="B806" s="36" t="s">
        <v>408</v>
      </c>
      <c r="C806" s="30">
        <v>4860</v>
      </c>
      <c r="D806" s="36" t="s">
        <v>409</v>
      </c>
      <c r="E806" s="29" t="s">
        <v>861</v>
      </c>
      <c r="F806" s="33" t="s">
        <v>395</v>
      </c>
    </row>
    <row r="807" spans="1:6" ht="58.5" customHeight="1" x14ac:dyDescent="0.15">
      <c r="A807" s="19">
        <v>805</v>
      </c>
      <c r="B807" s="29" t="s">
        <v>410</v>
      </c>
      <c r="C807" s="30">
        <v>1150</v>
      </c>
      <c r="D807" s="29" t="s">
        <v>411</v>
      </c>
      <c r="E807" s="29" t="s">
        <v>861</v>
      </c>
      <c r="F807" s="33" t="s">
        <v>395</v>
      </c>
    </row>
    <row r="808" spans="1:6" ht="58.5" customHeight="1" x14ac:dyDescent="0.15">
      <c r="A808" s="19">
        <v>806</v>
      </c>
      <c r="B808" s="29" t="s">
        <v>412</v>
      </c>
      <c r="C808" s="30">
        <v>1000</v>
      </c>
      <c r="D808" s="36" t="s">
        <v>413</v>
      </c>
      <c r="E808" s="29" t="s">
        <v>861</v>
      </c>
      <c r="F808" s="40" t="s">
        <v>395</v>
      </c>
    </row>
    <row r="809" spans="1:6" ht="58.5" customHeight="1" x14ac:dyDescent="0.15">
      <c r="A809" s="19">
        <v>807</v>
      </c>
      <c r="B809" s="29" t="s">
        <v>679</v>
      </c>
      <c r="C809" s="30">
        <v>330</v>
      </c>
      <c r="D809" s="36" t="s">
        <v>401</v>
      </c>
      <c r="E809" s="29" t="s">
        <v>1115</v>
      </c>
      <c r="F809" s="40" t="s">
        <v>395</v>
      </c>
    </row>
    <row r="810" spans="1:6" ht="58.5" customHeight="1" x14ac:dyDescent="0.15">
      <c r="A810" s="19">
        <v>808</v>
      </c>
      <c r="B810" s="36" t="s">
        <v>1998</v>
      </c>
      <c r="C810" s="30">
        <v>900</v>
      </c>
      <c r="D810" s="36" t="s">
        <v>2047</v>
      </c>
      <c r="E810" s="29" t="s">
        <v>861</v>
      </c>
      <c r="F810" s="33" t="s">
        <v>395</v>
      </c>
    </row>
    <row r="811" spans="1:6" ht="58.5" customHeight="1" x14ac:dyDescent="0.15">
      <c r="A811" s="19">
        <v>809</v>
      </c>
      <c r="B811" s="29" t="s">
        <v>2104</v>
      </c>
      <c r="C811" s="30">
        <v>400</v>
      </c>
      <c r="D811" s="36" t="s">
        <v>2062</v>
      </c>
      <c r="E811" s="36" t="s">
        <v>798</v>
      </c>
      <c r="F811" s="40" t="s">
        <v>395</v>
      </c>
    </row>
    <row r="812" spans="1:6" ht="58.5" customHeight="1" x14ac:dyDescent="0.15">
      <c r="A812" s="19">
        <v>810</v>
      </c>
      <c r="B812" s="29" t="s">
        <v>2017</v>
      </c>
      <c r="C812" s="30">
        <v>525</v>
      </c>
      <c r="D812" s="36" t="s">
        <v>2063</v>
      </c>
      <c r="E812" s="36" t="s">
        <v>861</v>
      </c>
      <c r="F812" s="40" t="s">
        <v>395</v>
      </c>
    </row>
    <row r="813" spans="1:6" ht="58.5" customHeight="1" x14ac:dyDescent="0.15">
      <c r="A813" s="19">
        <v>811</v>
      </c>
      <c r="B813" s="29" t="s">
        <v>418</v>
      </c>
      <c r="C813" s="30">
        <v>280</v>
      </c>
      <c r="D813" s="29" t="s">
        <v>419</v>
      </c>
      <c r="E813" s="29" t="s">
        <v>1167</v>
      </c>
      <c r="F813" s="33" t="s">
        <v>420</v>
      </c>
    </row>
    <row r="814" spans="1:6" ht="58.5" customHeight="1" x14ac:dyDescent="0.15">
      <c r="A814" s="19">
        <v>812</v>
      </c>
      <c r="B814" s="29" t="s">
        <v>684</v>
      </c>
      <c r="C814" s="30">
        <v>1300</v>
      </c>
      <c r="D814" s="29" t="s">
        <v>1099</v>
      </c>
      <c r="E814" s="29" t="s">
        <v>993</v>
      </c>
      <c r="F814" s="33" t="s">
        <v>420</v>
      </c>
    </row>
    <row r="815" spans="1:6" ht="58.5" customHeight="1" x14ac:dyDescent="0.15">
      <c r="A815" s="19">
        <v>813</v>
      </c>
      <c r="B815" s="29" t="s">
        <v>1057</v>
      </c>
      <c r="C815" s="30">
        <v>804</v>
      </c>
      <c r="D815" s="29" t="s">
        <v>2048</v>
      </c>
      <c r="E815" s="29" t="s">
        <v>994</v>
      </c>
      <c r="F815" s="33" t="s">
        <v>420</v>
      </c>
    </row>
    <row r="816" spans="1:6" ht="58.5" customHeight="1" x14ac:dyDescent="0.15">
      <c r="A816" s="19">
        <v>814</v>
      </c>
      <c r="B816" s="29" t="s">
        <v>421</v>
      </c>
      <c r="C816" s="30">
        <v>1310</v>
      </c>
      <c r="D816" s="29" t="s">
        <v>1100</v>
      </c>
      <c r="E816" s="29" t="s">
        <v>861</v>
      </c>
      <c r="F816" s="33" t="s">
        <v>420</v>
      </c>
    </row>
    <row r="817" spans="1:6" ht="58.5" customHeight="1" x14ac:dyDescent="0.15">
      <c r="A817" s="19">
        <v>815</v>
      </c>
      <c r="B817" s="29" t="s">
        <v>423</v>
      </c>
      <c r="C817" s="30">
        <v>449</v>
      </c>
      <c r="D817" s="29" t="s">
        <v>422</v>
      </c>
      <c r="E817" s="29" t="s">
        <v>798</v>
      </c>
      <c r="F817" s="33" t="s">
        <v>420</v>
      </c>
    </row>
    <row r="818" spans="1:6" ht="58.5" customHeight="1" x14ac:dyDescent="0.15">
      <c r="A818" s="19">
        <v>816</v>
      </c>
      <c r="B818" s="29" t="s">
        <v>424</v>
      </c>
      <c r="C818" s="30">
        <v>250</v>
      </c>
      <c r="D818" s="29" t="s">
        <v>425</v>
      </c>
      <c r="E818" s="29" t="s">
        <v>1115</v>
      </c>
      <c r="F818" s="33" t="s">
        <v>420</v>
      </c>
    </row>
    <row r="819" spans="1:6" ht="58.5" customHeight="1" x14ac:dyDescent="0.15">
      <c r="A819" s="19">
        <v>817</v>
      </c>
      <c r="B819" s="29" t="s">
        <v>426</v>
      </c>
      <c r="C819" s="30">
        <v>450</v>
      </c>
      <c r="D819" s="29" t="s">
        <v>1101</v>
      </c>
      <c r="E819" s="29" t="s">
        <v>798</v>
      </c>
      <c r="F819" s="33" t="s">
        <v>420</v>
      </c>
    </row>
    <row r="820" spans="1:6" ht="58.5" customHeight="1" x14ac:dyDescent="0.15">
      <c r="A820" s="19">
        <v>818</v>
      </c>
      <c r="B820" s="29" t="s">
        <v>1999</v>
      </c>
      <c r="C820" s="30">
        <v>100</v>
      </c>
      <c r="D820" s="29" t="s">
        <v>2049</v>
      </c>
      <c r="E820" s="29" t="s">
        <v>869</v>
      </c>
      <c r="F820" s="33" t="s">
        <v>420</v>
      </c>
    </row>
    <row r="821" spans="1:6" ht="58.5" customHeight="1" x14ac:dyDescent="0.15">
      <c r="A821" s="19">
        <v>819</v>
      </c>
      <c r="B821" s="29" t="s">
        <v>110</v>
      </c>
      <c r="C821" s="30">
        <v>4126</v>
      </c>
      <c r="D821" s="29" t="s">
        <v>1102</v>
      </c>
      <c r="E821" s="29" t="s">
        <v>869</v>
      </c>
      <c r="F821" s="33" t="s">
        <v>420</v>
      </c>
    </row>
    <row r="822" spans="1:6" ht="58.5" customHeight="1" x14ac:dyDescent="0.15">
      <c r="A822" s="19">
        <v>820</v>
      </c>
      <c r="B822" s="29" t="s">
        <v>1616</v>
      </c>
      <c r="C822" s="30">
        <v>150</v>
      </c>
      <c r="D822" s="29" t="s">
        <v>427</v>
      </c>
      <c r="E822" s="29" t="s">
        <v>1120</v>
      </c>
      <c r="F822" s="33" t="s">
        <v>420</v>
      </c>
    </row>
    <row r="823" spans="1:6" ht="58.5" customHeight="1" x14ac:dyDescent="0.15">
      <c r="A823" s="19">
        <v>821</v>
      </c>
      <c r="B823" s="29" t="s">
        <v>428</v>
      </c>
      <c r="C823" s="30">
        <v>320</v>
      </c>
      <c r="D823" s="29" t="s">
        <v>429</v>
      </c>
      <c r="E823" s="29" t="s">
        <v>1115</v>
      </c>
      <c r="F823" s="33" t="s">
        <v>420</v>
      </c>
    </row>
    <row r="824" spans="1:6" ht="58.5" customHeight="1" x14ac:dyDescent="0.15">
      <c r="A824" s="19">
        <v>822</v>
      </c>
      <c r="B824" s="29" t="s">
        <v>430</v>
      </c>
      <c r="C824" s="30">
        <v>550</v>
      </c>
      <c r="D824" s="29" t="s">
        <v>431</v>
      </c>
      <c r="E824" s="29" t="s">
        <v>1115</v>
      </c>
      <c r="F824" s="33" t="s">
        <v>420</v>
      </c>
    </row>
    <row r="825" spans="1:6" ht="58.5" customHeight="1" x14ac:dyDescent="0.15">
      <c r="A825" s="19">
        <v>823</v>
      </c>
      <c r="B825" s="29" t="s">
        <v>432</v>
      </c>
      <c r="C825" s="30">
        <v>1190</v>
      </c>
      <c r="D825" s="29" t="s">
        <v>1103</v>
      </c>
      <c r="E825" s="29" t="s">
        <v>798</v>
      </c>
      <c r="F825" s="33" t="s">
        <v>420</v>
      </c>
    </row>
    <row r="826" spans="1:6" ht="58.5" customHeight="1" x14ac:dyDescent="0.15">
      <c r="A826" s="19">
        <v>824</v>
      </c>
      <c r="B826" s="29" t="s">
        <v>433</v>
      </c>
      <c r="C826" s="30">
        <v>750</v>
      </c>
      <c r="D826" s="29" t="s">
        <v>434</v>
      </c>
      <c r="E826" s="29" t="s">
        <v>798</v>
      </c>
      <c r="F826" s="33" t="s">
        <v>420</v>
      </c>
    </row>
    <row r="827" spans="1:6" ht="58.5" customHeight="1" x14ac:dyDescent="0.15">
      <c r="A827" s="19">
        <v>825</v>
      </c>
      <c r="B827" s="29" t="s">
        <v>685</v>
      </c>
      <c r="C827" s="30">
        <v>2096</v>
      </c>
      <c r="D827" s="29" t="s">
        <v>749</v>
      </c>
      <c r="E827" s="29" t="s">
        <v>798</v>
      </c>
      <c r="F827" s="33" t="s">
        <v>420</v>
      </c>
    </row>
    <row r="828" spans="1:6" ht="58.5" customHeight="1" x14ac:dyDescent="0.15">
      <c r="A828" s="19">
        <v>826</v>
      </c>
      <c r="B828" s="29" t="s">
        <v>435</v>
      </c>
      <c r="C828" s="30">
        <v>1635</v>
      </c>
      <c r="D828" s="29" t="s">
        <v>436</v>
      </c>
      <c r="E828" s="29" t="s">
        <v>798</v>
      </c>
      <c r="F828" s="33" t="s">
        <v>420</v>
      </c>
    </row>
    <row r="829" spans="1:6" ht="58.5" customHeight="1" x14ac:dyDescent="0.15">
      <c r="A829" s="19">
        <v>827</v>
      </c>
      <c r="B829" s="29" t="s">
        <v>437</v>
      </c>
      <c r="C829" s="30">
        <v>4900</v>
      </c>
      <c r="D829" s="29" t="s">
        <v>438</v>
      </c>
      <c r="E829" s="29" t="s">
        <v>861</v>
      </c>
      <c r="F829" s="33" t="s">
        <v>420</v>
      </c>
    </row>
    <row r="830" spans="1:6" ht="58.5" customHeight="1" x14ac:dyDescent="0.15">
      <c r="A830" s="19">
        <v>828</v>
      </c>
      <c r="B830" s="29" t="s">
        <v>888</v>
      </c>
      <c r="C830" s="30">
        <v>300</v>
      </c>
      <c r="D830" s="29" t="s">
        <v>891</v>
      </c>
      <c r="E830" s="29" t="s">
        <v>861</v>
      </c>
      <c r="F830" s="33" t="s">
        <v>420</v>
      </c>
    </row>
    <row r="831" spans="1:6" ht="58.5" customHeight="1" x14ac:dyDescent="0.15">
      <c r="A831" s="19">
        <v>829</v>
      </c>
      <c r="B831" s="36" t="s">
        <v>1615</v>
      </c>
      <c r="C831" s="30">
        <v>180</v>
      </c>
      <c r="D831" s="29" t="s">
        <v>427</v>
      </c>
      <c r="E831" s="29" t="s">
        <v>861</v>
      </c>
      <c r="F831" s="40" t="s">
        <v>420</v>
      </c>
    </row>
    <row r="832" spans="1:6" ht="58.5" customHeight="1" x14ac:dyDescent="0.15">
      <c r="A832" s="19">
        <v>830</v>
      </c>
      <c r="B832" s="36" t="s">
        <v>2000</v>
      </c>
      <c r="C832" s="30">
        <v>40</v>
      </c>
      <c r="D832" s="29" t="s">
        <v>2050</v>
      </c>
      <c r="E832" s="29" t="s">
        <v>1115</v>
      </c>
      <c r="F832" s="40" t="s">
        <v>420</v>
      </c>
    </row>
    <row r="833" spans="1:6" ht="58.5" customHeight="1" x14ac:dyDescent="0.15">
      <c r="A833" s="19">
        <v>831</v>
      </c>
      <c r="B833" s="29" t="s">
        <v>37</v>
      </c>
      <c r="C833" s="30">
        <v>140</v>
      </c>
      <c r="D833" s="29" t="s">
        <v>38</v>
      </c>
      <c r="E833" s="29" t="s">
        <v>798</v>
      </c>
      <c r="F833" s="33" t="s">
        <v>39</v>
      </c>
    </row>
    <row r="834" spans="1:6" ht="58.5" customHeight="1" x14ac:dyDescent="0.15">
      <c r="A834" s="19">
        <v>832</v>
      </c>
      <c r="B834" s="29" t="s">
        <v>40</v>
      </c>
      <c r="C834" s="30">
        <v>2680</v>
      </c>
      <c r="D834" s="29" t="s">
        <v>41</v>
      </c>
      <c r="E834" s="29" t="s">
        <v>798</v>
      </c>
      <c r="F834" s="33" t="s">
        <v>39</v>
      </c>
    </row>
    <row r="835" spans="1:6" ht="58.5" customHeight="1" x14ac:dyDescent="0.15">
      <c r="A835" s="19">
        <v>833</v>
      </c>
      <c r="B835" s="29" t="s">
        <v>42</v>
      </c>
      <c r="C835" s="30">
        <v>650</v>
      </c>
      <c r="D835" s="29" t="s">
        <v>43</v>
      </c>
      <c r="E835" s="29" t="s">
        <v>798</v>
      </c>
      <c r="F835" s="33" t="s">
        <v>39</v>
      </c>
    </row>
    <row r="836" spans="1:6" ht="58.5" customHeight="1" x14ac:dyDescent="0.15">
      <c r="A836" s="19">
        <v>834</v>
      </c>
      <c r="B836" s="29" t="s">
        <v>44</v>
      </c>
      <c r="C836" s="30">
        <v>400</v>
      </c>
      <c r="D836" s="29" t="s">
        <v>867</v>
      </c>
      <c r="E836" s="29" t="s">
        <v>798</v>
      </c>
      <c r="F836" s="33" t="s">
        <v>39</v>
      </c>
    </row>
    <row r="837" spans="1:6" ht="58.5" customHeight="1" x14ac:dyDescent="0.15">
      <c r="A837" s="19">
        <v>835</v>
      </c>
      <c r="B837" s="29" t="s">
        <v>45</v>
      </c>
      <c r="C837" s="30">
        <v>230</v>
      </c>
      <c r="D837" s="29" t="s">
        <v>46</v>
      </c>
      <c r="E837" s="29" t="s">
        <v>798</v>
      </c>
      <c r="F837" s="33" t="s">
        <v>39</v>
      </c>
    </row>
    <row r="838" spans="1:6" ht="58.5" customHeight="1" x14ac:dyDescent="0.15">
      <c r="A838" s="19">
        <v>836</v>
      </c>
      <c r="B838" s="29" t="s">
        <v>1058</v>
      </c>
      <c r="C838" s="30">
        <v>280</v>
      </c>
      <c r="D838" s="29" t="s">
        <v>1104</v>
      </c>
      <c r="E838" s="29" t="s">
        <v>798</v>
      </c>
      <c r="F838" s="33" t="s">
        <v>39</v>
      </c>
    </row>
    <row r="839" spans="1:6" ht="58.5" customHeight="1" x14ac:dyDescent="0.15">
      <c r="A839" s="19">
        <v>837</v>
      </c>
      <c r="B839" s="29" t="s">
        <v>259</v>
      </c>
      <c r="C839" s="30">
        <v>1221</v>
      </c>
      <c r="D839" s="29" t="s">
        <v>260</v>
      </c>
      <c r="E839" s="29" t="s">
        <v>798</v>
      </c>
      <c r="F839" s="33" t="s">
        <v>39</v>
      </c>
    </row>
    <row r="840" spans="1:6" ht="58.5" customHeight="1" x14ac:dyDescent="0.15">
      <c r="A840" s="19">
        <v>838</v>
      </c>
      <c r="B840" s="29" t="s">
        <v>1617</v>
      </c>
      <c r="C840" s="30">
        <v>300</v>
      </c>
      <c r="D840" s="29" t="s">
        <v>261</v>
      </c>
      <c r="E840" s="29" t="s">
        <v>798</v>
      </c>
      <c r="F840" s="33" t="s">
        <v>39</v>
      </c>
    </row>
    <row r="841" spans="1:6" ht="58.5" customHeight="1" x14ac:dyDescent="0.15">
      <c r="A841" s="19">
        <v>839</v>
      </c>
      <c r="B841" s="29" t="s">
        <v>2001</v>
      </c>
      <c r="C841" s="30">
        <v>3000</v>
      </c>
      <c r="D841" s="31" t="s">
        <v>2051</v>
      </c>
      <c r="E841" s="29" t="s">
        <v>798</v>
      </c>
      <c r="F841" s="32" t="s">
        <v>2084</v>
      </c>
    </row>
    <row r="842" spans="1:6" ht="58.5" customHeight="1" x14ac:dyDescent="0.15">
      <c r="A842" s="19">
        <v>840</v>
      </c>
      <c r="B842" s="29" t="s">
        <v>2002</v>
      </c>
      <c r="C842" s="30">
        <v>157</v>
      </c>
      <c r="D842" s="29" t="s">
        <v>868</v>
      </c>
      <c r="E842" s="29" t="s">
        <v>869</v>
      </c>
      <c r="F842" s="33" t="s">
        <v>39</v>
      </c>
    </row>
    <row r="843" spans="1:6" ht="58.5" customHeight="1" x14ac:dyDescent="0.15">
      <c r="A843" s="19">
        <v>841</v>
      </c>
      <c r="B843" s="29" t="s">
        <v>263</v>
      </c>
      <c r="C843" s="30">
        <v>250</v>
      </c>
      <c r="D843" s="29" t="s">
        <v>264</v>
      </c>
      <c r="E843" s="29" t="s">
        <v>869</v>
      </c>
      <c r="F843" s="33" t="s">
        <v>39</v>
      </c>
    </row>
    <row r="844" spans="1:6" ht="58.5" customHeight="1" x14ac:dyDescent="0.15">
      <c r="A844" s="19">
        <v>842</v>
      </c>
      <c r="B844" s="29" t="s">
        <v>596</v>
      </c>
      <c r="C844" s="30">
        <v>600</v>
      </c>
      <c r="D844" s="29" t="s">
        <v>265</v>
      </c>
      <c r="E844" s="29" t="s">
        <v>1115</v>
      </c>
      <c r="F844" s="33" t="s">
        <v>39</v>
      </c>
    </row>
    <row r="845" spans="1:6" ht="58.5" customHeight="1" x14ac:dyDescent="0.15">
      <c r="A845" s="19">
        <v>843</v>
      </c>
      <c r="B845" s="29" t="s">
        <v>266</v>
      </c>
      <c r="C845" s="30">
        <v>1870</v>
      </c>
      <c r="D845" s="29" t="s">
        <v>267</v>
      </c>
      <c r="E845" s="29" t="s">
        <v>798</v>
      </c>
      <c r="F845" s="33" t="s">
        <v>39</v>
      </c>
    </row>
    <row r="846" spans="1:6" ht="58.5" customHeight="1" x14ac:dyDescent="0.15">
      <c r="A846" s="19">
        <v>844</v>
      </c>
      <c r="B846" s="29" t="s">
        <v>268</v>
      </c>
      <c r="C846" s="30">
        <v>1440</v>
      </c>
      <c r="D846" s="29" t="s">
        <v>870</v>
      </c>
      <c r="E846" s="29" t="s">
        <v>798</v>
      </c>
      <c r="F846" s="33" t="s">
        <v>39</v>
      </c>
    </row>
    <row r="847" spans="1:6" ht="58.5" customHeight="1" x14ac:dyDescent="0.15">
      <c r="A847" s="19">
        <v>845</v>
      </c>
      <c r="B847" s="29" t="s">
        <v>687</v>
      </c>
      <c r="C847" s="30">
        <v>3522</v>
      </c>
      <c r="D847" s="29" t="s">
        <v>750</v>
      </c>
      <c r="E847" s="29" t="s">
        <v>798</v>
      </c>
      <c r="F847" s="33" t="s">
        <v>39</v>
      </c>
    </row>
    <row r="848" spans="1:6" ht="58.5" customHeight="1" x14ac:dyDescent="0.15">
      <c r="A848" s="19">
        <v>846</v>
      </c>
      <c r="B848" s="29" t="s">
        <v>439</v>
      </c>
      <c r="C848" s="30">
        <v>800</v>
      </c>
      <c r="D848" s="29" t="s">
        <v>440</v>
      </c>
      <c r="E848" s="29" t="s">
        <v>1115</v>
      </c>
      <c r="F848" s="33" t="s">
        <v>39</v>
      </c>
    </row>
    <row r="849" spans="1:6" ht="58.5" customHeight="1" x14ac:dyDescent="0.15">
      <c r="A849" s="19">
        <v>847</v>
      </c>
      <c r="B849" s="29" t="s">
        <v>441</v>
      </c>
      <c r="C849" s="30">
        <v>4500</v>
      </c>
      <c r="D849" s="29" t="s">
        <v>442</v>
      </c>
      <c r="E849" s="29" t="s">
        <v>798</v>
      </c>
      <c r="F849" s="33" t="s">
        <v>39</v>
      </c>
    </row>
    <row r="850" spans="1:6" ht="58.5" customHeight="1" x14ac:dyDescent="0.15">
      <c r="A850" s="19">
        <v>848</v>
      </c>
      <c r="B850" s="29" t="s">
        <v>443</v>
      </c>
      <c r="C850" s="30">
        <v>200</v>
      </c>
      <c r="D850" s="29" t="s">
        <v>444</v>
      </c>
      <c r="E850" s="29" t="s">
        <v>798</v>
      </c>
      <c r="F850" s="33" t="s">
        <v>39</v>
      </c>
    </row>
    <row r="851" spans="1:6" ht="58.5" customHeight="1" x14ac:dyDescent="0.15">
      <c r="A851" s="19">
        <v>849</v>
      </c>
      <c r="B851" s="29" t="s">
        <v>445</v>
      </c>
      <c r="C851" s="30">
        <v>100</v>
      </c>
      <c r="D851" s="29" t="s">
        <v>262</v>
      </c>
      <c r="E851" s="29" t="s">
        <v>798</v>
      </c>
      <c r="F851" s="33" t="s">
        <v>39</v>
      </c>
    </row>
    <row r="852" spans="1:6" ht="58.5" customHeight="1" x14ac:dyDescent="0.15">
      <c r="A852" s="19">
        <v>850</v>
      </c>
      <c r="B852" s="29" t="s">
        <v>1059</v>
      </c>
      <c r="C852" s="30">
        <v>400</v>
      </c>
      <c r="D852" s="29" t="s">
        <v>446</v>
      </c>
      <c r="E852" s="29" t="s">
        <v>798</v>
      </c>
      <c r="F852" s="33" t="s">
        <v>39</v>
      </c>
    </row>
    <row r="853" spans="1:6" ht="58.5" customHeight="1" x14ac:dyDescent="0.15">
      <c r="A853" s="19">
        <v>851</v>
      </c>
      <c r="B853" s="29" t="s">
        <v>686</v>
      </c>
      <c r="C853" s="30">
        <v>95</v>
      </c>
      <c r="D853" s="29" t="s">
        <v>1448</v>
      </c>
      <c r="E853" s="29" t="s">
        <v>798</v>
      </c>
      <c r="F853" s="33" t="s">
        <v>39</v>
      </c>
    </row>
    <row r="854" spans="1:6" ht="58.5" customHeight="1" x14ac:dyDescent="0.15">
      <c r="A854" s="19">
        <v>852</v>
      </c>
      <c r="B854" s="29" t="s">
        <v>1317</v>
      </c>
      <c r="C854" s="30">
        <v>2500</v>
      </c>
      <c r="D854" s="29" t="s">
        <v>1449</v>
      </c>
      <c r="E854" s="29" t="s">
        <v>798</v>
      </c>
      <c r="F854" s="33" t="s">
        <v>39</v>
      </c>
    </row>
    <row r="855" spans="1:6" ht="58.5" customHeight="1" x14ac:dyDescent="0.15">
      <c r="A855" s="19">
        <v>853</v>
      </c>
      <c r="B855" s="29" t="s">
        <v>1318</v>
      </c>
      <c r="C855" s="30">
        <v>1050</v>
      </c>
      <c r="D855" s="29" t="s">
        <v>1450</v>
      </c>
      <c r="E855" s="29" t="s">
        <v>798</v>
      </c>
      <c r="F855" s="33" t="s">
        <v>39</v>
      </c>
    </row>
    <row r="856" spans="1:6" ht="58.5" customHeight="1" x14ac:dyDescent="0.15">
      <c r="A856" s="19">
        <v>854</v>
      </c>
      <c r="B856" s="29" t="s">
        <v>1618</v>
      </c>
      <c r="C856" s="30">
        <v>180</v>
      </c>
      <c r="D856" s="31" t="s">
        <v>261</v>
      </c>
      <c r="E856" s="29" t="s">
        <v>1115</v>
      </c>
      <c r="F856" s="32" t="s">
        <v>39</v>
      </c>
    </row>
    <row r="857" spans="1:6" ht="58.5" customHeight="1" x14ac:dyDescent="0.15">
      <c r="A857" s="19">
        <v>855</v>
      </c>
      <c r="B857" s="29" t="s">
        <v>447</v>
      </c>
      <c r="C857" s="30">
        <v>815</v>
      </c>
      <c r="D857" s="29" t="s">
        <v>448</v>
      </c>
      <c r="E857" s="29" t="s">
        <v>798</v>
      </c>
      <c r="F857" s="33" t="s">
        <v>449</v>
      </c>
    </row>
    <row r="858" spans="1:6" ht="58.5" customHeight="1" x14ac:dyDescent="0.15">
      <c r="A858" s="19">
        <v>856</v>
      </c>
      <c r="B858" s="29" t="s">
        <v>450</v>
      </c>
      <c r="C858" s="30">
        <v>900</v>
      </c>
      <c r="D858" s="29" t="s">
        <v>1451</v>
      </c>
      <c r="E858" s="29" t="s">
        <v>798</v>
      </c>
      <c r="F858" s="33" t="s">
        <v>449</v>
      </c>
    </row>
    <row r="859" spans="1:6" ht="58.5" customHeight="1" x14ac:dyDescent="0.15">
      <c r="A859" s="19">
        <v>857</v>
      </c>
      <c r="B859" s="59" t="s">
        <v>451</v>
      </c>
      <c r="C859" s="30">
        <v>80</v>
      </c>
      <c r="D859" s="29" t="s">
        <v>871</v>
      </c>
      <c r="E859" s="29" t="s">
        <v>798</v>
      </c>
      <c r="F859" s="33" t="s">
        <v>449</v>
      </c>
    </row>
    <row r="860" spans="1:6" ht="58.5" customHeight="1" x14ac:dyDescent="0.15">
      <c r="A860" s="19">
        <v>858</v>
      </c>
      <c r="B860" s="29" t="s">
        <v>452</v>
      </c>
      <c r="C860" s="30">
        <v>500</v>
      </c>
      <c r="D860" s="29" t="s">
        <v>453</v>
      </c>
      <c r="E860" s="29" t="s">
        <v>798</v>
      </c>
      <c r="F860" s="33" t="s">
        <v>449</v>
      </c>
    </row>
    <row r="861" spans="1:6" ht="58.5" customHeight="1" x14ac:dyDescent="0.15">
      <c r="A861" s="19">
        <v>859</v>
      </c>
      <c r="B861" s="29" t="s">
        <v>454</v>
      </c>
      <c r="C861" s="30">
        <v>4214</v>
      </c>
      <c r="D861" s="29" t="s">
        <v>1452</v>
      </c>
      <c r="E861" s="29" t="s">
        <v>798</v>
      </c>
      <c r="F861" s="33" t="s">
        <v>449</v>
      </c>
    </row>
    <row r="862" spans="1:6" ht="58.5" customHeight="1" x14ac:dyDescent="0.15">
      <c r="A862" s="19">
        <v>860</v>
      </c>
      <c r="B862" s="29" t="s">
        <v>1060</v>
      </c>
      <c r="C862" s="30">
        <v>30</v>
      </c>
      <c r="D862" s="29" t="s">
        <v>1105</v>
      </c>
      <c r="E862" s="29" t="s">
        <v>869</v>
      </c>
      <c r="F862" s="33" t="s">
        <v>449</v>
      </c>
    </row>
    <row r="863" spans="1:6" ht="58.5" customHeight="1" x14ac:dyDescent="0.15">
      <c r="A863" s="19">
        <v>861</v>
      </c>
      <c r="B863" s="29" t="s">
        <v>688</v>
      </c>
      <c r="C863" s="30">
        <v>438</v>
      </c>
      <c r="D863" s="29" t="s">
        <v>1106</v>
      </c>
      <c r="E863" s="29" t="s">
        <v>798</v>
      </c>
      <c r="F863" s="33" t="s">
        <v>449</v>
      </c>
    </row>
    <row r="864" spans="1:6" ht="58.5" customHeight="1" x14ac:dyDescent="0.15">
      <c r="A864" s="19">
        <v>862</v>
      </c>
      <c r="B864" s="29" t="s">
        <v>455</v>
      </c>
      <c r="C864" s="30">
        <v>1287</v>
      </c>
      <c r="D864" s="29" t="s">
        <v>456</v>
      </c>
      <c r="E864" s="29" t="s">
        <v>798</v>
      </c>
      <c r="F864" s="33" t="s">
        <v>449</v>
      </c>
    </row>
    <row r="865" spans="1:6" ht="58.5" customHeight="1" x14ac:dyDescent="0.15">
      <c r="A865" s="19">
        <v>863</v>
      </c>
      <c r="B865" s="29" t="s">
        <v>689</v>
      </c>
      <c r="C865" s="30">
        <v>1741</v>
      </c>
      <c r="D865" s="29" t="s">
        <v>751</v>
      </c>
      <c r="E865" s="29" t="s">
        <v>798</v>
      </c>
      <c r="F865" s="33" t="s">
        <v>449</v>
      </c>
    </row>
    <row r="866" spans="1:6" ht="58.5" customHeight="1" x14ac:dyDescent="0.15">
      <c r="A866" s="19">
        <v>864</v>
      </c>
      <c r="B866" s="29" t="s">
        <v>2003</v>
      </c>
      <c r="C866" s="30">
        <v>405</v>
      </c>
      <c r="D866" s="29" t="s">
        <v>457</v>
      </c>
      <c r="E866" s="29" t="s">
        <v>798</v>
      </c>
      <c r="F866" s="33" t="s">
        <v>449</v>
      </c>
    </row>
    <row r="867" spans="1:6" ht="58.5" customHeight="1" x14ac:dyDescent="0.15">
      <c r="A867" s="19">
        <v>865</v>
      </c>
      <c r="B867" s="29" t="s">
        <v>1061</v>
      </c>
      <c r="C867" s="30">
        <v>4000</v>
      </c>
      <c r="D867" s="29" t="s">
        <v>269</v>
      </c>
      <c r="E867" s="29" t="s">
        <v>798</v>
      </c>
      <c r="F867" s="33" t="s">
        <v>449</v>
      </c>
    </row>
    <row r="868" spans="1:6" ht="58.5" customHeight="1" x14ac:dyDescent="0.15">
      <c r="A868" s="19">
        <v>866</v>
      </c>
      <c r="B868" s="29" t="s">
        <v>2004</v>
      </c>
      <c r="C868" s="30">
        <v>1819</v>
      </c>
      <c r="D868" s="29" t="s">
        <v>2052</v>
      </c>
      <c r="E868" s="29" t="s">
        <v>798</v>
      </c>
      <c r="F868" s="33" t="s">
        <v>449</v>
      </c>
    </row>
    <row r="869" spans="1:6" ht="58.5" customHeight="1" x14ac:dyDescent="0.15">
      <c r="A869" s="19">
        <v>867</v>
      </c>
      <c r="B869" s="29" t="s">
        <v>1319</v>
      </c>
      <c r="C869" s="30">
        <v>609</v>
      </c>
      <c r="D869" s="29" t="s">
        <v>1107</v>
      </c>
      <c r="E869" s="29" t="s">
        <v>798</v>
      </c>
      <c r="F869" s="33" t="s">
        <v>449</v>
      </c>
    </row>
    <row r="870" spans="1:6" ht="58.5" customHeight="1" x14ac:dyDescent="0.15">
      <c r="A870" s="19">
        <v>868</v>
      </c>
      <c r="B870" s="36" t="s">
        <v>270</v>
      </c>
      <c r="C870" s="30">
        <v>2250</v>
      </c>
      <c r="D870" s="36" t="s">
        <v>1108</v>
      </c>
      <c r="E870" s="29" t="s">
        <v>798</v>
      </c>
      <c r="F870" s="33" t="s">
        <v>449</v>
      </c>
    </row>
    <row r="871" spans="1:6" ht="58.5" customHeight="1" x14ac:dyDescent="0.15">
      <c r="A871" s="19">
        <v>869</v>
      </c>
      <c r="B871" s="36" t="s">
        <v>1062</v>
      </c>
      <c r="C871" s="30">
        <v>500</v>
      </c>
      <c r="D871" s="29" t="s">
        <v>1453</v>
      </c>
      <c r="E871" s="29" t="s">
        <v>995</v>
      </c>
      <c r="F871" s="33" t="s">
        <v>449</v>
      </c>
    </row>
    <row r="872" spans="1:6" ht="58.5" customHeight="1" x14ac:dyDescent="0.15">
      <c r="A872" s="19">
        <v>870</v>
      </c>
      <c r="B872" s="36" t="s">
        <v>1063</v>
      </c>
      <c r="C872" s="30">
        <v>1520</v>
      </c>
      <c r="D872" s="29" t="s">
        <v>405</v>
      </c>
      <c r="E872" s="29" t="s">
        <v>798</v>
      </c>
      <c r="F872" s="33" t="s">
        <v>449</v>
      </c>
    </row>
    <row r="873" spans="1:6" ht="58.5" customHeight="1" x14ac:dyDescent="0.15">
      <c r="A873" s="19">
        <v>871</v>
      </c>
      <c r="B873" s="36" t="s">
        <v>1064</v>
      </c>
      <c r="C873" s="30">
        <v>110</v>
      </c>
      <c r="D873" s="29" t="s">
        <v>456</v>
      </c>
      <c r="E873" s="29" t="s">
        <v>798</v>
      </c>
      <c r="F873" s="33" t="s">
        <v>449</v>
      </c>
    </row>
    <row r="874" spans="1:6" ht="58.5" customHeight="1" x14ac:dyDescent="0.15">
      <c r="A874" s="19">
        <v>872</v>
      </c>
      <c r="B874" s="36" t="s">
        <v>1320</v>
      </c>
      <c r="C874" s="30">
        <v>836</v>
      </c>
      <c r="D874" s="29" t="s">
        <v>271</v>
      </c>
      <c r="E874" s="29" t="s">
        <v>798</v>
      </c>
      <c r="F874" s="33" t="s">
        <v>449</v>
      </c>
    </row>
    <row r="875" spans="1:6" ht="58.5" customHeight="1" x14ac:dyDescent="0.15">
      <c r="A875" s="19">
        <v>873</v>
      </c>
      <c r="B875" s="36" t="s">
        <v>1065</v>
      </c>
      <c r="C875" s="30">
        <v>547</v>
      </c>
      <c r="D875" s="36" t="s">
        <v>752</v>
      </c>
      <c r="E875" s="29" t="s">
        <v>798</v>
      </c>
      <c r="F875" s="33" t="s">
        <v>449</v>
      </c>
    </row>
    <row r="876" spans="1:6" ht="58.5" customHeight="1" x14ac:dyDescent="0.15">
      <c r="A876" s="19">
        <v>874</v>
      </c>
      <c r="B876" s="29" t="s">
        <v>690</v>
      </c>
      <c r="C876" s="30">
        <v>905</v>
      </c>
      <c r="D876" s="29" t="s">
        <v>272</v>
      </c>
      <c r="E876" s="29" t="s">
        <v>798</v>
      </c>
      <c r="F876" s="33" t="s">
        <v>273</v>
      </c>
    </row>
    <row r="877" spans="1:6" ht="58.5" customHeight="1" x14ac:dyDescent="0.15">
      <c r="A877" s="19">
        <v>875</v>
      </c>
      <c r="B877" s="29" t="s">
        <v>275</v>
      </c>
      <c r="C877" s="30">
        <v>121</v>
      </c>
      <c r="D877" s="60" t="s">
        <v>276</v>
      </c>
      <c r="E877" s="29" t="s">
        <v>869</v>
      </c>
      <c r="F877" s="33" t="s">
        <v>273</v>
      </c>
    </row>
    <row r="878" spans="1:6" ht="58.5" customHeight="1" x14ac:dyDescent="0.15">
      <c r="A878" s="19">
        <v>876</v>
      </c>
      <c r="B878" s="29" t="s">
        <v>277</v>
      </c>
      <c r="C878" s="30">
        <v>70</v>
      </c>
      <c r="D878" s="60" t="s">
        <v>278</v>
      </c>
      <c r="E878" s="29" t="s">
        <v>996</v>
      </c>
      <c r="F878" s="33" t="s">
        <v>273</v>
      </c>
    </row>
    <row r="879" spans="1:6" ht="58.5" customHeight="1" x14ac:dyDescent="0.15">
      <c r="A879" s="19">
        <v>877</v>
      </c>
      <c r="B879" s="29" t="s">
        <v>279</v>
      </c>
      <c r="C879" s="30">
        <v>990</v>
      </c>
      <c r="D879" s="29" t="s">
        <v>280</v>
      </c>
      <c r="E879" s="29" t="s">
        <v>798</v>
      </c>
      <c r="F879" s="33" t="s">
        <v>273</v>
      </c>
    </row>
    <row r="880" spans="1:6" ht="58.5" customHeight="1" x14ac:dyDescent="0.15">
      <c r="A880" s="19">
        <v>878</v>
      </c>
      <c r="B880" s="29" t="s">
        <v>281</v>
      </c>
      <c r="C880" s="30">
        <v>3010</v>
      </c>
      <c r="D880" s="29" t="s">
        <v>274</v>
      </c>
      <c r="E880" s="29" t="s">
        <v>798</v>
      </c>
      <c r="F880" s="33" t="s">
        <v>273</v>
      </c>
    </row>
    <row r="881" spans="1:6" ht="58.5" customHeight="1" x14ac:dyDescent="0.15">
      <c r="A881" s="19">
        <v>879</v>
      </c>
      <c r="B881" s="29" t="s">
        <v>282</v>
      </c>
      <c r="C881" s="30">
        <v>500</v>
      </c>
      <c r="D881" s="29" t="s">
        <v>283</v>
      </c>
      <c r="E881" s="29" t="s">
        <v>1115</v>
      </c>
      <c r="F881" s="33" t="s">
        <v>273</v>
      </c>
    </row>
    <row r="882" spans="1:6" ht="58.5" customHeight="1" x14ac:dyDescent="0.15">
      <c r="A882" s="19">
        <v>880</v>
      </c>
      <c r="B882" s="29" t="s">
        <v>691</v>
      </c>
      <c r="C882" s="30">
        <v>3569</v>
      </c>
      <c r="D882" s="29" t="s">
        <v>753</v>
      </c>
      <c r="E882" s="29" t="s">
        <v>798</v>
      </c>
      <c r="F882" s="33" t="s">
        <v>273</v>
      </c>
    </row>
    <row r="883" spans="1:6" ht="58.5" customHeight="1" x14ac:dyDescent="0.15">
      <c r="A883" s="19">
        <v>881</v>
      </c>
      <c r="B883" s="29" t="s">
        <v>692</v>
      </c>
      <c r="C883" s="30">
        <v>2000</v>
      </c>
      <c r="D883" s="29" t="s">
        <v>591</v>
      </c>
      <c r="E883" s="29" t="s">
        <v>997</v>
      </c>
      <c r="F883" s="33" t="s">
        <v>273</v>
      </c>
    </row>
    <row r="884" spans="1:6" ht="58.5" customHeight="1" x14ac:dyDescent="0.15">
      <c r="A884" s="19">
        <v>882</v>
      </c>
      <c r="B884" s="29" t="s">
        <v>284</v>
      </c>
      <c r="C884" s="30">
        <v>312</v>
      </c>
      <c r="D884" s="29" t="s">
        <v>285</v>
      </c>
      <c r="E884" s="29" t="s">
        <v>1115</v>
      </c>
      <c r="F884" s="33" t="s">
        <v>273</v>
      </c>
    </row>
    <row r="885" spans="1:6" ht="58.5" customHeight="1" x14ac:dyDescent="0.15">
      <c r="A885" s="19">
        <v>883</v>
      </c>
      <c r="B885" s="29" t="s">
        <v>286</v>
      </c>
      <c r="C885" s="30">
        <v>3800</v>
      </c>
      <c r="D885" s="29" t="s">
        <v>287</v>
      </c>
      <c r="E885" s="29" t="s">
        <v>861</v>
      </c>
      <c r="F885" s="33" t="s">
        <v>273</v>
      </c>
    </row>
    <row r="886" spans="1:6" ht="58.5" customHeight="1" x14ac:dyDescent="0.15">
      <c r="A886" s="19">
        <v>884</v>
      </c>
      <c r="B886" s="29" t="s">
        <v>288</v>
      </c>
      <c r="C886" s="30">
        <v>1000</v>
      </c>
      <c r="D886" s="29" t="s">
        <v>289</v>
      </c>
      <c r="E886" s="29" t="s">
        <v>798</v>
      </c>
      <c r="F886" s="33" t="s">
        <v>273</v>
      </c>
    </row>
    <row r="887" spans="1:6" ht="58.5" customHeight="1" x14ac:dyDescent="0.15">
      <c r="A887" s="19">
        <v>885</v>
      </c>
      <c r="B887" s="29" t="s">
        <v>1619</v>
      </c>
      <c r="C887" s="30">
        <v>579</v>
      </c>
      <c r="D887" s="29" t="s">
        <v>1454</v>
      </c>
      <c r="E887" s="29" t="s">
        <v>861</v>
      </c>
      <c r="F887" s="33" t="s">
        <v>273</v>
      </c>
    </row>
    <row r="888" spans="1:6" ht="58.5" customHeight="1" x14ac:dyDescent="0.15">
      <c r="A888" s="19">
        <v>886</v>
      </c>
      <c r="B888" s="29" t="s">
        <v>1066</v>
      </c>
      <c r="C888" s="30">
        <v>1000</v>
      </c>
      <c r="D888" s="29" t="s">
        <v>1455</v>
      </c>
      <c r="E888" s="29" t="s">
        <v>1115</v>
      </c>
      <c r="F888" s="33" t="s">
        <v>273</v>
      </c>
    </row>
    <row r="889" spans="1:6" ht="58.5" customHeight="1" x14ac:dyDescent="0.15">
      <c r="A889" s="19">
        <v>887</v>
      </c>
      <c r="B889" s="29" t="s">
        <v>1321</v>
      </c>
      <c r="C889" s="30">
        <v>1500</v>
      </c>
      <c r="D889" s="29" t="s">
        <v>453</v>
      </c>
      <c r="E889" s="29" t="s">
        <v>798</v>
      </c>
      <c r="F889" s="33" t="s">
        <v>273</v>
      </c>
    </row>
    <row r="890" spans="1:6" ht="58.5" customHeight="1" x14ac:dyDescent="0.15">
      <c r="A890" s="19">
        <v>888</v>
      </c>
      <c r="B890" s="29" t="s">
        <v>1322</v>
      </c>
      <c r="C890" s="30">
        <v>3000</v>
      </c>
      <c r="D890" s="29" t="s">
        <v>1456</v>
      </c>
      <c r="E890" s="29" t="s">
        <v>798</v>
      </c>
      <c r="F890" s="33" t="s">
        <v>273</v>
      </c>
    </row>
    <row r="891" spans="1:6" ht="58.5" customHeight="1" x14ac:dyDescent="0.15">
      <c r="A891" s="19">
        <v>889</v>
      </c>
      <c r="B891" s="29" t="s">
        <v>1323</v>
      </c>
      <c r="C891" s="30">
        <v>500</v>
      </c>
      <c r="D891" s="29" t="s">
        <v>453</v>
      </c>
      <c r="E891" s="29" t="s">
        <v>998</v>
      </c>
      <c r="F891" s="33" t="s">
        <v>273</v>
      </c>
    </row>
    <row r="892" spans="1:6" ht="58.5" customHeight="1" x14ac:dyDescent="0.15">
      <c r="A892" s="19">
        <v>890</v>
      </c>
      <c r="B892" s="29" t="s">
        <v>1067</v>
      </c>
      <c r="C892" s="30">
        <v>1050</v>
      </c>
      <c r="D892" s="29" t="s">
        <v>453</v>
      </c>
      <c r="E892" s="29" t="s">
        <v>798</v>
      </c>
      <c r="F892" s="33" t="s">
        <v>273</v>
      </c>
    </row>
    <row r="893" spans="1:6" ht="58.5" customHeight="1" x14ac:dyDescent="0.15">
      <c r="A893" s="19">
        <v>891</v>
      </c>
      <c r="B893" s="29" t="s">
        <v>290</v>
      </c>
      <c r="C893" s="30">
        <v>1400</v>
      </c>
      <c r="D893" s="29" t="s">
        <v>1109</v>
      </c>
      <c r="E893" s="29" t="s">
        <v>861</v>
      </c>
      <c r="F893" s="33" t="s">
        <v>291</v>
      </c>
    </row>
    <row r="894" spans="1:6" ht="58.5" customHeight="1" x14ac:dyDescent="0.15">
      <c r="A894" s="19">
        <v>892</v>
      </c>
      <c r="B894" s="29" t="s">
        <v>292</v>
      </c>
      <c r="C894" s="30">
        <v>2700</v>
      </c>
      <c r="D894" s="29" t="s">
        <v>293</v>
      </c>
      <c r="E894" s="29" t="s">
        <v>861</v>
      </c>
      <c r="F894" s="33" t="s">
        <v>291</v>
      </c>
    </row>
    <row r="895" spans="1:6" ht="58.5" customHeight="1" x14ac:dyDescent="0.15">
      <c r="A895" s="19">
        <v>893</v>
      </c>
      <c r="B895" s="29" t="s">
        <v>294</v>
      </c>
      <c r="C895" s="30">
        <v>2150</v>
      </c>
      <c r="D895" s="29" t="s">
        <v>295</v>
      </c>
      <c r="E895" s="29" t="s">
        <v>861</v>
      </c>
      <c r="F895" s="33" t="s">
        <v>291</v>
      </c>
    </row>
    <row r="896" spans="1:6" ht="58.5" customHeight="1" x14ac:dyDescent="0.15">
      <c r="A896" s="19">
        <v>894</v>
      </c>
      <c r="B896" s="29" t="s">
        <v>296</v>
      </c>
      <c r="C896" s="30">
        <v>87</v>
      </c>
      <c r="D896" s="29" t="s">
        <v>276</v>
      </c>
      <c r="E896" s="29" t="s">
        <v>1137</v>
      </c>
      <c r="F896" s="33" t="s">
        <v>291</v>
      </c>
    </row>
    <row r="897" spans="1:6" ht="58.5" customHeight="1" x14ac:dyDescent="0.15">
      <c r="A897" s="19">
        <v>895</v>
      </c>
      <c r="B897" s="29" t="s">
        <v>297</v>
      </c>
      <c r="C897" s="30">
        <v>817</v>
      </c>
      <c r="D897" s="29" t="s">
        <v>298</v>
      </c>
      <c r="E897" s="29" t="s">
        <v>1137</v>
      </c>
      <c r="F897" s="33" t="s">
        <v>291</v>
      </c>
    </row>
    <row r="898" spans="1:6" ht="58.5" customHeight="1" x14ac:dyDescent="0.15">
      <c r="A898" s="19">
        <v>896</v>
      </c>
      <c r="B898" s="29" t="s">
        <v>299</v>
      </c>
      <c r="C898" s="30">
        <v>200</v>
      </c>
      <c r="D898" s="29" t="s">
        <v>300</v>
      </c>
      <c r="E898" s="29" t="s">
        <v>861</v>
      </c>
      <c r="F898" s="33" t="s">
        <v>291</v>
      </c>
    </row>
    <row r="899" spans="1:6" ht="58.5" customHeight="1" x14ac:dyDescent="0.15">
      <c r="A899" s="19">
        <v>897</v>
      </c>
      <c r="B899" s="29" t="s">
        <v>301</v>
      </c>
      <c r="C899" s="30">
        <v>135</v>
      </c>
      <c r="D899" s="29" t="s">
        <v>302</v>
      </c>
      <c r="E899" s="29" t="s">
        <v>798</v>
      </c>
      <c r="F899" s="33" t="s">
        <v>291</v>
      </c>
    </row>
    <row r="900" spans="1:6" ht="58.5" customHeight="1" x14ac:dyDescent="0.15">
      <c r="A900" s="19">
        <v>898</v>
      </c>
      <c r="B900" s="29" t="s">
        <v>303</v>
      </c>
      <c r="C900" s="30">
        <v>920</v>
      </c>
      <c r="D900" s="29" t="s">
        <v>304</v>
      </c>
      <c r="E900" s="29" t="s">
        <v>798</v>
      </c>
      <c r="F900" s="33" t="s">
        <v>291</v>
      </c>
    </row>
    <row r="901" spans="1:6" ht="58.5" customHeight="1" x14ac:dyDescent="0.15">
      <c r="A901" s="19">
        <v>899</v>
      </c>
      <c r="B901" s="29" t="s">
        <v>693</v>
      </c>
      <c r="C901" s="30">
        <v>1860</v>
      </c>
      <c r="D901" s="29" t="s">
        <v>754</v>
      </c>
      <c r="E901" s="29" t="s">
        <v>798</v>
      </c>
      <c r="F901" s="33" t="s">
        <v>291</v>
      </c>
    </row>
    <row r="902" spans="1:6" ht="58.5" customHeight="1" x14ac:dyDescent="0.15">
      <c r="A902" s="19">
        <v>900</v>
      </c>
      <c r="B902" s="29" t="s">
        <v>1324</v>
      </c>
      <c r="C902" s="30">
        <v>400</v>
      </c>
      <c r="D902" s="29" t="s">
        <v>1110</v>
      </c>
      <c r="E902" s="29" t="s">
        <v>861</v>
      </c>
      <c r="F902" s="33" t="s">
        <v>291</v>
      </c>
    </row>
    <row r="903" spans="1:6" ht="58.5" customHeight="1" x14ac:dyDescent="0.15">
      <c r="A903" s="19">
        <v>901</v>
      </c>
      <c r="B903" s="29" t="s">
        <v>305</v>
      </c>
      <c r="C903" s="30">
        <v>315</v>
      </c>
      <c r="D903" s="29" t="s">
        <v>306</v>
      </c>
      <c r="E903" s="29" t="s">
        <v>861</v>
      </c>
      <c r="F903" s="33" t="s">
        <v>291</v>
      </c>
    </row>
    <row r="904" spans="1:6" ht="58.5" customHeight="1" x14ac:dyDescent="0.15">
      <c r="A904" s="19">
        <v>902</v>
      </c>
      <c r="B904" s="29" t="s">
        <v>2206</v>
      </c>
      <c r="C904" s="30">
        <v>2155</v>
      </c>
      <c r="D904" s="29" t="s">
        <v>302</v>
      </c>
      <c r="E904" s="29" t="s">
        <v>798</v>
      </c>
      <c r="F904" s="33" t="s">
        <v>291</v>
      </c>
    </row>
    <row r="905" spans="1:6" ht="58.5" customHeight="1" x14ac:dyDescent="0.15">
      <c r="A905" s="19">
        <v>903</v>
      </c>
      <c r="B905" s="29" t="s">
        <v>307</v>
      </c>
      <c r="C905" s="30">
        <v>126</v>
      </c>
      <c r="D905" s="29" t="s">
        <v>1111</v>
      </c>
      <c r="E905" s="29" t="s">
        <v>1115</v>
      </c>
      <c r="F905" s="33" t="s">
        <v>291</v>
      </c>
    </row>
    <row r="906" spans="1:6" ht="58.5" customHeight="1" x14ac:dyDescent="0.15">
      <c r="A906" s="19">
        <v>904</v>
      </c>
      <c r="B906" s="29" t="s">
        <v>596</v>
      </c>
      <c r="C906" s="30">
        <v>210</v>
      </c>
      <c r="D906" s="29" t="s">
        <v>1112</v>
      </c>
      <c r="E906" s="29" t="s">
        <v>1115</v>
      </c>
      <c r="F906" s="33" t="s">
        <v>291</v>
      </c>
    </row>
    <row r="907" spans="1:6" ht="58.5" customHeight="1" x14ac:dyDescent="0.15">
      <c r="A907" s="19">
        <v>905</v>
      </c>
      <c r="B907" s="29" t="s">
        <v>694</v>
      </c>
      <c r="C907" s="30">
        <v>315</v>
      </c>
      <c r="D907" s="29" t="s">
        <v>1113</v>
      </c>
      <c r="E907" s="29" t="s">
        <v>798</v>
      </c>
      <c r="F907" s="33" t="s">
        <v>291</v>
      </c>
    </row>
    <row r="908" spans="1:6" ht="58.5" customHeight="1" x14ac:dyDescent="0.15">
      <c r="A908" s="19">
        <v>906</v>
      </c>
      <c r="B908" s="29" t="s">
        <v>308</v>
      </c>
      <c r="C908" s="30">
        <v>4900</v>
      </c>
      <c r="D908" s="29" t="s">
        <v>309</v>
      </c>
      <c r="E908" s="29" t="s">
        <v>1120</v>
      </c>
      <c r="F908" s="33" t="s">
        <v>291</v>
      </c>
    </row>
    <row r="909" spans="1:6" ht="58.5" customHeight="1" x14ac:dyDescent="0.15">
      <c r="A909" s="19">
        <v>907</v>
      </c>
      <c r="B909" s="29" t="s">
        <v>310</v>
      </c>
      <c r="C909" s="30">
        <v>115</v>
      </c>
      <c r="D909" s="29" t="s">
        <v>306</v>
      </c>
      <c r="E909" s="29" t="s">
        <v>861</v>
      </c>
      <c r="F909" s="33" t="s">
        <v>291</v>
      </c>
    </row>
    <row r="910" spans="1:6" ht="58.5" customHeight="1" x14ac:dyDescent="0.15">
      <c r="A910" s="19">
        <v>908</v>
      </c>
      <c r="B910" s="29" t="s">
        <v>695</v>
      </c>
      <c r="C910" s="30">
        <v>100</v>
      </c>
      <c r="D910" s="29" t="s">
        <v>311</v>
      </c>
      <c r="E910" s="29" t="s">
        <v>999</v>
      </c>
      <c r="F910" s="33" t="s">
        <v>291</v>
      </c>
    </row>
    <row r="911" spans="1:6" ht="58.5" customHeight="1" x14ac:dyDescent="0.15">
      <c r="A911" s="19">
        <v>909</v>
      </c>
      <c r="B911" s="29" t="s">
        <v>1068</v>
      </c>
      <c r="C911" s="30">
        <v>1200</v>
      </c>
      <c r="D911" s="29" t="s">
        <v>1114</v>
      </c>
      <c r="E911" s="29" t="s">
        <v>798</v>
      </c>
      <c r="F911" s="33" t="s">
        <v>291</v>
      </c>
    </row>
    <row r="912" spans="1:6" ht="58.5" customHeight="1" x14ac:dyDescent="0.15">
      <c r="A912" s="19">
        <v>910</v>
      </c>
      <c r="B912" s="29" t="s">
        <v>2207</v>
      </c>
      <c r="C912" s="30">
        <v>400</v>
      </c>
      <c r="D912" s="36" t="s">
        <v>2053</v>
      </c>
      <c r="E912" s="29" t="s">
        <v>2208</v>
      </c>
      <c r="F912" s="33" t="s">
        <v>2085</v>
      </c>
    </row>
    <row r="913" spans="1:6" ht="58.5" customHeight="1" x14ac:dyDescent="0.15">
      <c r="A913" s="19">
        <v>911</v>
      </c>
      <c r="B913" s="29" t="s">
        <v>1325</v>
      </c>
      <c r="C913" s="30">
        <v>500</v>
      </c>
      <c r="D913" s="29" t="s">
        <v>1457</v>
      </c>
      <c r="E913" s="29" t="s">
        <v>2209</v>
      </c>
      <c r="F913" s="33" t="s">
        <v>291</v>
      </c>
    </row>
    <row r="914" spans="1:6" ht="58.5" customHeight="1" x14ac:dyDescent="0.15">
      <c r="A914" s="19">
        <v>912</v>
      </c>
      <c r="B914" s="29" t="s">
        <v>2018</v>
      </c>
      <c r="C914" s="30">
        <v>1700</v>
      </c>
      <c r="D914" s="36" t="s">
        <v>2064</v>
      </c>
      <c r="E914" s="36" t="s">
        <v>2076</v>
      </c>
      <c r="F914" s="40" t="s">
        <v>291</v>
      </c>
    </row>
    <row r="915" spans="1:6" ht="58.5" customHeight="1" x14ac:dyDescent="0.15">
      <c r="A915" s="19">
        <v>913</v>
      </c>
      <c r="B915" s="29" t="s">
        <v>2105</v>
      </c>
      <c r="C915" s="30">
        <v>1000</v>
      </c>
      <c r="D915" s="36" t="s">
        <v>2065</v>
      </c>
      <c r="E915" s="36" t="s">
        <v>2077</v>
      </c>
      <c r="F915" s="40" t="s">
        <v>291</v>
      </c>
    </row>
    <row r="916" spans="1:6" ht="58.5" customHeight="1" x14ac:dyDescent="0.15">
      <c r="A916" s="19">
        <v>914</v>
      </c>
      <c r="B916" s="36" t="s">
        <v>314</v>
      </c>
      <c r="C916" s="30">
        <v>90</v>
      </c>
      <c r="D916" s="36" t="s">
        <v>315</v>
      </c>
      <c r="E916" s="29" t="s">
        <v>798</v>
      </c>
      <c r="F916" s="33" t="s">
        <v>313</v>
      </c>
    </row>
    <row r="917" spans="1:6" ht="58.5" customHeight="1" x14ac:dyDescent="0.15">
      <c r="A917" s="19">
        <v>915</v>
      </c>
      <c r="B917" s="36" t="s">
        <v>1326</v>
      </c>
      <c r="C917" s="30">
        <v>388</v>
      </c>
      <c r="D917" s="36" t="s">
        <v>2054</v>
      </c>
      <c r="E917" s="29" t="s">
        <v>869</v>
      </c>
      <c r="F917" s="33" t="s">
        <v>313</v>
      </c>
    </row>
    <row r="918" spans="1:6" ht="58.5" customHeight="1" x14ac:dyDescent="0.15">
      <c r="A918" s="19">
        <v>916</v>
      </c>
      <c r="B918" s="61" t="s">
        <v>316</v>
      </c>
      <c r="C918" s="30">
        <v>2500</v>
      </c>
      <c r="D918" s="29" t="s">
        <v>317</v>
      </c>
      <c r="E918" s="29" t="s">
        <v>798</v>
      </c>
      <c r="F918" s="33" t="s">
        <v>313</v>
      </c>
    </row>
    <row r="919" spans="1:6" ht="58.5" customHeight="1" x14ac:dyDescent="0.15">
      <c r="A919" s="19">
        <v>917</v>
      </c>
      <c r="B919" s="36" t="s">
        <v>318</v>
      </c>
      <c r="C919" s="30">
        <v>690</v>
      </c>
      <c r="D919" s="36" t="s">
        <v>319</v>
      </c>
      <c r="E919" s="29" t="s">
        <v>1000</v>
      </c>
      <c r="F919" s="33" t="s">
        <v>313</v>
      </c>
    </row>
    <row r="920" spans="1:6" ht="58.5" customHeight="1" x14ac:dyDescent="0.15">
      <c r="A920" s="19">
        <v>918</v>
      </c>
      <c r="B920" s="29" t="s">
        <v>2005</v>
      </c>
      <c r="C920" s="30">
        <v>100</v>
      </c>
      <c r="D920" s="31" t="s">
        <v>543</v>
      </c>
      <c r="E920" s="29" t="s">
        <v>1493</v>
      </c>
      <c r="F920" s="32" t="s">
        <v>313</v>
      </c>
    </row>
    <row r="921" spans="1:6" ht="58.5" customHeight="1" x14ac:dyDescent="0.15">
      <c r="A921" s="19">
        <v>919</v>
      </c>
      <c r="B921" s="36" t="s">
        <v>696</v>
      </c>
      <c r="C921" s="30">
        <v>1945</v>
      </c>
      <c r="D921" s="29" t="s">
        <v>320</v>
      </c>
      <c r="E921" s="29" t="s">
        <v>798</v>
      </c>
      <c r="F921" s="33" t="s">
        <v>313</v>
      </c>
    </row>
    <row r="922" spans="1:6" ht="58.5" customHeight="1" x14ac:dyDescent="0.15">
      <c r="A922" s="19">
        <v>920</v>
      </c>
      <c r="B922" s="36" t="s">
        <v>321</v>
      </c>
      <c r="C922" s="30">
        <v>585</v>
      </c>
      <c r="D922" s="36" t="s">
        <v>405</v>
      </c>
      <c r="E922" s="29" t="s">
        <v>1001</v>
      </c>
      <c r="F922" s="33" t="s">
        <v>313</v>
      </c>
    </row>
    <row r="923" spans="1:6" ht="58.5" customHeight="1" x14ac:dyDescent="0.15">
      <c r="A923" s="19">
        <v>921</v>
      </c>
      <c r="B923" s="36" t="s">
        <v>2006</v>
      </c>
      <c r="C923" s="30">
        <v>800</v>
      </c>
      <c r="D923" s="36" t="s">
        <v>322</v>
      </c>
      <c r="E923" s="29" t="s">
        <v>798</v>
      </c>
      <c r="F923" s="33" t="s">
        <v>313</v>
      </c>
    </row>
    <row r="924" spans="1:6" ht="58.5" customHeight="1" x14ac:dyDescent="0.15">
      <c r="A924" s="19">
        <v>922</v>
      </c>
      <c r="B924" s="36" t="s">
        <v>697</v>
      </c>
      <c r="C924" s="30">
        <v>70</v>
      </c>
      <c r="D924" s="36" t="s">
        <v>323</v>
      </c>
      <c r="E924" s="29" t="s">
        <v>798</v>
      </c>
      <c r="F924" s="33" t="s">
        <v>313</v>
      </c>
    </row>
    <row r="925" spans="1:6" ht="58.5" customHeight="1" x14ac:dyDescent="0.15">
      <c r="A925" s="19">
        <v>923</v>
      </c>
      <c r="B925" s="36" t="s">
        <v>325</v>
      </c>
      <c r="C925" s="30">
        <v>60</v>
      </c>
      <c r="D925" s="29" t="s">
        <v>77</v>
      </c>
      <c r="E925" s="29" t="s">
        <v>1002</v>
      </c>
      <c r="F925" s="33" t="s">
        <v>313</v>
      </c>
    </row>
    <row r="926" spans="1:6" ht="58.5" customHeight="1" x14ac:dyDescent="0.15">
      <c r="A926" s="19">
        <v>924</v>
      </c>
      <c r="B926" s="36" t="s">
        <v>326</v>
      </c>
      <c r="C926" s="30">
        <v>372</v>
      </c>
      <c r="D926" s="36" t="s">
        <v>327</v>
      </c>
      <c r="E926" s="29" t="s">
        <v>1003</v>
      </c>
      <c r="F926" s="33" t="s">
        <v>313</v>
      </c>
    </row>
    <row r="927" spans="1:6" ht="58.5" customHeight="1" x14ac:dyDescent="0.15">
      <c r="A927" s="19">
        <v>925</v>
      </c>
      <c r="B927" s="61" t="s">
        <v>400</v>
      </c>
      <c r="C927" s="30">
        <v>400</v>
      </c>
      <c r="D927" s="29" t="s">
        <v>565</v>
      </c>
      <c r="E927" s="29" t="s">
        <v>798</v>
      </c>
      <c r="F927" s="33" t="s">
        <v>313</v>
      </c>
    </row>
    <row r="928" spans="1:6" ht="58.5" customHeight="1" x14ac:dyDescent="0.15">
      <c r="A928" s="19">
        <v>926</v>
      </c>
      <c r="B928" s="36" t="s">
        <v>518</v>
      </c>
      <c r="C928" s="30">
        <v>320</v>
      </c>
      <c r="D928" s="29" t="s">
        <v>77</v>
      </c>
      <c r="E928" s="29" t="s">
        <v>1115</v>
      </c>
      <c r="F928" s="33" t="s">
        <v>313</v>
      </c>
    </row>
    <row r="929" spans="1:6" ht="58.5" customHeight="1" x14ac:dyDescent="0.15">
      <c r="A929" s="19">
        <v>927</v>
      </c>
      <c r="B929" s="36" t="s">
        <v>872</v>
      </c>
      <c r="C929" s="30">
        <v>1652</v>
      </c>
      <c r="D929" s="36" t="s">
        <v>312</v>
      </c>
      <c r="E929" s="29" t="s">
        <v>798</v>
      </c>
      <c r="F929" s="33" t="s">
        <v>313</v>
      </c>
    </row>
    <row r="930" spans="1:6" ht="58.5" customHeight="1" x14ac:dyDescent="0.15">
      <c r="A930" s="19">
        <v>928</v>
      </c>
      <c r="B930" s="36" t="s">
        <v>211</v>
      </c>
      <c r="C930" s="30">
        <v>280</v>
      </c>
      <c r="D930" s="36" t="s">
        <v>405</v>
      </c>
      <c r="E930" s="29" t="s">
        <v>1004</v>
      </c>
      <c r="F930" s="33" t="s">
        <v>313</v>
      </c>
    </row>
    <row r="931" spans="1:6" ht="58.5" customHeight="1" x14ac:dyDescent="0.15">
      <c r="A931" s="19">
        <v>929</v>
      </c>
      <c r="B931" s="36" t="s">
        <v>698</v>
      </c>
      <c r="C931" s="30">
        <v>3251</v>
      </c>
      <c r="D931" s="36" t="s">
        <v>755</v>
      </c>
      <c r="E931" s="29" t="s">
        <v>798</v>
      </c>
      <c r="F931" s="33" t="s">
        <v>313</v>
      </c>
    </row>
    <row r="932" spans="1:6" ht="58.5" customHeight="1" x14ac:dyDescent="0.15">
      <c r="A932" s="19">
        <v>930</v>
      </c>
      <c r="B932" s="36" t="s">
        <v>2212</v>
      </c>
      <c r="C932" s="30">
        <v>1160</v>
      </c>
      <c r="D932" s="36" t="s">
        <v>2213</v>
      </c>
      <c r="E932" s="29" t="s">
        <v>798</v>
      </c>
      <c r="F932" s="33" t="s">
        <v>313</v>
      </c>
    </row>
    <row r="933" spans="1:6" ht="58.5" customHeight="1" x14ac:dyDescent="0.15">
      <c r="A933" s="19">
        <v>931</v>
      </c>
      <c r="B933" s="29" t="s">
        <v>212</v>
      </c>
      <c r="C933" s="30">
        <v>50</v>
      </c>
      <c r="D933" s="29" t="s">
        <v>873</v>
      </c>
      <c r="E933" s="29" t="s">
        <v>1005</v>
      </c>
      <c r="F933" s="33" t="s">
        <v>313</v>
      </c>
    </row>
    <row r="934" spans="1:6" ht="58.5" customHeight="1" x14ac:dyDescent="0.15">
      <c r="A934" s="19">
        <v>932</v>
      </c>
      <c r="B934" s="36" t="s">
        <v>328</v>
      </c>
      <c r="C934" s="30">
        <v>140</v>
      </c>
      <c r="D934" s="36" t="s">
        <v>329</v>
      </c>
      <c r="E934" s="29" t="s">
        <v>798</v>
      </c>
      <c r="F934" s="33" t="s">
        <v>313</v>
      </c>
    </row>
    <row r="935" spans="1:6" ht="58.5" customHeight="1" x14ac:dyDescent="0.15">
      <c r="A935" s="19">
        <v>933</v>
      </c>
      <c r="B935" s="36" t="s">
        <v>874</v>
      </c>
      <c r="C935" s="30">
        <v>330</v>
      </c>
      <c r="D935" s="62" t="s">
        <v>330</v>
      </c>
      <c r="E935" s="29" t="s">
        <v>798</v>
      </c>
      <c r="F935" s="33" t="s">
        <v>313</v>
      </c>
    </row>
    <row r="936" spans="1:6" ht="58.5" customHeight="1" x14ac:dyDescent="0.15">
      <c r="A936" s="19">
        <v>934</v>
      </c>
      <c r="B936" s="36" t="s">
        <v>2007</v>
      </c>
      <c r="C936" s="30">
        <v>300</v>
      </c>
      <c r="D936" s="62" t="s">
        <v>543</v>
      </c>
      <c r="E936" s="29" t="s">
        <v>1006</v>
      </c>
      <c r="F936" s="33" t="s">
        <v>313</v>
      </c>
    </row>
    <row r="937" spans="1:6" ht="58.5" customHeight="1" x14ac:dyDescent="0.15">
      <c r="A937" s="19">
        <v>935</v>
      </c>
      <c r="B937" s="36" t="s">
        <v>875</v>
      </c>
      <c r="C937" s="30">
        <v>1887</v>
      </c>
      <c r="D937" s="36" t="s">
        <v>331</v>
      </c>
      <c r="E937" s="29" t="s">
        <v>798</v>
      </c>
      <c r="F937" s="33" t="s">
        <v>313</v>
      </c>
    </row>
    <row r="938" spans="1:6" ht="58.5" customHeight="1" x14ac:dyDescent="0.15">
      <c r="A938" s="19">
        <v>936</v>
      </c>
      <c r="B938" s="36" t="s">
        <v>699</v>
      </c>
      <c r="C938" s="30">
        <v>100</v>
      </c>
      <c r="D938" s="62" t="s">
        <v>756</v>
      </c>
      <c r="E938" s="29" t="s">
        <v>798</v>
      </c>
      <c r="F938" s="33" t="s">
        <v>313</v>
      </c>
    </row>
    <row r="939" spans="1:6" s="18" customFormat="1" ht="58.5" customHeight="1" x14ac:dyDescent="0.15">
      <c r="A939" s="19">
        <v>937</v>
      </c>
      <c r="B939" s="53" t="s">
        <v>700</v>
      </c>
      <c r="C939" s="30">
        <v>3000</v>
      </c>
      <c r="D939" s="29" t="s">
        <v>757</v>
      </c>
      <c r="E939" s="36" t="s">
        <v>1120</v>
      </c>
      <c r="F939" s="32" t="s">
        <v>313</v>
      </c>
    </row>
    <row r="940" spans="1:6" ht="58.5" customHeight="1" x14ac:dyDescent="0.15">
      <c r="A940" s="19">
        <v>938</v>
      </c>
      <c r="B940" s="36" t="s">
        <v>876</v>
      </c>
      <c r="C940" s="30">
        <v>90</v>
      </c>
      <c r="D940" s="62" t="s">
        <v>17</v>
      </c>
      <c r="E940" s="36" t="s">
        <v>1171</v>
      </c>
      <c r="F940" s="33" t="s">
        <v>313</v>
      </c>
    </row>
    <row r="941" spans="1:6" s="18" customFormat="1" ht="58.5" customHeight="1" x14ac:dyDescent="0.15">
      <c r="A941" s="19">
        <v>939</v>
      </c>
      <c r="B941" s="36" t="s">
        <v>877</v>
      </c>
      <c r="C941" s="30">
        <v>600</v>
      </c>
      <c r="D941" s="62" t="s">
        <v>324</v>
      </c>
      <c r="E941" s="36" t="s">
        <v>1115</v>
      </c>
      <c r="F941" s="33" t="s">
        <v>313</v>
      </c>
    </row>
    <row r="942" spans="1:6" ht="58.5" customHeight="1" x14ac:dyDescent="0.15">
      <c r="A942" s="19">
        <v>940</v>
      </c>
      <c r="B942" s="29" t="s">
        <v>2214</v>
      </c>
      <c r="C942" s="30">
        <v>600</v>
      </c>
      <c r="D942" s="36" t="s">
        <v>2215</v>
      </c>
      <c r="E942" s="36" t="s">
        <v>1115</v>
      </c>
      <c r="F942" s="40" t="s">
        <v>313</v>
      </c>
    </row>
    <row r="943" spans="1:6" s="18" customFormat="1" ht="58.5" customHeight="1" x14ac:dyDescent="0.15">
      <c r="A943" s="19">
        <v>941</v>
      </c>
      <c r="B943" s="29" t="s">
        <v>332</v>
      </c>
      <c r="C943" s="30">
        <v>900</v>
      </c>
      <c r="D943" s="29" t="s">
        <v>333</v>
      </c>
      <c r="E943" s="36" t="s">
        <v>798</v>
      </c>
      <c r="F943" s="33" t="s">
        <v>334</v>
      </c>
    </row>
    <row r="944" spans="1:6" s="18" customFormat="1" ht="58.5" customHeight="1" x14ac:dyDescent="0.15">
      <c r="A944" s="19">
        <v>942</v>
      </c>
      <c r="B944" s="29" t="s">
        <v>1327</v>
      </c>
      <c r="C944" s="30">
        <v>4150</v>
      </c>
      <c r="D944" s="29" t="s">
        <v>1458</v>
      </c>
      <c r="E944" s="36" t="s">
        <v>1007</v>
      </c>
      <c r="F944" s="33" t="s">
        <v>334</v>
      </c>
    </row>
    <row r="945" spans="1:6" ht="58.5" customHeight="1" x14ac:dyDescent="0.15">
      <c r="A945" s="19">
        <v>943</v>
      </c>
      <c r="B945" s="29" t="s">
        <v>1175</v>
      </c>
      <c r="C945" s="30">
        <v>70</v>
      </c>
      <c r="D945" s="29" t="s">
        <v>758</v>
      </c>
      <c r="E945" s="36" t="s">
        <v>798</v>
      </c>
      <c r="F945" s="33" t="s">
        <v>334</v>
      </c>
    </row>
    <row r="946" spans="1:6" ht="58.5" customHeight="1" x14ac:dyDescent="0.15">
      <c r="A946" s="19">
        <v>944</v>
      </c>
      <c r="B946" s="29" t="s">
        <v>525</v>
      </c>
      <c r="C946" s="30">
        <v>30</v>
      </c>
      <c r="D946" s="29" t="s">
        <v>759</v>
      </c>
      <c r="E946" s="36" t="s">
        <v>869</v>
      </c>
      <c r="F946" s="33" t="s">
        <v>334</v>
      </c>
    </row>
    <row r="947" spans="1:6" ht="58.5" customHeight="1" x14ac:dyDescent="0.15">
      <c r="A947" s="19">
        <v>945</v>
      </c>
      <c r="B947" s="29" t="s">
        <v>335</v>
      </c>
      <c r="C947" s="30">
        <v>125</v>
      </c>
      <c r="D947" s="29" t="s">
        <v>760</v>
      </c>
      <c r="E947" s="36" t="s">
        <v>798</v>
      </c>
      <c r="F947" s="33" t="s">
        <v>334</v>
      </c>
    </row>
    <row r="948" spans="1:6" ht="58.5" customHeight="1" x14ac:dyDescent="0.15">
      <c r="A948" s="19">
        <v>946</v>
      </c>
      <c r="B948" s="29" t="s">
        <v>336</v>
      </c>
      <c r="C948" s="30">
        <v>165</v>
      </c>
      <c r="D948" s="29" t="s">
        <v>337</v>
      </c>
      <c r="E948" s="36" t="s">
        <v>1115</v>
      </c>
      <c r="F948" s="33" t="s">
        <v>334</v>
      </c>
    </row>
    <row r="949" spans="1:6" ht="58.5" customHeight="1" x14ac:dyDescent="0.15">
      <c r="A949" s="19">
        <v>947</v>
      </c>
      <c r="B949" s="29" t="s">
        <v>338</v>
      </c>
      <c r="C949" s="30">
        <v>700</v>
      </c>
      <c r="D949" s="29" t="s">
        <v>339</v>
      </c>
      <c r="E949" s="36" t="s">
        <v>798</v>
      </c>
      <c r="F949" s="33" t="s">
        <v>334</v>
      </c>
    </row>
    <row r="950" spans="1:6" ht="58.5" customHeight="1" x14ac:dyDescent="0.15">
      <c r="A950" s="19">
        <v>948</v>
      </c>
      <c r="B950" s="29" t="s">
        <v>701</v>
      </c>
      <c r="C950" s="30">
        <v>320</v>
      </c>
      <c r="D950" s="60" t="s">
        <v>340</v>
      </c>
      <c r="E950" s="36" t="s">
        <v>798</v>
      </c>
      <c r="F950" s="33" t="s">
        <v>334</v>
      </c>
    </row>
    <row r="951" spans="1:6" ht="58.5" customHeight="1" x14ac:dyDescent="0.15">
      <c r="A951" s="19">
        <v>949</v>
      </c>
      <c r="B951" s="29" t="s">
        <v>341</v>
      </c>
      <c r="C951" s="30">
        <v>950</v>
      </c>
      <c r="D951" s="29" t="s">
        <v>342</v>
      </c>
      <c r="E951" s="36" t="s">
        <v>798</v>
      </c>
      <c r="F951" s="33" t="s">
        <v>334</v>
      </c>
    </row>
    <row r="952" spans="1:6" ht="58.5" customHeight="1" x14ac:dyDescent="0.15">
      <c r="A952" s="19">
        <v>950</v>
      </c>
      <c r="B952" s="29" t="s">
        <v>1328</v>
      </c>
      <c r="C952" s="30">
        <f>36+1556+200</f>
        <v>1792</v>
      </c>
      <c r="D952" s="29" t="s">
        <v>343</v>
      </c>
      <c r="E952" s="36" t="s">
        <v>798</v>
      </c>
      <c r="F952" s="33" t="s">
        <v>334</v>
      </c>
    </row>
    <row r="953" spans="1:6" ht="58.5" customHeight="1" x14ac:dyDescent="0.15">
      <c r="A953" s="19">
        <v>951</v>
      </c>
      <c r="B953" s="29" t="s">
        <v>1329</v>
      </c>
      <c r="C953" s="30">
        <v>3146</v>
      </c>
      <c r="D953" s="29" t="s">
        <v>761</v>
      </c>
      <c r="E953" s="36" t="s">
        <v>798</v>
      </c>
      <c r="F953" s="33" t="s">
        <v>334</v>
      </c>
    </row>
    <row r="954" spans="1:6" ht="58.5" customHeight="1" x14ac:dyDescent="0.15">
      <c r="A954" s="19">
        <v>952</v>
      </c>
      <c r="B954" s="29" t="s">
        <v>344</v>
      </c>
      <c r="C954" s="30">
        <v>400</v>
      </c>
      <c r="D954" s="29" t="s">
        <v>345</v>
      </c>
      <c r="E954" s="36" t="s">
        <v>798</v>
      </c>
      <c r="F954" s="33" t="s">
        <v>334</v>
      </c>
    </row>
    <row r="955" spans="1:6" ht="58.5" customHeight="1" x14ac:dyDescent="0.15">
      <c r="A955" s="19">
        <v>953</v>
      </c>
      <c r="B955" s="29" t="s">
        <v>346</v>
      </c>
      <c r="C955" s="30">
        <v>120</v>
      </c>
      <c r="D955" s="29" t="s">
        <v>347</v>
      </c>
      <c r="E955" s="36" t="s">
        <v>1115</v>
      </c>
      <c r="F955" s="33" t="s">
        <v>334</v>
      </c>
    </row>
    <row r="956" spans="1:6" ht="58.5" customHeight="1" x14ac:dyDescent="0.15">
      <c r="A956" s="19">
        <v>954</v>
      </c>
      <c r="B956" s="36" t="s">
        <v>702</v>
      </c>
      <c r="C956" s="30">
        <v>7900</v>
      </c>
      <c r="D956" s="36" t="s">
        <v>348</v>
      </c>
      <c r="E956" s="36" t="s">
        <v>798</v>
      </c>
      <c r="F956" s="40" t="s">
        <v>334</v>
      </c>
    </row>
    <row r="957" spans="1:6" ht="58.5" customHeight="1" x14ac:dyDescent="0.15">
      <c r="A957" s="19">
        <v>955</v>
      </c>
      <c r="B957" s="29" t="s">
        <v>1330</v>
      </c>
      <c r="C957" s="30">
        <v>1000</v>
      </c>
      <c r="D957" s="29" t="s">
        <v>349</v>
      </c>
      <c r="E957" s="36" t="s">
        <v>1115</v>
      </c>
      <c r="F957" s="33" t="s">
        <v>334</v>
      </c>
    </row>
    <row r="958" spans="1:6" ht="58.5" customHeight="1" x14ac:dyDescent="0.15">
      <c r="A958" s="19">
        <v>956</v>
      </c>
      <c r="B958" s="29" t="s">
        <v>350</v>
      </c>
      <c r="C958" s="30">
        <v>600</v>
      </c>
      <c r="D958" s="29" t="s">
        <v>351</v>
      </c>
      <c r="E958" s="36" t="s">
        <v>798</v>
      </c>
      <c r="F958" s="33" t="s">
        <v>334</v>
      </c>
    </row>
    <row r="959" spans="1:6" ht="58.5" customHeight="1" x14ac:dyDescent="0.15">
      <c r="A959" s="19">
        <v>957</v>
      </c>
      <c r="B959" s="29" t="s">
        <v>781</v>
      </c>
      <c r="C959" s="30">
        <v>720</v>
      </c>
      <c r="D959" s="29" t="s">
        <v>782</v>
      </c>
      <c r="E959" s="36" t="s">
        <v>798</v>
      </c>
      <c r="F959" s="33" t="s">
        <v>334</v>
      </c>
    </row>
    <row r="960" spans="1:6" ht="58.5" customHeight="1" x14ac:dyDescent="0.15">
      <c r="A960" s="19">
        <v>958</v>
      </c>
      <c r="B960" s="29" t="s">
        <v>1331</v>
      </c>
      <c r="C960" s="30">
        <v>500</v>
      </c>
      <c r="D960" s="29" t="s">
        <v>349</v>
      </c>
      <c r="E960" s="36" t="s">
        <v>798</v>
      </c>
      <c r="F960" s="33" t="s">
        <v>334</v>
      </c>
    </row>
    <row r="961" spans="1:6" ht="58.5" customHeight="1" x14ac:dyDescent="0.15">
      <c r="A961" s="19">
        <v>959</v>
      </c>
      <c r="B961" s="46" t="s">
        <v>1332</v>
      </c>
      <c r="C961" s="30">
        <v>550</v>
      </c>
      <c r="D961" s="46" t="s">
        <v>1459</v>
      </c>
      <c r="E961" s="36" t="s">
        <v>798</v>
      </c>
      <c r="F961" s="38" t="s">
        <v>334</v>
      </c>
    </row>
    <row r="962" spans="1:6" ht="58.5" customHeight="1" x14ac:dyDescent="0.15">
      <c r="A962" s="19">
        <v>960</v>
      </c>
      <c r="B962" s="29" t="s">
        <v>2008</v>
      </c>
      <c r="C962" s="30">
        <v>180</v>
      </c>
      <c r="D962" s="36" t="s">
        <v>1556</v>
      </c>
      <c r="E962" s="36" t="s">
        <v>1115</v>
      </c>
      <c r="F962" s="40" t="s">
        <v>334</v>
      </c>
    </row>
    <row r="963" spans="1:6" ht="58.5" customHeight="1" x14ac:dyDescent="0.15">
      <c r="A963" s="19">
        <v>961</v>
      </c>
      <c r="B963" s="29" t="s">
        <v>2210</v>
      </c>
      <c r="C963" s="30">
        <v>1300</v>
      </c>
      <c r="D963" s="36" t="s">
        <v>2066</v>
      </c>
      <c r="E963" s="36" t="s">
        <v>992</v>
      </c>
      <c r="F963" s="40" t="s">
        <v>334</v>
      </c>
    </row>
    <row r="964" spans="1:6" ht="58.5" customHeight="1" x14ac:dyDescent="0.15">
      <c r="A964" s="19">
        <v>962</v>
      </c>
      <c r="B964" s="29" t="s">
        <v>2019</v>
      </c>
      <c r="C964" s="30">
        <v>100</v>
      </c>
      <c r="D964" s="36" t="s">
        <v>345</v>
      </c>
      <c r="E964" s="36" t="s">
        <v>798</v>
      </c>
      <c r="F964" s="40" t="s">
        <v>334</v>
      </c>
    </row>
    <row r="967" spans="1:6" ht="13.5" customHeight="1" x14ac:dyDescent="0.15"/>
  </sheetData>
  <mergeCells count="1">
    <mergeCell ref="B1:F1"/>
  </mergeCells>
  <phoneticPr fontId="4"/>
  <conditionalFormatting sqref="E312:E314 E538:E540 E542 E753:E758 E146 E322:E324 E16:E17 E477:E479 E187 E26:E27 E713:E727 E290:E291 E293 E299:E308 E295:E296 E631 E613:E625 E567 E474:E475 E569 E364 E387 E666:E674 E775 E677:E678 E310 E9:E12 E22:E23 E14 E61:E62 E94:E97 E343 E345:E349 E397:E398 E448:E451 E471:E472 E503:E508 E513:E520 E544:E545 E571:E572 E938 E653:E654 E635:E637 E681:E692 E710:E711 E768:E769 E749:E750 E789:E792 E890:E891 E70:E78 E159 E64:E67 E88 E481:E483 E527:E536 E595:E608 E729:E742 E796:E810 E841:E853 E216:E219 E401:E440 E928:E935 E813:E814 E31:E34 E80:E86 E221:E228">
    <cfRule type="cellIs" dxfId="386" priority="486" stopIfTrue="1" operator="notEqual">
      <formula>IF(#REF!="",CONCATENATE(#REF!,#REF!,#REF!,#REF!),CONCATENATE(#REF!,#REF!,#REF!,#REF!))</formula>
    </cfRule>
  </conditionalFormatting>
  <conditionalFormatting sqref="E344">
    <cfRule type="cellIs" dxfId="385" priority="485" stopIfTrue="1" operator="notEqual">
      <formula>IF(#REF!="",CONCATENATE(#REF!,#REF!,#REF!,#REF!),CONCATENATE(#REF!,#REF!,#REF!,#REF!))</formula>
    </cfRule>
  </conditionalFormatting>
  <conditionalFormatting sqref="E152:E154">
    <cfRule type="cellIs" dxfId="384" priority="462" stopIfTrue="1" operator="notEqual">
      <formula>IF(#REF!="",CONCATENATE(#REF!,#REF!,#REF!,#REF!),CONCATENATE(#REF!,#REF!,#REF!,#REF!))</formula>
    </cfRule>
  </conditionalFormatting>
  <conditionalFormatting sqref="E155">
    <cfRule type="cellIs" dxfId="383" priority="461" stopIfTrue="1" operator="notEqual">
      <formula>IF(#REF!="",CONCATENATE(#REF!,#REF!,#REF!,#REF!),CONCATENATE(#REF!,#REF!,#REF!,#REF!))</formula>
    </cfRule>
  </conditionalFormatting>
  <conditionalFormatting sqref="E256:E257">
    <cfRule type="cellIs" dxfId="382" priority="460" stopIfTrue="1" operator="notEqual">
      <formula>IF(#REF!="",CONCATENATE(#REF!,#REF!,#REF!,#REF!),CONCATENATE(#REF!,#REF!,#REF!,#REF!))</formula>
    </cfRule>
  </conditionalFormatting>
  <conditionalFormatting sqref="E255">
    <cfRule type="cellIs" dxfId="381" priority="459" stopIfTrue="1" operator="notEqual">
      <formula>IF(#REF!="",CONCATENATE(#REF!,#REF!,#REF!,#REF!),CONCATENATE(#REF!,#REF!,#REF!,#REF!))</formula>
    </cfRule>
  </conditionalFormatting>
  <conditionalFormatting sqref="E133 E579:E581 E696 E817:E819 E885 E893 E920:E922">
    <cfRule type="cellIs" dxfId="380" priority="468" stopIfTrue="1" operator="notEqual">
      <formula>IF(#REF!="",CONCATENATE(#REF!,#REF!,#REF!,#REF!),CONCATENATE(#REF!,#REF!,#REF!,#REF!))</formula>
    </cfRule>
  </conditionalFormatting>
  <conditionalFormatting sqref="E165">
    <cfRule type="cellIs" dxfId="379" priority="483" stopIfTrue="1" operator="notEqual">
      <formula>IF(#REF!="",CONCATENATE(#REF!,#REF!,#REF!,#REF!),CONCATENATE(#REF!,#REF!,#REF!,#REF!))</formula>
    </cfRule>
  </conditionalFormatting>
  <conditionalFormatting sqref="E259:E260">
    <cfRule type="cellIs" dxfId="378" priority="466" stopIfTrue="1" operator="notEqual">
      <formula>IF(#REF!="",CONCATENATE(#REF!,#REF!,#REF!,#REF!),CONCATENATE(#REF!,#REF!,#REF!,#REF!))</formula>
    </cfRule>
  </conditionalFormatting>
  <conditionalFormatting sqref="E712">
    <cfRule type="cellIs" dxfId="377" priority="481" stopIfTrue="1" operator="notEqual">
      <formula>IF(#REF!="",CONCATENATE(#REF!,#REF!,#REF!,#REF!),CONCATENATE(#REF!,#REF!,#REF!,#REF!))</formula>
    </cfRule>
  </conditionalFormatting>
  <conditionalFormatting sqref="E728">
    <cfRule type="cellIs" dxfId="376" priority="480" stopIfTrue="1" operator="notEqual">
      <formula>IF(#REF!="",CONCATENATE(#REF!,#REF!,#REF!,#REF!),CONCATENATE(#REF!,#REF!,#REF!,#REF!))</formula>
    </cfRule>
  </conditionalFormatting>
  <conditionalFormatting sqref="E116">
    <cfRule type="cellIs" dxfId="375" priority="473" stopIfTrue="1" operator="notEqual">
      <formula>IF(#REF!="",CONCATENATE(#REF!,#REF!,#REF!,#REF!),CONCATENATE(#REF!,#REF!,#REF!,#REF!))</formula>
    </cfRule>
  </conditionalFormatting>
  <conditionalFormatting sqref="E117">
    <cfRule type="cellIs" dxfId="374" priority="472" stopIfTrue="1" operator="notEqual">
      <formula>IF(#REF!="",CONCATENATE(#REF!,#REF!,#REF!,#REF!),CONCATENATE(#REF!,#REF!,#REF!,#REF!))</formula>
    </cfRule>
  </conditionalFormatting>
  <conditionalFormatting sqref="E118">
    <cfRule type="cellIs" dxfId="373" priority="471" stopIfTrue="1" operator="notEqual">
      <formula>IF(#REF!="",CONCATENATE(#REF!,#REF!,#REF!,#REF!),CONCATENATE(#REF!,#REF!,#REF!,#REF!))</formula>
    </cfRule>
  </conditionalFormatting>
  <conditionalFormatting sqref="E766">
    <cfRule type="cellIs" dxfId="372" priority="465" stopIfTrue="1" operator="notEqual">
      <formula>IF(#REF!="",CONCATENATE(#REF!,#REF!,#REF!,#REF!),CONCATENATE(#REF!,#REF!,#REF!,#REF!))</formula>
    </cfRule>
  </conditionalFormatting>
  <conditionalFormatting sqref="E767">
    <cfRule type="cellIs" dxfId="371" priority="464" stopIfTrue="1" operator="notEqual">
      <formula>IF(#REF!="",CONCATENATE(#REF!,#REF!,#REF!,#REF!),CONCATENATE(#REF!,#REF!,#REF!,#REF!))</formula>
    </cfRule>
  </conditionalFormatting>
  <conditionalFormatting sqref="E150:E151">
    <cfRule type="cellIs" dxfId="370" priority="463" stopIfTrue="1" operator="notEqual">
      <formula>IF(#REF!="",CONCATENATE(#REF!,#REF!,#REF!,#REF!),CONCATENATE(#REF!,#REF!,#REF!,#REF!))</formula>
    </cfRule>
  </conditionalFormatting>
  <conditionalFormatting sqref="E105:E106">
    <cfRule type="cellIs" dxfId="369" priority="479" stopIfTrue="1" operator="notEqual">
      <formula>IF(#REF!="",CONCATENATE(#REF!,#REF!,#REF!,#REF!),CONCATENATE(#REF!,#REF!,#REF!,#REF!))</formula>
    </cfRule>
  </conditionalFormatting>
  <conditionalFormatting sqref="E107">
    <cfRule type="cellIs" dxfId="368" priority="478" stopIfTrue="1" operator="notEqual">
      <formula>IF(#REF!="",CONCATENATE(#REF!,#REF!,#REF!,#REF!),CONCATENATE(#REF!,#REF!,#REF!,#REF!))</formula>
    </cfRule>
  </conditionalFormatting>
  <conditionalFormatting sqref="E132">
    <cfRule type="cellIs" dxfId="367" priority="457" stopIfTrue="1" operator="notEqual">
      <formula>IF(#REF!="",CONCATENATE(#REF!,#REF!,#REF!,#REF!),CONCATENATE(#REF!,#REF!,#REF!,#REF!))</formula>
    </cfRule>
  </conditionalFormatting>
  <conditionalFormatting sqref="E137">
    <cfRule type="cellIs" dxfId="366" priority="456" stopIfTrue="1" operator="notEqual">
      <formula>IF(#REF!="",CONCATENATE(#REF!,#REF!,#REF!,#REF!),CONCATENATE(#REF!,#REF!,#REF!,#REF!))</formula>
    </cfRule>
  </conditionalFormatting>
  <conditionalFormatting sqref="E253">
    <cfRule type="cellIs" dxfId="365" priority="454" stopIfTrue="1" operator="notEqual">
      <formula>IF(#REF!="",CONCATENATE(#REF!,#REF!,#REF!,#REF!),CONCATENATE(#REF!,#REF!,#REF!,#REF!))</formula>
    </cfRule>
  </conditionalFormatting>
  <conditionalFormatting sqref="E254">
    <cfRule type="cellIs" dxfId="364" priority="453" stopIfTrue="1" operator="notEqual">
      <formula>IF(#REF!="",CONCATENATE(#REF!,#REF!,#REF!,#REF!),CONCATENATE(#REF!,#REF!,#REF!,#REF!))</formula>
    </cfRule>
  </conditionalFormatting>
  <conditionalFormatting sqref="E157">
    <cfRule type="cellIs" dxfId="363" priority="451" stopIfTrue="1" operator="notEqual">
      <formula>IF(#REF!="",CONCATENATE(#REF!,#REF!,#REF!,#REF!),CONCATENATE(#REF!,#REF!,#REF!,#REF!))</formula>
    </cfRule>
  </conditionalFormatting>
  <conditionalFormatting sqref="E240">
    <cfRule type="cellIs" dxfId="362" priority="449" stopIfTrue="1" operator="notEqual">
      <formula>IF(#REF!="",CONCATENATE(#REF!,#REF!,#REF!,#REF!),CONCATENATE(#REF!,#REF!,#REF!,#REF!))</formula>
    </cfRule>
  </conditionalFormatting>
  <conditionalFormatting sqref="E245:E246">
    <cfRule type="cellIs" dxfId="361" priority="448" stopIfTrue="1" operator="notEqual">
      <formula>IF(#REF!="",CONCATENATE(#REF!,#REF!,#REF!,#REF!),CONCATENATE(#REF!,#REF!,#REF!,#REF!))</formula>
    </cfRule>
  </conditionalFormatting>
  <conditionalFormatting sqref="E139">
    <cfRule type="cellIs" dxfId="360" priority="447" stopIfTrue="1" operator="notEqual">
      <formula>IF(#REF!="",CONCATENATE(#REF!,#REF!,#REF!,#REF!),CONCATENATE(#REF!,#REF!,#REF!,#REF!))</formula>
    </cfRule>
  </conditionalFormatting>
  <conditionalFormatting sqref="E142">
    <cfRule type="cellIs" dxfId="359" priority="446" stopIfTrue="1" operator="notEqual">
      <formula>IF(#REF!="",CONCATENATE(#REF!,#REF!,#REF!,#REF!),CONCATENATE(#REF!,#REF!,#REF!,#REF!))</formula>
    </cfRule>
  </conditionalFormatting>
  <conditionalFormatting sqref="E147:E148">
    <cfRule type="cellIs" dxfId="358" priority="445" stopIfTrue="1" operator="notEqual">
      <formula>IF(#REF!="",CONCATENATE(#REF!,#REF!,#REF!,#REF!),CONCATENATE(#REF!,#REF!,#REF!,#REF!))</formula>
    </cfRule>
  </conditionalFormatting>
  <conditionalFormatting sqref="E144">
    <cfRule type="cellIs" dxfId="357" priority="444" stopIfTrue="1" operator="notEqual">
      <formula>IF(#REF!="",CONCATENATE(#REF!,#REF!,#REF!,#REF!),CONCATENATE(#REF!,#REF!,#REF!,#REF!))</formula>
    </cfRule>
  </conditionalFormatting>
  <conditionalFormatting sqref="E141">
    <cfRule type="cellIs" dxfId="356" priority="441" stopIfTrue="1" operator="notEqual">
      <formula>IF(#REF!="",CONCATENATE(#REF!,#REF!,#REF!,#REF!),CONCATENATE(#REF!,#REF!,#REF!,#REF!))</formula>
    </cfRule>
  </conditionalFormatting>
  <conditionalFormatting sqref="E143">
    <cfRule type="cellIs" dxfId="355" priority="440" stopIfTrue="1" operator="notEqual">
      <formula>IF(#REF!="",CONCATENATE(#REF!,#REF!,#REF!,#REF!),CONCATENATE(#REF!,#REF!,#REF!,#REF!))</formula>
    </cfRule>
  </conditionalFormatting>
  <conditionalFormatting sqref="E248:E249">
    <cfRule type="cellIs" dxfId="354" priority="439" stopIfTrue="1" operator="notEqual">
      <formula>IF(#REF!="",CONCATENATE(#REF!,#REF!,#REF!,#REF!),CONCATENATE(#REF!,#REF!,#REF!,#REF!))</formula>
    </cfRule>
  </conditionalFormatting>
  <conditionalFormatting sqref="E138">
    <cfRule type="cellIs" dxfId="353" priority="438" stopIfTrue="1" operator="notEqual">
      <formula>IF(#REF!="",CONCATENATE(#REF!,#REF!,#REF!,#REF!),CONCATENATE(#REF!,#REF!,#REF!,#REF!))</formula>
    </cfRule>
  </conditionalFormatting>
  <conditionalFormatting sqref="E99">
    <cfRule type="cellIs" dxfId="352" priority="437" stopIfTrue="1" operator="notEqual">
      <formula>IF(#REF!="",CONCATENATE(#REF!,#REF!,#REF!,#REF!),CONCATENATE(#REF!,#REF!,#REF!,#REF!))</formula>
    </cfRule>
  </conditionalFormatting>
  <conditionalFormatting sqref="E109:E110">
    <cfRule type="cellIs" dxfId="351" priority="436" stopIfTrue="1" operator="notEqual">
      <formula>IF(#REF!="",CONCATENATE(#REF!,#REF!,#REF!,#REF!),CONCATENATE(#REF!,#REF!,#REF!,#REF!))</formula>
    </cfRule>
  </conditionalFormatting>
  <conditionalFormatting sqref="E250:E252">
    <cfRule type="cellIs" dxfId="350" priority="455" stopIfTrue="1" operator="notEqual">
      <formula>IF(#REF!="",CONCATENATE(#REF!,#REF!,#REF!,#REF!),CONCATENATE(#REF!,#REF!,#REF!,#REF!))</formula>
    </cfRule>
  </conditionalFormatting>
  <conditionalFormatting sqref="E113">
    <cfRule type="cellIs" dxfId="349" priority="476" stopIfTrue="1" operator="notEqual">
      <formula>IF(#REF!="",CONCATENATE(#REF!,#REF!,#REF!,#REF!),CONCATENATE(#REF!,#REF!,#REF!,#REF!))</formula>
    </cfRule>
  </conditionalFormatting>
  <conditionalFormatting sqref="E111">
    <cfRule type="cellIs" dxfId="348" priority="477" stopIfTrue="1" operator="notEqual">
      <formula>IF(#REF!="",CONCATENATE(#REF!,#REF!,#REF!,#REF!),CONCATENATE(#REF!,#REF!,#REF!,#REF!))</formula>
    </cfRule>
  </conditionalFormatting>
  <conditionalFormatting sqref="E114">
    <cfRule type="cellIs" dxfId="347" priority="475" stopIfTrue="1" operator="notEqual">
      <formula>IF(#REF!="",CONCATENATE(#REF!,#REF!,#REF!,#REF!),CONCATENATE(#REF!,#REF!,#REF!,#REF!))</formula>
    </cfRule>
  </conditionalFormatting>
  <conditionalFormatting sqref="E115">
    <cfRule type="cellIs" dxfId="346" priority="474" stopIfTrue="1" operator="notEqual">
      <formula>IF(#REF!="",CONCATENATE(#REF!,#REF!,#REF!,#REF!),CONCATENATE(#REF!,#REF!,#REF!,#REF!))</formula>
    </cfRule>
  </conditionalFormatting>
  <conditionalFormatting sqref="E145">
    <cfRule type="cellIs" dxfId="345" priority="443" stopIfTrue="1" operator="notEqual">
      <formula>IF(#REF!="",CONCATENATE(#REF!,#REF!,#REF!,#REF!),CONCATENATE(#REF!,#REF!,#REF!,#REF!))</formula>
    </cfRule>
  </conditionalFormatting>
  <conditionalFormatting sqref="E140">
    <cfRule type="cellIs" dxfId="344" priority="442" stopIfTrue="1" operator="notEqual">
      <formula>IF(#REF!="",CONCATENATE(#REF!,#REF!,#REF!,#REF!),CONCATENATE(#REF!,#REF!,#REF!,#REF!))</formula>
    </cfRule>
  </conditionalFormatting>
  <conditionalFormatting sqref="E283:E285">
    <cfRule type="cellIs" dxfId="343" priority="415" stopIfTrue="1" operator="notEqual">
      <formula>IF(#REF!="",CONCATENATE(#REF!,#REF!,#REF!,#REF!),CONCATENATE(#REF!,#REF!,#REF!,#REF!))</formula>
    </cfRule>
  </conditionalFormatting>
  <conditionalFormatting sqref="E294">
    <cfRule type="cellIs" dxfId="342" priority="403" stopIfTrue="1" operator="notEqual">
      <formula>IF(#REF!="",CONCATENATE(#REF!,#REF!,#REF!,#REF!),CONCATENATE(#REF!,#REF!,#REF!,#REF!))</formula>
    </cfRule>
  </conditionalFormatting>
  <conditionalFormatting sqref="E112">
    <cfRule type="cellIs" dxfId="341" priority="435" stopIfTrue="1" operator="notEqual">
      <formula>IF(#REF!="",CONCATENATE(#REF!,#REF!,#REF!,#REF!),CONCATENATE(#REF!,#REF!,#REF!,#REF!))</formula>
    </cfRule>
  </conditionalFormatting>
  <conditionalFormatting sqref="E128:E131">
    <cfRule type="cellIs" dxfId="340" priority="432" stopIfTrue="1" operator="notEqual">
      <formula>IF(#REF!="",CONCATENATE(#REF!,#REF!,#REF!,#REF!),CONCATENATE(#REF!,#REF!,#REF!,#REF!))</formula>
    </cfRule>
  </conditionalFormatting>
  <conditionalFormatting sqref="E134:E135">
    <cfRule type="cellIs" dxfId="339" priority="431" stopIfTrue="1" operator="notEqual">
      <formula>IF(#REF!="",CONCATENATE(#REF!,#REF!,#REF!,#REF!),CONCATENATE(#REF!,#REF!,#REF!,#REF!))</formula>
    </cfRule>
  </conditionalFormatting>
  <conditionalFormatting sqref="E244">
    <cfRule type="cellIs" dxfId="338" priority="429" stopIfTrue="1" operator="notEqual">
      <formula>IF(#REF!="",CONCATENATE(#REF!,#REF!,#REF!,#REF!),CONCATENATE(#REF!,#REF!,#REF!,#REF!))</formula>
    </cfRule>
  </conditionalFormatting>
  <conditionalFormatting sqref="E243">
    <cfRule type="cellIs" dxfId="337" priority="424" stopIfTrue="1" operator="notEqual">
      <formula>IF(#REF!="",CONCATENATE(#REF!,#REF!,#REF!,#REF!),CONCATENATE(#REF!,#REF!,#REF!,#REF!))</formula>
    </cfRule>
  </conditionalFormatting>
  <conditionalFormatting sqref="E233">
    <cfRule type="cellIs" dxfId="336" priority="430" stopIfTrue="1" operator="notEqual">
      <formula>IF(#REF!="",CONCATENATE(#REF!,#REF!,#REF!,#REF!),CONCATENATE(#REF!,#REF!,#REF!,#REF!))</formula>
    </cfRule>
  </conditionalFormatting>
  <conditionalFormatting sqref="E108">
    <cfRule type="cellIs" dxfId="335" priority="428" stopIfTrue="1" operator="notEqual">
      <formula>IF(#REF!="",CONCATENATE(#REF!,#REF!,#REF!,#REF!),CONCATENATE(#REF!,#REF!,#REF!,#REF!))</formula>
    </cfRule>
  </conditionalFormatting>
  <conditionalFormatting sqref="E121">
    <cfRule type="cellIs" dxfId="334" priority="427" stopIfTrue="1" operator="notEqual">
      <formula>IF(#REF!="",CONCATENATE(#REF!,#REF!,#REF!,#REF!),CONCATENATE(#REF!,#REF!,#REF!,#REF!))</formula>
    </cfRule>
  </conditionalFormatting>
  <conditionalFormatting sqref="E98">
    <cfRule type="cellIs" dxfId="333" priority="426" stopIfTrue="1" operator="notEqual">
      <formula>IF(#REF!="",CONCATENATE(#REF!,#REF!,#REF!,#REF!),CONCATENATE(#REF!,#REF!,#REF!,#REF!))</formula>
    </cfRule>
  </conditionalFormatting>
  <conditionalFormatting sqref="E242">
    <cfRule type="cellIs" dxfId="332" priority="425" stopIfTrue="1" operator="notEqual">
      <formula>IF(#REF!="",CONCATENATE(#REF!,#REF!,#REF!,#REF!),CONCATENATE(#REF!,#REF!,#REF!,#REF!))</formula>
    </cfRule>
  </conditionalFormatting>
  <conditionalFormatting sqref="E149">
    <cfRule type="cellIs" dxfId="331" priority="422" stopIfTrue="1" operator="notEqual">
      <formula>IF(#REF!="",CONCATENATE(#REF!,#REF!,#REF!,#REF!),CONCATENATE(#REF!,#REF!,#REF!,#REF!))</formula>
    </cfRule>
  </conditionalFormatting>
  <conditionalFormatting sqref="E241">
    <cfRule type="cellIs" dxfId="330" priority="421" stopIfTrue="1" operator="notEqual">
      <formula>IF(#REF!="",CONCATENATE(#REF!,#REF!,#REF!,#REF!),CONCATENATE(#REF!,#REF!,#REF!,#REF!))</formula>
    </cfRule>
  </conditionalFormatting>
  <conditionalFormatting sqref="E261">
    <cfRule type="cellIs" dxfId="329" priority="419" stopIfTrue="1" operator="notEqual">
      <formula>IF(#REF!="",CONCATENATE(#REF!,#REF!,#REF!,#REF!),CONCATENATE(#REF!,#REF!,#REF!,#REF!))</formula>
    </cfRule>
  </conditionalFormatting>
  <conditionalFormatting sqref="E136">
    <cfRule type="cellIs" dxfId="328" priority="420" stopIfTrue="1" operator="notEqual">
      <formula>IF(#REF!="",CONCATENATE(#REF!,#REF!,#REF!,#REF!),CONCATENATE(#REF!,#REF!,#REF!,#REF!))</formula>
    </cfRule>
  </conditionalFormatting>
  <conditionalFormatting sqref="E262">
    <cfRule type="cellIs" dxfId="327" priority="418" stopIfTrue="1" operator="notEqual">
      <formula>IF(#REF!="",CONCATENATE(#REF!,#REF!,#REF!,#REF!),CONCATENATE(#REF!,#REF!,#REF!,#REF!))</formula>
    </cfRule>
  </conditionalFormatting>
  <conditionalFormatting sqref="E265">
    <cfRule type="cellIs" dxfId="326" priority="416" stopIfTrue="1" operator="notEqual">
      <formula>IF(#REF!="",CONCATENATE(#REF!,#REF!,#REF!,#REF!),CONCATENATE(#REF!,#REF!,#REF!,#REF!))</formula>
    </cfRule>
  </conditionalFormatting>
  <conditionalFormatting sqref="E264">
    <cfRule type="cellIs" dxfId="325" priority="417" stopIfTrue="1" operator="notEqual">
      <formula>IF(#REF!="",CONCATENATE(#REF!,#REF!,#REF!,#REF!),CONCATENATE(#REF!,#REF!,#REF!,#REF!))</formula>
    </cfRule>
  </conditionalFormatting>
  <conditionalFormatting sqref="E311">
    <cfRule type="cellIs" dxfId="324" priority="408" stopIfTrue="1" operator="notEqual">
      <formula>IF(#REF!="",CONCATENATE(#REF!,#REF!,#REF!,#REF!),CONCATENATE(#REF!,#REF!,#REF!,#REF!))</formula>
    </cfRule>
  </conditionalFormatting>
  <conditionalFormatting sqref="E281">
    <cfRule type="cellIs" dxfId="323" priority="414" stopIfTrue="1" operator="notEqual">
      <formula>IF(#REF!="",CONCATENATE(#REF!,#REF!,#REF!,#REF!),CONCATENATE(#REF!,#REF!,#REF!,#REF!))</formula>
    </cfRule>
  </conditionalFormatting>
  <conditionalFormatting sqref="E282">
    <cfRule type="cellIs" dxfId="322" priority="413" stopIfTrue="1" operator="notEqual">
      <formula>IF(#REF!="",CONCATENATE(#REF!,#REF!,#REF!,#REF!),CONCATENATE(#REF!,#REF!,#REF!,#REF!))</formula>
    </cfRule>
  </conditionalFormatting>
  <conditionalFormatting sqref="E286">
    <cfRule type="cellIs" dxfId="321" priority="412" stopIfTrue="1" operator="notEqual">
      <formula>IF(#REF!="",CONCATENATE(#REF!,#REF!,#REF!,#REF!),CONCATENATE(#REF!,#REF!,#REF!,#REF!))</formula>
    </cfRule>
  </conditionalFormatting>
  <conditionalFormatting sqref="E292">
    <cfRule type="cellIs" dxfId="320" priority="411" stopIfTrue="1" operator="notEqual">
      <formula>IF(#REF!="",CONCATENATE(#REF!,#REF!,#REF!,#REF!),CONCATENATE(#REF!,#REF!,#REF!,#REF!))</formula>
    </cfRule>
  </conditionalFormatting>
  <conditionalFormatting sqref="E297">
    <cfRule type="cellIs" dxfId="319" priority="410" stopIfTrue="1" operator="notEqual">
      <formula>IF(#REF!="",CONCATENATE(#REF!,#REF!,#REF!,#REF!),CONCATENATE(#REF!,#REF!,#REF!,#REF!))</formula>
    </cfRule>
  </conditionalFormatting>
  <conditionalFormatting sqref="E298">
    <cfRule type="cellIs" dxfId="318" priority="409" stopIfTrue="1" operator="notEqual">
      <formula>IF(#REF!="",CONCATENATE(#REF!,#REF!,#REF!,#REF!),CONCATENATE(#REF!,#REF!,#REF!,#REF!))</formula>
    </cfRule>
  </conditionalFormatting>
  <conditionalFormatting sqref="E280">
    <cfRule type="cellIs" dxfId="317" priority="407" stopIfTrue="1" operator="notEqual">
      <formula>IF(#REF!="",CONCATENATE(#REF!,#REF!,#REF!,#REF!),CONCATENATE(#REF!,#REF!,#REF!,#REF!))</formula>
    </cfRule>
  </conditionalFormatting>
  <conditionalFormatting sqref="E287">
    <cfRule type="cellIs" dxfId="316" priority="406" stopIfTrue="1" operator="notEqual">
      <formula>IF(#REF!="",CONCATENATE(#REF!,#REF!,#REF!,#REF!),CONCATENATE(#REF!,#REF!,#REF!,#REF!))</formula>
    </cfRule>
  </conditionalFormatting>
  <conditionalFormatting sqref="E288">
    <cfRule type="cellIs" dxfId="315" priority="405" stopIfTrue="1" operator="notEqual">
      <formula>IF(#REF!="",CONCATENATE(#REF!,#REF!,#REF!,#REF!),CONCATENATE(#REF!,#REF!,#REF!,#REF!))</formula>
    </cfRule>
  </conditionalFormatting>
  <conditionalFormatting sqref="E289">
    <cfRule type="cellIs" dxfId="314" priority="404" stopIfTrue="1" operator="notEqual">
      <formula>IF(#REF!="",CONCATENATE(#REF!,#REF!,#REF!,#REF!),CONCATENATE(#REF!,#REF!,#REF!,#REF!))</formula>
    </cfRule>
  </conditionalFormatting>
  <conditionalFormatting sqref="E325:E335">
    <cfRule type="cellIs" dxfId="313" priority="402" stopIfTrue="1" operator="notEqual">
      <formula>IF(#REF!="",CONCATENATE(#REF!,#REF!,#REF!,#REF!),CONCATENATE(#REF!,#REF!,#REF!,#REF!))</formula>
    </cfRule>
  </conditionalFormatting>
  <conditionalFormatting sqref="E316">
    <cfRule type="cellIs" dxfId="312" priority="401" stopIfTrue="1" operator="notEqual">
      <formula>IF(#REF!="",CONCATENATE(#REF!,#REF!,#REF!,#REF!),CONCATENATE(#REF!,#REF!,#REF!,#REF!))</formula>
    </cfRule>
  </conditionalFormatting>
  <conditionalFormatting sqref="E336">
    <cfRule type="cellIs" dxfId="311" priority="396" stopIfTrue="1" operator="notEqual">
      <formula>IF(#REF!="",CONCATENATE(#REF!,#REF!,#REF!,#REF!),CONCATENATE(#REF!,#REF!,#REF!,#REF!))</formula>
    </cfRule>
  </conditionalFormatting>
  <conditionalFormatting sqref="E337">
    <cfRule type="cellIs" dxfId="310" priority="395" stopIfTrue="1" operator="notEqual">
      <formula>IF(#REF!="",CONCATENATE(#REF!,#REF!,#REF!,#REF!),CONCATENATE(#REF!,#REF!,#REF!,#REF!))</formula>
    </cfRule>
  </conditionalFormatting>
  <conditionalFormatting sqref="E453">
    <cfRule type="cellIs" dxfId="309" priority="394" stopIfTrue="1" operator="notEqual">
      <formula>IF(#REF!="",CONCATENATE(#REF!,#REF!,#REF!,#REF!),CONCATENATE(#REF!,#REF!,#REF!,#REF!))</formula>
    </cfRule>
  </conditionalFormatting>
  <conditionalFormatting sqref="E454">
    <cfRule type="cellIs" dxfId="308" priority="393" stopIfTrue="1" operator="notEqual">
      <formula>IF(#REF!="",CONCATENATE(#REF!,#REF!,#REF!,#REF!),CONCATENATE(#REF!,#REF!,#REF!,#REF!))</formula>
    </cfRule>
  </conditionalFormatting>
  <conditionalFormatting sqref="E456">
    <cfRule type="cellIs" dxfId="307" priority="392" stopIfTrue="1" operator="notEqual">
      <formula>IF(#REF!="",CONCATENATE(#REF!,#REF!,#REF!,#REF!),CONCATENATE(#REF!,#REF!,#REF!,#REF!))</formula>
    </cfRule>
  </conditionalFormatting>
  <conditionalFormatting sqref="E457">
    <cfRule type="cellIs" dxfId="306" priority="391" stopIfTrue="1" operator="notEqual">
      <formula>IF(#REF!="",CONCATENATE(#REF!,#REF!,#REF!,#REF!),CONCATENATE(#REF!,#REF!,#REF!,#REF!))</formula>
    </cfRule>
  </conditionalFormatting>
  <conditionalFormatting sqref="E460">
    <cfRule type="cellIs" dxfId="305" priority="390" stopIfTrue="1" operator="notEqual">
      <formula>IF(#REF!="",CONCATENATE(#REF!,#REF!,#REF!,#REF!),CONCATENATE(#REF!,#REF!,#REF!,#REF!))</formula>
    </cfRule>
  </conditionalFormatting>
  <conditionalFormatting sqref="E461">
    <cfRule type="cellIs" dxfId="304" priority="389" stopIfTrue="1" operator="notEqual">
      <formula>IF(#REF!="",CONCATENATE(#REF!,#REF!,#REF!,#REF!),CONCATENATE(#REF!,#REF!,#REF!,#REF!))</formula>
    </cfRule>
  </conditionalFormatting>
  <conditionalFormatting sqref="E463">
    <cfRule type="cellIs" dxfId="303" priority="388" stopIfTrue="1" operator="notEqual">
      <formula>IF(#REF!="",CONCATENATE(#REF!,#REF!,#REF!,#REF!),CONCATENATE(#REF!,#REF!,#REF!,#REF!))</formula>
    </cfRule>
  </conditionalFormatting>
  <conditionalFormatting sqref="E340:E341">
    <cfRule type="cellIs" dxfId="302" priority="387" stopIfTrue="1" operator="notEqual">
      <formula>IF(#REF!="",CONCATENATE(#REF!,#REF!,#REF!,#REF!),CONCATENATE(#REF!,#REF!,#REF!,#REF!))</formula>
    </cfRule>
  </conditionalFormatting>
  <conditionalFormatting sqref="E342">
    <cfRule type="cellIs" dxfId="301" priority="386" stopIfTrue="1" operator="notEqual">
      <formula>IF(#REF!="",CONCATENATE(#REF!,#REF!,#REF!,#REF!),CONCATENATE(#REF!,#REF!,#REF!,#REF!))</formula>
    </cfRule>
  </conditionalFormatting>
  <conditionalFormatting sqref="E452">
    <cfRule type="cellIs" dxfId="300" priority="385" stopIfTrue="1" operator="notEqual">
      <formula>IF(#REF!="",CONCATENATE(#REF!,#REF!,#REF!,#REF!),CONCATENATE(#REF!,#REF!,#REF!,#REF!))</formula>
    </cfRule>
  </conditionalFormatting>
  <conditionalFormatting sqref="E455">
    <cfRule type="cellIs" dxfId="299" priority="384" stopIfTrue="1" operator="notEqual">
      <formula>IF(#REF!="",CONCATENATE(#REF!,#REF!,#REF!,#REF!),CONCATENATE(#REF!,#REF!,#REF!,#REF!))</formula>
    </cfRule>
  </conditionalFormatting>
  <conditionalFormatting sqref="E458:E459">
    <cfRule type="cellIs" dxfId="298" priority="383" stopIfTrue="1" operator="notEqual">
      <formula>IF(#REF!="",CONCATENATE(#REF!,#REF!,#REF!,#REF!),CONCATENATE(#REF!,#REF!,#REF!,#REF!))</formula>
    </cfRule>
  </conditionalFormatting>
  <conditionalFormatting sqref="E462">
    <cfRule type="cellIs" dxfId="297" priority="382" stopIfTrue="1" operator="notEqual">
      <formula>IF(#REF!="",CONCATENATE(#REF!,#REF!,#REF!,#REF!),CONCATENATE(#REF!,#REF!,#REF!,#REF!))</formula>
    </cfRule>
  </conditionalFormatting>
  <conditionalFormatting sqref="E464">
    <cfRule type="cellIs" dxfId="296" priority="381" stopIfTrue="1" operator="notEqual">
      <formula>IF(#REF!="",CONCATENATE(#REF!,#REF!,#REF!,#REF!),CONCATENATE(#REF!,#REF!,#REF!,#REF!))</formula>
    </cfRule>
  </conditionalFormatting>
  <conditionalFormatting sqref="E465">
    <cfRule type="cellIs" dxfId="295" priority="379" stopIfTrue="1" operator="notEqual">
      <formula>IF(#REF!="",CONCATENATE(#REF!,#REF!,#REF!,#REF!),CONCATENATE(#REF!,#REF!,#REF!,#REF!))</formula>
    </cfRule>
  </conditionalFormatting>
  <conditionalFormatting sqref="E862:E863">
    <cfRule type="cellIs" dxfId="294" priority="378" stopIfTrue="1" operator="notEqual">
      <formula>IF(#REF!="",CONCATENATE(#REF!,#REF!,#REF!,#REF!),CONCATENATE(#REF!,#REF!,#REF!,#REF!))</formula>
    </cfRule>
  </conditionalFormatting>
  <conditionalFormatting sqref="E466">
    <cfRule type="cellIs" dxfId="293" priority="377" stopIfTrue="1" operator="notEqual">
      <formula>IF(#REF!="",CONCATENATE(#REF!,#REF!,#REF!,#REF!),CONCATENATE(#REF!,#REF!,#REF!,#REF!))</formula>
    </cfRule>
  </conditionalFormatting>
  <conditionalFormatting sqref="E467">
    <cfRule type="cellIs" dxfId="292" priority="376" stopIfTrue="1" operator="notEqual">
      <formula>IF(#REF!="",CONCATENATE(#REF!,#REF!,#REF!,#REF!),CONCATENATE(#REF!,#REF!,#REF!,#REF!))</formula>
    </cfRule>
  </conditionalFormatting>
  <conditionalFormatting sqref="E468">
    <cfRule type="cellIs" dxfId="291" priority="375" stopIfTrue="1" operator="notEqual">
      <formula>IF(#REF!="",CONCATENATE(#REF!,#REF!,#REF!,#REF!),CONCATENATE(#REF!,#REF!,#REF!,#REF!))</formula>
    </cfRule>
  </conditionalFormatting>
  <conditionalFormatting sqref="E469:E470">
    <cfRule type="cellIs" dxfId="290" priority="374" stopIfTrue="1" operator="notEqual">
      <formula>IF(#REF!="",CONCATENATE(#REF!,#REF!,#REF!,#REF!),CONCATENATE(#REF!,#REF!,#REF!,#REF!))</formula>
    </cfRule>
  </conditionalFormatting>
  <conditionalFormatting sqref="E855">
    <cfRule type="cellIs" dxfId="289" priority="372" stopIfTrue="1" operator="notEqual">
      <formula>IF(#REF!="",CONCATENATE(#REF!,#REF!,#REF!,#REF!),CONCATENATE(#REF!,#REF!,#REF!,#REF!))</formula>
    </cfRule>
  </conditionalFormatting>
  <conditionalFormatting sqref="E854">
    <cfRule type="cellIs" dxfId="288" priority="371" stopIfTrue="1" operator="notEqual">
      <formula>IF(#REF!="",CONCATENATE(#REF!,#REF!,#REF!,#REF!),CONCATENATE(#REF!,#REF!,#REF!,#REF!))</formula>
    </cfRule>
  </conditionalFormatting>
  <conditionalFormatting sqref="E856">
    <cfRule type="cellIs" dxfId="287" priority="370" stopIfTrue="1" operator="notEqual">
      <formula>IF(#REF!="",CONCATENATE(#REF!,#REF!,#REF!,#REF!),CONCATENATE(#REF!,#REF!,#REF!,#REF!))</formula>
    </cfRule>
  </conditionalFormatting>
  <conditionalFormatting sqref="E858:E859">
    <cfRule type="cellIs" dxfId="286" priority="369" stopIfTrue="1" operator="notEqual">
      <formula>IF(#REF!="",CONCATENATE(#REF!,#REF!,#REF!,#REF!),CONCATENATE(#REF!,#REF!,#REF!,#REF!))</formula>
    </cfRule>
  </conditionalFormatting>
  <conditionalFormatting sqref="E860:E861">
    <cfRule type="cellIs" dxfId="285" priority="368" stopIfTrue="1" operator="notEqual">
      <formula>IF(#REF!="",CONCATENATE(#REF!,#REF!,#REF!,#REF!),CONCATENATE(#REF!,#REF!,#REF!,#REF!))</formula>
    </cfRule>
  </conditionalFormatting>
  <conditionalFormatting sqref="E866:E867">
    <cfRule type="cellIs" dxfId="284" priority="367" stopIfTrue="1" operator="notEqual">
      <formula>IF(#REF!="",CONCATENATE(#REF!,#REF!,#REF!,#REF!),CONCATENATE(#REF!,#REF!,#REF!,#REF!))</formula>
    </cfRule>
  </conditionalFormatting>
  <conditionalFormatting sqref="E857">
    <cfRule type="cellIs" dxfId="283" priority="366" stopIfTrue="1" operator="notEqual">
      <formula>IF(#REF!="",CONCATENATE(#REF!,#REF!,#REF!,#REF!),CONCATENATE(#REF!,#REF!,#REF!,#REF!))</formula>
    </cfRule>
  </conditionalFormatting>
  <conditionalFormatting sqref="E868">
    <cfRule type="cellIs" dxfId="282" priority="365" stopIfTrue="1" operator="notEqual">
      <formula>IF(#REF!="",CONCATENATE(#REF!,#REF!,#REF!,#REF!),CONCATENATE(#REF!,#REF!,#REF!,#REF!))</formula>
    </cfRule>
  </conditionalFormatting>
  <conditionalFormatting sqref="E777:E785 E787">
    <cfRule type="cellIs" dxfId="281" priority="364" stopIfTrue="1" operator="notEqual">
      <formula>IF(#REF!="",CONCATENATE(#REF!,#REF!,#REF!,#REF!),CONCATENATE(#REF!,#REF!,#REF!,#REF!))</formula>
    </cfRule>
  </conditionalFormatting>
  <conditionalFormatting sqref="E521 E523">
    <cfRule type="cellIs" dxfId="280" priority="363" stopIfTrue="1" operator="notEqual">
      <formula>IF(#REF!="",CONCATENATE(#REF!,#REF!,#REF!,#REF!),CONCATENATE(#REF!,#REF!,#REF!,#REF!))</formula>
    </cfRule>
  </conditionalFormatting>
  <conditionalFormatting sqref="E524:E525">
    <cfRule type="cellIs" dxfId="279" priority="362" stopIfTrue="1" operator="notEqual">
      <formula>IF(#REF!="",CONCATENATE(#REF!,#REF!,#REF!,#REF!),CONCATENATE(#REF!,#REF!,#REF!,#REF!))</formula>
    </cfRule>
  </conditionalFormatting>
  <conditionalFormatting sqref="E39">
    <cfRule type="cellIs" dxfId="278" priority="360" stopIfTrue="1" operator="notEqual">
      <formula>IF(#REF!="",CONCATENATE(#REF!,#REF!,#REF!,#REF!),CONCATENATE(#REF!,#REF!,#REF!,#REF!))</formula>
    </cfRule>
  </conditionalFormatting>
  <conditionalFormatting sqref="E40">
    <cfRule type="cellIs" dxfId="277" priority="361" stopIfTrue="1" operator="notEqual">
      <formula>IF(#REF!="",CONCATENATE(#REF!,#REF!,#REF!,#REF!),CONCATENATE(#REF!,#REF!,#REF!,#REF!))</formula>
    </cfRule>
  </conditionalFormatting>
  <conditionalFormatting sqref="E38">
    <cfRule type="cellIs" dxfId="276" priority="359" stopIfTrue="1" operator="notEqual">
      <formula>IF(#REF!="",CONCATENATE(#REF!,#REF!,#REF!,#REF!),CONCATENATE(#REF!,#REF!,#REF!,#REF!))</formula>
    </cfRule>
  </conditionalFormatting>
  <conditionalFormatting sqref="E590">
    <cfRule type="cellIs" dxfId="275" priority="334" stopIfTrue="1" operator="notEqual">
      <formula>IF(#REF!="",CONCATENATE(#REF!,#REF!,#REF!,#REF!),CONCATENATE(#REF!,#REF!,#REF!,#REF!))</formula>
    </cfRule>
  </conditionalFormatting>
  <conditionalFormatting sqref="E923">
    <cfRule type="cellIs" dxfId="274" priority="333" stopIfTrue="1" operator="notEqual">
      <formula>IF(#REF!="",CONCATENATE(#REF!,#REF!,#REF!,#REF!),CONCATENATE(#REF!,#REF!,#REF!,#REF!))</formula>
    </cfRule>
  </conditionalFormatting>
  <conditionalFormatting sqref="E447">
    <cfRule type="cellIs" dxfId="273" priority="355" stopIfTrue="1" operator="notEqual">
      <formula>IF(#REF!="",CONCATENATE(#REF!,#REF!,#REF!,#REF!),CONCATENATE(#REF!,#REF!,#REF!,#REF!))</formula>
    </cfRule>
  </conditionalFormatting>
  <conditionalFormatting sqref="E48">
    <cfRule type="cellIs" dxfId="272" priority="357" stopIfTrue="1" operator="notEqual">
      <formula>IF(#REF!="",CONCATENATE(#REF!,#REF!,#REF!,#REF!),CONCATENATE(#REF!,#REF!,#REF!,#REF!))</formula>
    </cfRule>
  </conditionalFormatting>
  <conditionalFormatting sqref="E573:E575">
    <cfRule type="cellIs" dxfId="271" priority="342" stopIfTrue="1" operator="notEqual">
      <formula>IF(#REF!="",CONCATENATE(#REF!,#REF!,#REF!,#REF!),CONCATENATE(#REF!,#REF!,#REF!,#REF!))</formula>
    </cfRule>
  </conditionalFormatting>
  <conditionalFormatting sqref="E583">
    <cfRule type="cellIs" dxfId="270" priority="337" stopIfTrue="1" operator="notEqual">
      <formula>IF(#REF!="",CONCATENATE(#REF!,#REF!,#REF!,#REF!),CONCATENATE(#REF!,#REF!,#REF!,#REF!))</formula>
    </cfRule>
  </conditionalFormatting>
  <conditionalFormatting sqref="E52:E55">
    <cfRule type="cellIs" dxfId="269" priority="350" stopIfTrue="1" operator="notEqual">
      <formula>IF(#REF!="",CONCATENATE(#REF!,#REF!,#REF!,#REF!),CONCATENATE(#REF!,#REF!,#REF!,#REF!))</formula>
    </cfRule>
  </conditionalFormatting>
  <conditionalFormatting sqref="E578">
    <cfRule type="cellIs" dxfId="268" priority="339" stopIfTrue="1" operator="notEqual">
      <formula>IF(#REF!="",CONCATENATE(#REF!,#REF!,#REF!,#REF!),CONCATENATE(#REF!,#REF!,#REF!,#REF!))</formula>
    </cfRule>
  </conditionalFormatting>
  <conditionalFormatting sqref="E43">
    <cfRule type="cellIs" dxfId="267" priority="353" stopIfTrue="1" operator="notEqual">
      <formula>IF(#REF!="",CONCATENATE(#REF!,#REF!,#REF!,#REF!),CONCATENATE(#REF!,#REF!,#REF!,#REF!))</formula>
    </cfRule>
  </conditionalFormatting>
  <conditionalFormatting sqref="E41">
    <cfRule type="cellIs" dxfId="266" priority="358" stopIfTrue="1" operator="notEqual">
      <formula>IF(#REF!="",CONCATENATE(#REF!,#REF!,#REF!,#REF!),CONCATENATE(#REF!,#REF!,#REF!,#REF!))</formula>
    </cfRule>
  </conditionalFormatting>
  <conditionalFormatting sqref="E42">
    <cfRule type="cellIs" dxfId="265" priority="354" stopIfTrue="1" operator="notEqual">
      <formula>IF(#REF!="",CONCATENATE(#REF!,#REF!,#REF!,#REF!),CONCATENATE(#REF!,#REF!,#REF!,#REF!))</formula>
    </cfRule>
  </conditionalFormatting>
  <conditionalFormatting sqref="E586">
    <cfRule type="cellIs" dxfId="264" priority="336" stopIfTrue="1" operator="notEqual">
      <formula>IF(#REF!="",CONCATENATE(#REF!,#REF!,#REF!,#REF!),CONCATENATE(#REF!,#REF!,#REF!,#REF!))</formula>
    </cfRule>
  </conditionalFormatting>
  <conditionalFormatting sqref="E44:E47">
    <cfRule type="cellIs" dxfId="263" priority="352" stopIfTrue="1" operator="notEqual">
      <formula>IF(#REF!="",CONCATENATE(#REF!,#REF!,#REF!,#REF!),CONCATENATE(#REF!,#REF!,#REF!,#REF!))</formula>
    </cfRule>
  </conditionalFormatting>
  <conditionalFormatting sqref="E49:E51">
    <cfRule type="cellIs" dxfId="262" priority="351" stopIfTrue="1" operator="notEqual">
      <formula>IF(#REF!="",CONCATENATE(#REF!,#REF!,#REF!,#REF!),CONCATENATE(#REF!,#REF!,#REF!,#REF!))</formula>
    </cfRule>
  </conditionalFormatting>
  <conditionalFormatting sqref="E57:E58">
    <cfRule type="cellIs" dxfId="261" priority="349" stopIfTrue="1" operator="notEqual">
      <formula>IF(#REF!="",CONCATENATE(#REF!,#REF!,#REF!,#REF!),CONCATENATE(#REF!,#REF!,#REF!,#REF!))</formula>
    </cfRule>
  </conditionalFormatting>
  <conditionalFormatting sqref="E59:E60">
    <cfRule type="cellIs" dxfId="260" priority="348" stopIfTrue="1" operator="notEqual">
      <formula>IF(#REF!="",CONCATENATE(#REF!,#REF!,#REF!,#REF!),CONCATENATE(#REF!,#REF!,#REF!,#REF!))</formula>
    </cfRule>
  </conditionalFormatting>
  <conditionalFormatting sqref="E446">
    <cfRule type="cellIs" dxfId="259" priority="347" stopIfTrue="1" operator="notEqual">
      <formula>IF(#REF!="",CONCATENATE(#REF!,#REF!,#REF!,#REF!),CONCATENATE(#REF!,#REF!,#REF!,#REF!))</formula>
    </cfRule>
  </conditionalFormatting>
  <conditionalFormatting sqref="E526">
    <cfRule type="cellIs" dxfId="258" priority="346" stopIfTrue="1" operator="notEqual">
      <formula>IF(#REF!="",CONCATENATE(#REF!,#REF!,#REF!,#REF!),CONCATENATE(#REF!,#REF!,#REF!,#REF!))</formula>
    </cfRule>
  </conditionalFormatting>
  <conditionalFormatting sqref="E56">
    <cfRule type="cellIs" dxfId="257" priority="345" stopIfTrue="1" operator="notEqual">
      <formula>IF(#REF!="",CONCATENATE(#REF!,#REF!,#REF!,#REF!),CONCATENATE(#REF!,#REF!,#REF!,#REF!))</formula>
    </cfRule>
  </conditionalFormatting>
  <conditionalFormatting sqref="E591">
    <cfRule type="cellIs" dxfId="256" priority="344" stopIfTrue="1" operator="notEqual">
      <formula>IF(#REF!="",CONCATENATE(#REF!,#REF!,#REF!,#REF!),CONCATENATE(#REF!,#REF!,#REF!,#REF!))</formula>
    </cfRule>
  </conditionalFormatting>
  <conditionalFormatting sqref="E576">
    <cfRule type="cellIs" dxfId="255" priority="341" stopIfTrue="1" operator="notEqual">
      <formula>IF(#REF!="",CONCATENATE(#REF!,#REF!,#REF!,#REF!),CONCATENATE(#REF!,#REF!,#REF!,#REF!))</formula>
    </cfRule>
  </conditionalFormatting>
  <conditionalFormatting sqref="E577">
    <cfRule type="cellIs" dxfId="254" priority="340" stopIfTrue="1" operator="notEqual">
      <formula>IF(#REF!="",CONCATENATE(#REF!,#REF!,#REF!,#REF!),CONCATENATE(#REF!,#REF!,#REF!,#REF!))</formula>
    </cfRule>
  </conditionalFormatting>
  <conditionalFormatting sqref="E587">
    <cfRule type="cellIs" dxfId="253" priority="335" stopIfTrue="1" operator="notEqual">
      <formula>IF(#REF!="",CONCATENATE(#REF!,#REF!,#REF!,#REF!),CONCATENATE(#REF!,#REF!,#REF!,#REF!))</formula>
    </cfRule>
  </conditionalFormatting>
  <conditionalFormatting sqref="E896:E906">
    <cfRule type="cellIs" dxfId="252" priority="318" stopIfTrue="1" operator="notEqual">
      <formula>IF(#REF!="",CONCATENATE(#REF!,#REF!,#REF!,#REF!),CONCATENATE(#REF!,#REF!,#REF!,#REF!))</formula>
    </cfRule>
  </conditionalFormatting>
  <conditionalFormatting sqref="E908">
    <cfRule type="cellIs" dxfId="251" priority="317" stopIfTrue="1" operator="notEqual">
      <formula>IF(#REF!="",CONCATENATE(#REF!,#REF!,#REF!,#REF!),CONCATENATE(#REF!,#REF!,#REF!,#REF!))</formula>
    </cfRule>
  </conditionalFormatting>
  <conditionalFormatting sqref="E592">
    <cfRule type="cellIs" dxfId="250" priority="329" stopIfTrue="1" operator="notEqual">
      <formula>IF(#REF!="",CONCATENATE(#REF!,#REF!,#REF!,#REF!),CONCATENATE(#REF!,#REF!,#REF!,#REF!))</formula>
    </cfRule>
  </conditionalFormatting>
  <conditionalFormatting sqref="E582">
    <cfRule type="cellIs" dxfId="249" priority="332" stopIfTrue="1" operator="notEqual">
      <formula>IF(#REF!="",CONCATENATE(#REF!,#REF!,#REF!,#REF!),CONCATENATE(#REF!,#REF!,#REF!,#REF!))</formula>
    </cfRule>
  </conditionalFormatting>
  <conditionalFormatting sqref="E909">
    <cfRule type="cellIs" dxfId="248" priority="314" stopIfTrue="1" operator="notEqual">
      <formula>IF(#REF!="",CONCATENATE(#REF!,#REF!,#REF!,#REF!),CONCATENATE(#REF!,#REF!,#REF!,#REF!))</formula>
    </cfRule>
  </conditionalFormatting>
  <conditionalFormatting sqref="E588">
    <cfRule type="cellIs" dxfId="247" priority="330" stopIfTrue="1" operator="notEqual">
      <formula>IF(#REF!="",CONCATENATE(#REF!,#REF!,#REF!,#REF!),CONCATENATE(#REF!,#REF!,#REF!,#REF!))</formula>
    </cfRule>
  </conditionalFormatting>
  <conditionalFormatting sqref="E593">
    <cfRule type="cellIs" dxfId="246" priority="328" stopIfTrue="1" operator="notEqual">
      <formula>IF(#REF!="",CONCATENATE(#REF!,#REF!,#REF!,#REF!),CONCATENATE(#REF!,#REF!,#REF!,#REF!))</formula>
    </cfRule>
  </conditionalFormatting>
  <conditionalFormatting sqref="E594">
    <cfRule type="cellIs" dxfId="245" priority="327" stopIfTrue="1" operator="notEqual">
      <formula>IF(#REF!="",CONCATENATE(#REF!,#REF!,#REF!,#REF!),CONCATENATE(#REF!,#REF!,#REF!,#REF!))</formula>
    </cfRule>
  </conditionalFormatting>
  <conditionalFormatting sqref="E924:E926">
    <cfRule type="cellIs" dxfId="244" priority="326" stopIfTrue="1" operator="notEqual">
      <formula>IF(#REF!="",CONCATENATE(#REF!,#REF!,#REF!,#REF!),CONCATENATE(#REF!,#REF!,#REF!,#REF!))</formula>
    </cfRule>
  </conditionalFormatting>
  <conditionalFormatting sqref="E936">
    <cfRule type="cellIs" dxfId="243" priority="325" stopIfTrue="1" operator="notEqual">
      <formula>IF(#REF!="",CONCATENATE(#REF!,#REF!,#REF!,#REF!),CONCATENATE(#REF!,#REF!,#REF!,#REF!))</formula>
    </cfRule>
  </conditionalFormatting>
  <conditionalFormatting sqref="E927">
    <cfRule type="cellIs" dxfId="242" priority="324" stopIfTrue="1" operator="notEqual">
      <formula>IF(#REF!="",CONCATENATE(#REF!,#REF!,#REF!,#REF!),CONCATENATE(#REF!,#REF!,#REF!,#REF!))</formula>
    </cfRule>
  </conditionalFormatting>
  <conditionalFormatting sqref="E611">
    <cfRule type="cellIs" dxfId="241" priority="323" stopIfTrue="1" operator="notEqual">
      <formula>IF(#REF!="",CONCATENATE(#REF!,#REF!,#REF!,#REF!),CONCATENATE(#REF!,#REF!,#REF!,#REF!))</formula>
    </cfRule>
  </conditionalFormatting>
  <conditionalFormatting sqref="E831:E832">
    <cfRule type="cellIs" dxfId="240" priority="321" stopIfTrue="1" operator="notEqual">
      <formula>IF(#REF!="",CONCATENATE(#REF!,#REF!,#REF!,#REF!),CONCATENATE(#REF!,#REF!,#REF!,#REF!))</formula>
    </cfRule>
  </conditionalFormatting>
  <conditionalFormatting sqref="E834:E835">
    <cfRule type="cellIs" dxfId="239" priority="320" stopIfTrue="1" operator="notEqual">
      <formula>IF(#REF!="",CONCATENATE(#REF!,#REF!,#REF!,#REF!),CONCATENATE(#REF!,#REF!,#REF!,#REF!))</formula>
    </cfRule>
  </conditionalFormatting>
  <conditionalFormatting sqref="E895">
    <cfRule type="cellIs" dxfId="238" priority="315" stopIfTrue="1" operator="notEqual">
      <formula>IF(#REF!="",CONCATENATE(#REF!,#REF!,#REF!,#REF!),CONCATENATE(#REF!,#REF!,#REF!,#REF!))</formula>
    </cfRule>
  </conditionalFormatting>
  <conditionalFormatting sqref="E910">
    <cfRule type="cellIs" dxfId="237" priority="313" stopIfTrue="1" operator="notEqual">
      <formula>IF(#REF!="",CONCATENATE(#REF!,#REF!,#REF!,#REF!),CONCATENATE(#REF!,#REF!,#REF!,#REF!))</formula>
    </cfRule>
  </conditionalFormatting>
  <conditionalFormatting sqref="E892">
    <cfRule type="cellIs" dxfId="236" priority="316" stopIfTrue="1" operator="notEqual">
      <formula>IF(#REF!="",CONCATENATE(#REF!,#REF!,#REF!,#REF!),CONCATENATE(#REF!,#REF!,#REF!,#REF!))</formula>
    </cfRule>
  </conditionalFormatting>
  <conditionalFormatting sqref="E894">
    <cfRule type="cellIs" dxfId="235" priority="311" stopIfTrue="1" operator="notEqual">
      <formula>IF(#REF!="",CONCATENATE(#REF!,#REF!,#REF!,#REF!),CONCATENATE(#REF!,#REF!,#REF!,#REF!))</formula>
    </cfRule>
  </conditionalFormatting>
  <conditionalFormatting sqref="E833">
    <cfRule type="cellIs" dxfId="234" priority="312" stopIfTrue="1" operator="notEqual">
      <formula>IF(#REF!="",CONCATENATE(#REF!,#REF!,#REF!,#REF!),CONCATENATE(#REF!,#REF!,#REF!,#REF!))</formula>
    </cfRule>
  </conditionalFormatting>
  <conditionalFormatting sqref="E916:E919">
    <cfRule type="cellIs" dxfId="233" priority="309" stopIfTrue="1" operator="notEqual">
      <formula>IF(#REF!="",CONCATENATE(#REF!,#REF!,#REF!,#REF!),CONCATENATE(#REF!,#REF!,#REF!,#REF!))</formula>
    </cfRule>
  </conditionalFormatting>
  <conditionalFormatting sqref="E554">
    <cfRule type="cellIs" dxfId="232" priority="299" stopIfTrue="1" operator="notEqual">
      <formula>IF(#REF!="",CONCATENATE(#REF!,#REF!,#REF!,#REF!),CONCATENATE(#REF!,#REF!,#REF!,#REF!))</formula>
    </cfRule>
  </conditionalFormatting>
  <conditionalFormatting sqref="E907">
    <cfRule type="cellIs" dxfId="231" priority="310" stopIfTrue="1" operator="notEqual">
      <formula>IF(#REF!="",CONCATENATE(#REF!,#REF!,#REF!,#REF!),CONCATENATE(#REF!,#REF!,#REF!,#REF!))</formula>
    </cfRule>
  </conditionalFormatting>
  <conditionalFormatting sqref="E626">
    <cfRule type="cellIs" dxfId="230" priority="307" stopIfTrue="1" operator="notEqual">
      <formula>IF(#REF!="",CONCATENATE(#REF!,#REF!,#REF!,#REF!),CONCATENATE(#REF!,#REF!,#REF!,#REF!))</formula>
    </cfRule>
  </conditionalFormatting>
  <conditionalFormatting sqref="E13">
    <cfRule type="cellIs" dxfId="229" priority="306" stopIfTrue="1" operator="notEqual">
      <formula>IF(#REF!="",CONCATENATE(#REF!,#REF!,#REF!,#REF!),CONCATENATE(#REF!,#REF!,#REF!,#REF!))</formula>
    </cfRule>
  </conditionalFormatting>
  <conditionalFormatting sqref="E556">
    <cfRule type="cellIs" dxfId="228" priority="297" stopIfTrue="1" operator="notEqual">
      <formula>IF(#REF!="",CONCATENATE(#REF!,#REF!,#REF!,#REF!),CONCATENATE(#REF!,#REF!,#REF!,#REF!))</formula>
    </cfRule>
  </conditionalFormatting>
  <conditionalFormatting sqref="E612">
    <cfRule type="cellIs" dxfId="227" priority="305" stopIfTrue="1" operator="notEqual">
      <formula>IF(#REF!="",CONCATENATE(#REF!,#REF!,#REF!,#REF!),CONCATENATE(#REF!,#REF!,#REF!,#REF!))</formula>
    </cfRule>
  </conditionalFormatting>
  <conditionalFormatting sqref="E627">
    <cfRule type="cellIs" dxfId="226" priority="304" stopIfTrue="1" operator="notEqual">
      <formula>IF(#REF!="",CONCATENATE(#REF!,#REF!,#REF!,#REF!),CONCATENATE(#REF!,#REF!,#REF!,#REF!))</formula>
    </cfRule>
  </conditionalFormatting>
  <conditionalFormatting sqref="E632">
    <cfRule type="cellIs" dxfId="225" priority="303" stopIfTrue="1" operator="notEqual">
      <formula>IF(#REF!="",CONCATENATE(#REF!,#REF!,#REF!,#REF!),CONCATENATE(#REF!,#REF!,#REF!,#REF!))</formula>
    </cfRule>
  </conditionalFormatting>
  <conditionalFormatting sqref="E634">
    <cfRule type="cellIs" dxfId="224" priority="301" stopIfTrue="1" operator="notEqual">
      <formula>IF(#REF!="",CONCATENATE(#REF!,#REF!,#REF!,#REF!),CONCATENATE(#REF!,#REF!,#REF!,#REF!))</formula>
    </cfRule>
  </conditionalFormatting>
  <conditionalFormatting sqref="E633">
    <cfRule type="cellIs" dxfId="223" priority="302" stopIfTrue="1" operator="notEqual">
      <formula>IF(#REF!="",CONCATENATE(#REF!,#REF!,#REF!,#REF!),CONCATENATE(#REF!,#REF!,#REF!,#REF!))</formula>
    </cfRule>
  </conditionalFormatting>
  <conditionalFormatting sqref="E553">
    <cfRule type="cellIs" dxfId="222" priority="300" stopIfTrue="1" operator="notEqual">
      <formula>IF(#REF!="",CONCATENATE(#REF!,#REF!,#REF!,#REF!),CONCATENATE(#REF!,#REF!,#REF!,#REF!))</formula>
    </cfRule>
  </conditionalFormatting>
  <conditionalFormatting sqref="E557">
    <cfRule type="cellIs" dxfId="221" priority="296" stopIfTrue="1" operator="notEqual">
      <formula>IF(#REF!="",CONCATENATE(#REF!,#REF!,#REF!,#REF!),CONCATENATE(#REF!,#REF!,#REF!,#REF!))</formula>
    </cfRule>
  </conditionalFormatting>
  <conditionalFormatting sqref="E555">
    <cfRule type="cellIs" dxfId="220" priority="298" stopIfTrue="1" operator="notEqual">
      <formula>IF(#REF!="",CONCATENATE(#REF!,#REF!,#REF!,#REF!),CONCATENATE(#REF!,#REF!,#REF!,#REF!))</formula>
    </cfRule>
  </conditionalFormatting>
  <conditionalFormatting sqref="E558">
    <cfRule type="cellIs" dxfId="219" priority="295" stopIfTrue="1" operator="notEqual">
      <formula>IF(#REF!="",CONCATENATE(#REF!,#REF!,#REF!,#REF!),CONCATENATE(#REF!,#REF!,#REF!,#REF!))</formula>
    </cfRule>
  </conditionalFormatting>
  <conditionalFormatting sqref="E560">
    <cfRule type="cellIs" dxfId="218" priority="294" stopIfTrue="1" operator="notEqual">
      <formula>IF(#REF!="",CONCATENATE(#REF!,#REF!,#REF!,#REF!),CONCATENATE(#REF!,#REF!,#REF!,#REF!))</formula>
    </cfRule>
  </conditionalFormatting>
  <conditionalFormatting sqref="E562">
    <cfRule type="cellIs" dxfId="217" priority="293" stopIfTrue="1" operator="notEqual">
      <formula>IF(#REF!="",CONCATENATE(#REF!,#REF!,#REF!,#REF!),CONCATENATE(#REF!,#REF!,#REF!,#REF!))</formula>
    </cfRule>
  </conditionalFormatting>
  <conditionalFormatting sqref="E563">
    <cfRule type="cellIs" dxfId="216" priority="292" stopIfTrue="1" operator="notEqual">
      <formula>IF(#REF!="",CONCATENATE(#REF!,#REF!,#REF!,#REF!),CONCATENATE(#REF!,#REF!,#REF!,#REF!))</formula>
    </cfRule>
  </conditionalFormatting>
  <conditionalFormatting sqref="E564">
    <cfRule type="cellIs" dxfId="215" priority="291" stopIfTrue="1" operator="notEqual">
      <formula>IF(#REF!="",CONCATENATE(#REF!,#REF!,#REF!,#REF!),CONCATENATE(#REF!,#REF!,#REF!,#REF!))</formula>
    </cfRule>
  </conditionalFormatting>
  <conditionalFormatting sqref="E565">
    <cfRule type="cellIs" dxfId="214" priority="290" stopIfTrue="1" operator="notEqual">
      <formula>IF(#REF!="",CONCATENATE(#REF!,#REF!,#REF!,#REF!),CONCATENATE(#REF!,#REF!,#REF!,#REF!))</formula>
    </cfRule>
  </conditionalFormatting>
  <conditionalFormatting sqref="E566">
    <cfRule type="cellIs" dxfId="213" priority="289" stopIfTrue="1" operator="notEqual">
      <formula>IF(#REF!="",CONCATENATE(#REF!,#REF!,#REF!,#REF!),CONCATENATE(#REF!,#REF!,#REF!,#REF!))</formula>
    </cfRule>
  </conditionalFormatting>
  <conditionalFormatting sqref="E551">
    <cfRule type="cellIs" dxfId="212" priority="287" stopIfTrue="1" operator="notEqual">
      <formula>IF(#REF!="",CONCATENATE(#REF!,#REF!,#REF!,#REF!),CONCATENATE(#REF!,#REF!,#REF!,#REF!))</formula>
    </cfRule>
  </conditionalFormatting>
  <conditionalFormatting sqref="E552">
    <cfRule type="cellIs" dxfId="211" priority="286" stopIfTrue="1" operator="notEqual">
      <formula>IF(#REF!="",CONCATENATE(#REF!,#REF!,#REF!,#REF!),CONCATENATE(#REF!,#REF!,#REF!,#REF!))</formula>
    </cfRule>
  </conditionalFormatting>
  <conditionalFormatting sqref="E550">
    <cfRule type="cellIs" dxfId="210" priority="285" stopIfTrue="1" operator="notEqual">
      <formula>IF(#REF!="",CONCATENATE(#REF!,#REF!,#REF!,#REF!),CONCATENATE(#REF!,#REF!,#REF!,#REF!))</formula>
    </cfRule>
  </conditionalFormatting>
  <conditionalFormatting sqref="E561">
    <cfRule type="cellIs" dxfId="209" priority="283" stopIfTrue="1" operator="notEqual">
      <formula>IF(#REF!="",CONCATENATE(#REF!,#REF!,#REF!,#REF!),CONCATENATE(#REF!,#REF!,#REF!,#REF!))</formula>
    </cfRule>
  </conditionalFormatting>
  <conditionalFormatting sqref="E559">
    <cfRule type="cellIs" dxfId="208" priority="282" stopIfTrue="1" operator="notEqual">
      <formula>IF(#REF!="",CONCATENATE(#REF!,#REF!,#REF!,#REF!),CONCATENATE(#REF!,#REF!,#REF!,#REF!))</formula>
    </cfRule>
  </conditionalFormatting>
  <conditionalFormatting sqref="E570">
    <cfRule type="cellIs" dxfId="207" priority="280" stopIfTrue="1" operator="notEqual">
      <formula>IF(#REF!="",CONCATENATE(#REF!,#REF!,#REF!,#REF!),CONCATENATE(#REF!,#REF!,#REF!,#REF!))</formula>
    </cfRule>
  </conditionalFormatting>
  <conditionalFormatting sqref="E476">
    <cfRule type="cellIs" dxfId="206" priority="279" stopIfTrue="1" operator="notEqual">
      <formula>IF(#REF!="",CONCATENATE(#REF!,#REF!,#REF!,#REF!),CONCATENATE(#REF!,#REF!,#REF!,#REF!))</formula>
    </cfRule>
  </conditionalFormatting>
  <conditionalFormatting sqref="E473">
    <cfRule type="cellIs" dxfId="205" priority="278" stopIfTrue="1" operator="notEqual">
      <formula>IF(#REF!="",CONCATENATE(#REF!,#REF!,#REF!,#REF!),CONCATENATE(#REF!,#REF!,#REF!,#REF!))</formula>
    </cfRule>
  </conditionalFormatting>
  <conditionalFormatting sqref="E568">
    <cfRule type="cellIs" dxfId="204" priority="277" stopIfTrue="1" operator="notEqual">
      <formula>IF(#REF!="",CONCATENATE(#REF!,#REF!,#REF!,#REF!),CONCATENATE(#REF!,#REF!,#REF!,#REF!))</formula>
    </cfRule>
  </conditionalFormatting>
  <conditionalFormatting sqref="E485">
    <cfRule type="cellIs" dxfId="203" priority="275" stopIfTrue="1" operator="notEqual">
      <formula>IF(#REF!="",CONCATENATE(#REF!,#REF!,#REF!,#REF!),CONCATENATE(#REF!,#REF!,#REF!,#REF!))</formula>
    </cfRule>
  </conditionalFormatting>
  <conditionalFormatting sqref="E486">
    <cfRule type="cellIs" dxfId="202" priority="274" stopIfTrue="1" operator="notEqual">
      <formula>IF(#REF!="",CONCATENATE(#REF!,#REF!,#REF!,#REF!),CONCATENATE(#REF!,#REF!,#REF!,#REF!))</formula>
    </cfRule>
  </conditionalFormatting>
  <conditionalFormatting sqref="E487">
    <cfRule type="cellIs" dxfId="201" priority="273" stopIfTrue="1" operator="notEqual">
      <formula>IF(#REF!="",CONCATENATE(#REF!,#REF!,#REF!,#REF!),CONCATENATE(#REF!,#REF!,#REF!,#REF!))</formula>
    </cfRule>
  </conditionalFormatting>
  <conditionalFormatting sqref="E488">
    <cfRule type="cellIs" dxfId="200" priority="272" stopIfTrue="1" operator="notEqual">
      <formula>IF(#REF!="",CONCATENATE(#REF!,#REF!,#REF!,#REF!),CONCATENATE(#REF!,#REF!,#REF!,#REF!))</formula>
    </cfRule>
  </conditionalFormatting>
  <conditionalFormatting sqref="E493">
    <cfRule type="cellIs" dxfId="199" priority="267" stopIfTrue="1" operator="notEqual">
      <formula>IF(#REF!="",CONCATENATE(#REF!,#REF!,#REF!,#REF!),CONCATENATE(#REF!,#REF!,#REF!,#REF!))</formula>
    </cfRule>
  </conditionalFormatting>
  <conditionalFormatting sqref="E494">
    <cfRule type="cellIs" dxfId="198" priority="266" stopIfTrue="1" operator="notEqual">
      <formula>IF(#REF!="",CONCATENATE(#REF!,#REF!,#REF!,#REF!),CONCATENATE(#REF!,#REF!,#REF!,#REF!))</formula>
    </cfRule>
  </conditionalFormatting>
  <conditionalFormatting sqref="E496">
    <cfRule type="cellIs" dxfId="197" priority="265" stopIfTrue="1" operator="notEqual">
      <formula>IF(#REF!="",CONCATENATE(#REF!,#REF!,#REF!,#REF!),CONCATENATE(#REF!,#REF!,#REF!,#REF!))</formula>
    </cfRule>
  </conditionalFormatting>
  <conditionalFormatting sqref="E497">
    <cfRule type="cellIs" dxfId="196" priority="264" stopIfTrue="1" operator="notEqual">
      <formula>IF(#REF!="",CONCATENATE(#REF!,#REF!,#REF!,#REF!),CONCATENATE(#REF!,#REF!,#REF!,#REF!))</formula>
    </cfRule>
  </conditionalFormatting>
  <conditionalFormatting sqref="E500">
    <cfRule type="cellIs" dxfId="195" priority="261" stopIfTrue="1" operator="notEqual">
      <formula>IF(#REF!="",CONCATENATE(#REF!,#REF!,#REF!,#REF!),CONCATENATE(#REF!,#REF!,#REF!,#REF!))</formula>
    </cfRule>
  </conditionalFormatting>
  <conditionalFormatting sqref="E501">
    <cfRule type="cellIs" dxfId="194" priority="260" stopIfTrue="1" operator="notEqual">
      <formula>IF(#REF!="",CONCATENATE(#REF!,#REF!,#REF!,#REF!),CONCATENATE(#REF!,#REF!,#REF!,#REF!))</formula>
    </cfRule>
  </conditionalFormatting>
  <conditionalFormatting sqref="E502">
    <cfRule type="cellIs" dxfId="193" priority="258" stopIfTrue="1" operator="notEqual">
      <formula>IF(#REF!="",CONCATENATE(#REF!,#REF!,#REF!,#REF!),CONCATENATE(#REF!,#REF!,#REF!,#REF!))</formula>
    </cfRule>
  </conditionalFormatting>
  <conditionalFormatting sqref="E836">
    <cfRule type="cellIs" dxfId="192" priority="257" stopIfTrue="1" operator="notEqual">
      <formula>IF(#REF!="",CONCATENATE(#REF!,#REF!,#REF!,#REF!),CONCATENATE(#REF!,#REF!,#REF!,#REF!))</formula>
    </cfRule>
  </conditionalFormatting>
  <conditionalFormatting sqref="E837">
    <cfRule type="cellIs" dxfId="191" priority="256" stopIfTrue="1" operator="notEqual">
      <formula>IF(#REF!="",CONCATENATE(#REF!,#REF!,#REF!,#REF!),CONCATENATE(#REF!,#REF!,#REF!,#REF!))</formula>
    </cfRule>
  </conditionalFormatting>
  <conditionalFormatting sqref="E839">
    <cfRule type="cellIs" dxfId="190" priority="255" stopIfTrue="1" operator="notEqual">
      <formula>IF(#REF!="",CONCATENATE(#REF!,#REF!,#REF!,#REF!),CONCATENATE(#REF!,#REF!,#REF!,#REF!))</formula>
    </cfRule>
  </conditionalFormatting>
  <conditionalFormatting sqref="E495">
    <cfRule type="cellIs" dxfId="189" priority="254" stopIfTrue="1" operator="notEqual">
      <formula>IF(#REF!="",CONCATENATE(#REF!,#REF!,#REF!,#REF!),CONCATENATE(#REF!,#REF!,#REF!,#REF!))</formula>
    </cfRule>
  </conditionalFormatting>
  <conditionalFormatting sqref="E838">
    <cfRule type="cellIs" dxfId="188" priority="253" stopIfTrue="1" operator="notEqual">
      <formula>IF(#REF!="",CONCATENATE(#REF!,#REF!,#REF!,#REF!),CONCATENATE(#REF!,#REF!,#REF!,#REF!))</formula>
    </cfRule>
  </conditionalFormatting>
  <conditionalFormatting sqref="E510">
    <cfRule type="cellIs" dxfId="187" priority="251" stopIfTrue="1" operator="notEqual">
      <formula>IF(#REF!="",CONCATENATE(#REF!,#REF!,#REF!,#REF!),CONCATENATE(#REF!,#REF!,#REF!,#REF!))</formula>
    </cfRule>
  </conditionalFormatting>
  <conditionalFormatting sqref="E840">
    <cfRule type="cellIs" dxfId="186" priority="250" stopIfTrue="1" operator="notEqual">
      <formula>IF(#REF!="",CONCATENATE(#REF!,#REF!,#REF!,#REF!),CONCATENATE(#REF!,#REF!,#REF!,#REF!))</formula>
    </cfRule>
  </conditionalFormatting>
  <conditionalFormatting sqref="E509">
    <cfRule type="cellIs" dxfId="185" priority="249" stopIfTrue="1" operator="notEqual">
      <formula>IF(#REF!="",CONCATENATE(#REF!,#REF!,#REF!,#REF!),CONCATENATE(#REF!,#REF!,#REF!,#REF!))</formula>
    </cfRule>
  </conditionalFormatting>
  <conditionalFormatting sqref="E824">
    <cfRule type="cellIs" dxfId="184" priority="244" stopIfTrue="1" operator="notEqual">
      <formula>IF(#REF!="",CONCATENATE(#REF!,#REF!,#REF!,#REF!),CONCATENATE(#REF!,#REF!,#REF!,#REF!))</formula>
    </cfRule>
  </conditionalFormatting>
  <conditionalFormatting sqref="E816">
    <cfRule type="cellIs" dxfId="183" priority="243" stopIfTrue="1" operator="notEqual">
      <formula>IF(#REF!="",CONCATENATE(#REF!,#REF!,#REF!,#REF!),CONCATENATE(#REF!,#REF!,#REF!,#REF!))</formula>
    </cfRule>
  </conditionalFormatting>
  <conditionalFormatting sqref="E815">
    <cfRule type="cellIs" dxfId="182" priority="242" stopIfTrue="1" operator="notEqual">
      <formula>IF(#REF!="",CONCATENATE(#REF!,#REF!,#REF!,#REF!),CONCATENATE(#REF!,#REF!,#REF!,#REF!))</formula>
    </cfRule>
  </conditionalFormatting>
  <conditionalFormatting sqref="E827">
    <cfRule type="cellIs" dxfId="181" priority="241" stopIfTrue="1" operator="notEqual">
      <formula>IF(#REF!="",CONCATENATE(#REF!,#REF!,#REF!,#REF!),CONCATENATE(#REF!,#REF!,#REF!,#REF!))</formula>
    </cfRule>
  </conditionalFormatting>
  <conditionalFormatting sqref="E828:E829">
    <cfRule type="cellIs" dxfId="180" priority="240" stopIfTrue="1" operator="notEqual">
      <formula>IF(#REF!="",CONCATENATE(#REF!,#REF!,#REF!,#REF!),CONCATENATE(#REF!,#REF!,#REF!,#REF!))</formula>
    </cfRule>
  </conditionalFormatting>
  <conditionalFormatting sqref="E820">
    <cfRule type="cellIs" dxfId="179" priority="238" stopIfTrue="1" operator="notEqual">
      <formula>IF(#REF!="",CONCATENATE(#REF!,#REF!,#REF!,#REF!),CONCATENATE(#REF!,#REF!,#REF!,#REF!))</formula>
    </cfRule>
  </conditionalFormatting>
  <conditionalFormatting sqref="E825:E826">
    <cfRule type="cellIs" dxfId="178" priority="236" stopIfTrue="1" operator="notEqual">
      <formula>IF(#REF!="",CONCATENATE(#REF!,#REF!,#REF!,#REF!),CONCATENATE(#REF!,#REF!,#REF!,#REF!))</formula>
    </cfRule>
  </conditionalFormatting>
  <conditionalFormatting sqref="E821:E823">
    <cfRule type="cellIs" dxfId="177" priority="237" stopIfTrue="1" operator="notEqual">
      <formula>IF(#REF!="",CONCATENATE(#REF!,#REF!,#REF!,#REF!),CONCATENATE(#REF!,#REF!,#REF!,#REF!))</formula>
    </cfRule>
  </conditionalFormatting>
  <conditionalFormatting sqref="E68:E69">
    <cfRule type="cellIs" dxfId="176" priority="248" stopIfTrue="1" operator="notEqual">
      <formula>IF(#REF!="",CONCATENATE(#REF!,#REF!,#REF!,#REF!),CONCATENATE(#REF!,#REF!,#REF!,#REF!))</formula>
    </cfRule>
  </conditionalFormatting>
  <conditionalFormatting sqref="E693">
    <cfRule type="cellIs" dxfId="175" priority="247" stopIfTrue="1" operator="notEqual">
      <formula>IF(#REF!="",CONCATENATE(#REF!,#REF!,#REF!,#REF!),CONCATENATE(#REF!,#REF!,#REF!,#REF!))</formula>
    </cfRule>
  </conditionalFormatting>
  <conditionalFormatting sqref="E830">
    <cfRule type="cellIs" dxfId="174" priority="235" stopIfTrue="1" operator="notEqual">
      <formula>IF(#REF!="",CONCATENATE(#REF!,#REF!,#REF!,#REF!),CONCATENATE(#REF!,#REF!,#REF!,#REF!))</formula>
    </cfRule>
  </conditionalFormatting>
  <conditionalFormatting sqref="E937">
    <cfRule type="cellIs" dxfId="173" priority="234" stopIfTrue="1" operator="notEqual">
      <formula>IF(#REF!="",CONCATENATE(#REF!,#REF!,#REF!,#REF!),CONCATENATE(#REF!,#REF!,#REF!,#REF!))</formula>
    </cfRule>
  </conditionalFormatting>
  <conditionalFormatting sqref="E793">
    <cfRule type="cellIs" dxfId="172" priority="203" stopIfTrue="1" operator="notEqual">
      <formula>IF(#REF!="",CONCATENATE(#REF!,#REF!,#REF!,#REF!),CONCATENATE(#REF!,#REF!,#REF!,#REF!))</formula>
    </cfRule>
  </conditionalFormatting>
  <conditionalFormatting sqref="E638:E640">
    <cfRule type="cellIs" dxfId="171" priority="232" stopIfTrue="1" operator="notEqual">
      <formula>IF(#REF!="",CONCATENATE(#REF!,#REF!,#REF!,#REF!),CONCATENATE(#REF!,#REF!,#REF!,#REF!))</formula>
    </cfRule>
  </conditionalFormatting>
  <conditionalFormatting sqref="E641">
    <cfRule type="cellIs" dxfId="170" priority="230" stopIfTrue="1" operator="notEqual">
      <formula>IF(#REF!="",CONCATENATE(#REF!,#REF!,#REF!,#REF!),CONCATENATE(#REF!,#REF!,#REF!,#REF!))</formula>
    </cfRule>
  </conditionalFormatting>
  <conditionalFormatting sqref="E646">
    <cfRule type="cellIs" dxfId="169" priority="229" stopIfTrue="1" operator="notEqual">
      <formula>IF(#REF!="",CONCATENATE(#REF!,#REF!,#REF!,#REF!),CONCATENATE(#REF!,#REF!,#REF!,#REF!))</formula>
    </cfRule>
  </conditionalFormatting>
  <conditionalFormatting sqref="E647">
    <cfRule type="cellIs" dxfId="168" priority="228" stopIfTrue="1" operator="notEqual">
      <formula>IF(#REF!="",CONCATENATE(#REF!,#REF!,#REF!,#REF!),CONCATENATE(#REF!,#REF!,#REF!,#REF!))</formula>
    </cfRule>
  </conditionalFormatting>
  <conditionalFormatting sqref="E648">
    <cfRule type="cellIs" dxfId="167" priority="227" stopIfTrue="1" operator="notEqual">
      <formula>IF(#REF!="",CONCATENATE(#REF!,#REF!,#REF!,#REF!),CONCATENATE(#REF!,#REF!,#REF!,#REF!))</formula>
    </cfRule>
  </conditionalFormatting>
  <conditionalFormatting sqref="E649">
    <cfRule type="cellIs" dxfId="166" priority="226" stopIfTrue="1" operator="notEqual">
      <formula>IF(#REF!="",CONCATENATE(#REF!,#REF!,#REF!,#REF!),CONCATENATE(#REF!,#REF!,#REF!,#REF!))</formula>
    </cfRule>
  </conditionalFormatting>
  <conditionalFormatting sqref="E512">
    <cfRule type="cellIs" dxfId="165" priority="225" stopIfTrue="1" operator="notEqual">
      <formula>IF(#REF!="",CONCATENATE(#REF!,#REF!,#REF!,#REF!),CONCATENATE(#REF!,#REF!,#REF!,#REF!))</formula>
    </cfRule>
  </conditionalFormatting>
  <conditionalFormatting sqref="E643:E644">
    <cfRule type="cellIs" dxfId="164" priority="224" stopIfTrue="1" operator="notEqual">
      <formula>IF(#REF!="",CONCATENATE(#REF!,#REF!,#REF!,#REF!),CONCATENATE(#REF!,#REF!,#REF!,#REF!))</formula>
    </cfRule>
  </conditionalFormatting>
  <conditionalFormatting sqref="E651">
    <cfRule type="cellIs" dxfId="163" priority="222" stopIfTrue="1" operator="notEqual">
      <formula>IF(#REF!="",CONCATENATE(#REF!,#REF!,#REF!,#REF!),CONCATENATE(#REF!,#REF!,#REF!,#REF!))</formula>
    </cfRule>
  </conditionalFormatting>
  <conditionalFormatting sqref="E645">
    <cfRule type="cellIs" dxfId="162" priority="221" stopIfTrue="1" operator="notEqual">
      <formula>IF(#REF!="",CONCATENATE(#REF!,#REF!,#REF!,#REF!),CONCATENATE(#REF!,#REF!,#REF!,#REF!))</formula>
    </cfRule>
  </conditionalFormatting>
  <conditionalFormatting sqref="E511">
    <cfRule type="cellIs" dxfId="161" priority="220" stopIfTrue="1" operator="notEqual">
      <formula>IF(#REF!="",CONCATENATE(#REF!,#REF!,#REF!,#REF!),CONCATENATE(#REF!,#REF!,#REF!,#REF!))</formula>
    </cfRule>
  </conditionalFormatting>
  <conditionalFormatting sqref="E642">
    <cfRule type="cellIs" dxfId="160" priority="219" stopIfTrue="1" operator="notEqual">
      <formula>IF(#REF!="",CONCATENATE(#REF!,#REF!,#REF!,#REF!),CONCATENATE(#REF!,#REF!,#REF!,#REF!))</formula>
    </cfRule>
  </conditionalFormatting>
  <conditionalFormatting sqref="E652">
    <cfRule type="cellIs" dxfId="159" priority="217" stopIfTrue="1" operator="notEqual">
      <formula>IF(#REF!="",CONCATENATE(#REF!,#REF!,#REF!,#REF!),CONCATENATE(#REF!,#REF!,#REF!,#REF!))</formula>
    </cfRule>
  </conditionalFormatting>
  <conditionalFormatting sqref="E694">
    <cfRule type="cellIs" dxfId="158" priority="216" stopIfTrue="1" operator="notEqual">
      <formula>IF(#REF!="",CONCATENATE(#REF!,#REF!,#REF!,#REF!),CONCATENATE(#REF!,#REF!,#REF!,#REF!))</formula>
    </cfRule>
  </conditionalFormatting>
  <conditionalFormatting sqref="E700:E702">
    <cfRule type="cellIs" dxfId="157" priority="214" stopIfTrue="1" operator="notEqual">
      <formula>IF(#REF!="",CONCATENATE(#REF!,#REF!,#REF!,#REF!),CONCATENATE(#REF!,#REF!,#REF!,#REF!))</formula>
    </cfRule>
  </conditionalFormatting>
  <conditionalFormatting sqref="E703:E705">
    <cfRule type="cellIs" dxfId="156" priority="213" stopIfTrue="1" operator="notEqual">
      <formula>IF(#REF!="",CONCATENATE(#REF!,#REF!,#REF!,#REF!),CONCATENATE(#REF!,#REF!,#REF!,#REF!))</formula>
    </cfRule>
  </conditionalFormatting>
  <conditionalFormatting sqref="E794">
    <cfRule type="cellIs" dxfId="155" priority="211" stopIfTrue="1" operator="notEqual">
      <formula>IF(#REF!="",CONCATENATE(#REF!,#REF!,#REF!,#REF!),CONCATENATE(#REF!,#REF!,#REF!,#REF!))</formula>
    </cfRule>
  </conditionalFormatting>
  <conditionalFormatting sqref="E695">
    <cfRule type="cellIs" dxfId="154" priority="210" stopIfTrue="1" operator="notEqual">
      <formula>IF(#REF!="",CONCATENATE(#REF!,#REF!,#REF!,#REF!),CONCATENATE(#REF!,#REF!,#REF!,#REF!))</formula>
    </cfRule>
  </conditionalFormatting>
  <conditionalFormatting sqref="E708">
    <cfRule type="cellIs" dxfId="153" priority="209" stopIfTrue="1" operator="notEqual">
      <formula>IF(#REF!="",CONCATENATE(#REF!,#REF!,#REF!,#REF!),CONCATENATE(#REF!,#REF!,#REF!,#REF!))</formula>
    </cfRule>
  </conditionalFormatting>
  <conditionalFormatting sqref="E707">
    <cfRule type="cellIs" dxfId="152" priority="208" stopIfTrue="1" operator="notEqual">
      <formula>IF(#REF!="",CONCATENATE(#REF!,#REF!,#REF!,#REF!),CONCATENATE(#REF!,#REF!,#REF!,#REF!))</formula>
    </cfRule>
  </conditionalFormatting>
  <conditionalFormatting sqref="E709">
    <cfRule type="cellIs" dxfId="151" priority="207" stopIfTrue="1" operator="notEqual">
      <formula>IF(#REF!="",CONCATENATE(#REF!,#REF!,#REF!,#REF!),CONCATENATE(#REF!,#REF!,#REF!,#REF!))</formula>
    </cfRule>
  </conditionalFormatting>
  <conditionalFormatting sqref="E795">
    <cfRule type="cellIs" dxfId="150" priority="206" stopIfTrue="1" operator="notEqual">
      <formula>IF(#REF!="",CONCATENATE(#REF!,#REF!,#REF!,#REF!),CONCATENATE(#REF!,#REF!,#REF!,#REF!))</formula>
    </cfRule>
  </conditionalFormatting>
  <conditionalFormatting sqref="E706">
    <cfRule type="cellIs" dxfId="149" priority="205" stopIfTrue="1" operator="notEqual">
      <formula>IF(#REF!="",CONCATENATE(#REF!,#REF!,#REF!,#REF!),CONCATENATE(#REF!,#REF!,#REF!,#REF!))</formula>
    </cfRule>
  </conditionalFormatting>
  <conditionalFormatting sqref="E274">
    <cfRule type="cellIs" dxfId="148" priority="188" stopIfTrue="1" operator="notEqual">
      <formula>IF(#REF!="",CONCATENATE(#REF!,#REF!,#REF!,#REF!),CONCATENATE(#REF!,#REF!,#REF!,#REF!))</formula>
    </cfRule>
  </conditionalFormatting>
  <conditionalFormatting sqref="E279">
    <cfRule type="cellIs" dxfId="147" priority="187" stopIfTrue="1" operator="notEqual">
      <formula>IF(#REF!="",CONCATENATE(#REF!,#REF!,#REF!,#REF!),CONCATENATE(#REF!,#REF!,#REF!,#REF!))</formula>
    </cfRule>
  </conditionalFormatting>
  <conditionalFormatting sqref="E275">
    <cfRule type="cellIs" dxfId="146" priority="185" stopIfTrue="1" operator="notEqual">
      <formula>IF(#REF!="",CONCATENATE(#REF!,#REF!,#REF!,#REF!),CONCATENATE(#REF!,#REF!,#REF!,#REF!))</formula>
    </cfRule>
  </conditionalFormatting>
  <conditionalFormatting sqref="E276">
    <cfRule type="cellIs" dxfId="145" priority="184" stopIfTrue="1" operator="notEqual">
      <formula>IF(#REF!="",CONCATENATE(#REF!,#REF!,#REF!,#REF!),CONCATENATE(#REF!,#REF!,#REF!,#REF!))</formula>
    </cfRule>
  </conditionalFormatting>
  <conditionalFormatting sqref="E277">
    <cfRule type="cellIs" dxfId="144" priority="183" stopIfTrue="1" operator="notEqual">
      <formula>IF(#REF!="",CONCATENATE(#REF!,#REF!,#REF!,#REF!),CONCATENATE(#REF!,#REF!,#REF!,#REF!))</formula>
    </cfRule>
  </conditionalFormatting>
  <conditionalFormatting sqref="E278">
    <cfRule type="cellIs" dxfId="143" priority="182" stopIfTrue="1" operator="notEqual">
      <formula>IF(#REF!="",CONCATENATE(#REF!,#REF!,#REF!,#REF!),CONCATENATE(#REF!,#REF!,#REF!,#REF!))</formula>
    </cfRule>
  </conditionalFormatting>
  <conditionalFormatting sqref="E156">
    <cfRule type="cellIs" dxfId="142" priority="199" stopIfTrue="1" operator="notEqual">
      <formula>IF(#REF!="",CONCATENATE(#REF!,#REF!,#REF!,#REF!),CONCATENATE(#REF!,#REF!,#REF!,#REF!))</formula>
    </cfRule>
  </conditionalFormatting>
  <conditionalFormatting sqref="E258">
    <cfRule type="cellIs" dxfId="141" priority="195" stopIfTrue="1" operator="notEqual">
      <formula>IF(#REF!="",CONCATENATE(#REF!,#REF!,#REF!,#REF!),CONCATENATE(#REF!,#REF!,#REF!,#REF!))</formula>
    </cfRule>
  </conditionalFormatting>
  <conditionalFormatting sqref="E234">
    <cfRule type="cellIs" dxfId="140" priority="197" stopIfTrue="1" operator="notEqual">
      <formula>IF(#REF!="",CONCATENATE(#REF!,#REF!,#REF!,#REF!),CONCATENATE(#REF!,#REF!,#REF!,#REF!))</formula>
    </cfRule>
  </conditionalFormatting>
  <conditionalFormatting sqref="E247">
    <cfRule type="cellIs" dxfId="139" priority="196" stopIfTrue="1" operator="notEqual">
      <formula>IF(#REF!="",CONCATENATE(#REF!,#REF!,#REF!,#REF!),CONCATENATE(#REF!,#REF!,#REF!,#REF!))</formula>
    </cfRule>
  </conditionalFormatting>
  <conditionalFormatting sqref="E266">
    <cfRule type="cellIs" dxfId="138" priority="193" stopIfTrue="1" operator="notEqual">
      <formula>IF(#REF!="",CONCATENATE(#REF!,#REF!,#REF!,#REF!),CONCATENATE(#REF!,#REF!,#REF!,#REF!))</formula>
    </cfRule>
  </conditionalFormatting>
  <conditionalFormatting sqref="E263">
    <cfRule type="cellIs" dxfId="137" priority="194" stopIfTrue="1" operator="notEqual">
      <formula>IF(#REF!="",CONCATENATE(#REF!,#REF!,#REF!,#REF!),CONCATENATE(#REF!,#REF!,#REF!,#REF!))</formula>
    </cfRule>
  </conditionalFormatting>
  <conditionalFormatting sqref="E268">
    <cfRule type="cellIs" dxfId="136" priority="192" stopIfTrue="1" operator="notEqual">
      <formula>IF(#REF!="",CONCATENATE(#REF!,#REF!,#REF!,#REF!),CONCATENATE(#REF!,#REF!,#REF!,#REF!))</formula>
    </cfRule>
  </conditionalFormatting>
  <conditionalFormatting sqref="E267">
    <cfRule type="cellIs" dxfId="135" priority="191" stopIfTrue="1" operator="notEqual">
      <formula>IF(#REF!="",CONCATENATE(#REF!,#REF!,#REF!,#REF!),CONCATENATE(#REF!,#REF!,#REF!,#REF!))</formula>
    </cfRule>
  </conditionalFormatting>
  <conditionalFormatting sqref="E391">
    <cfRule type="cellIs" dxfId="134" priority="168" stopIfTrue="1" operator="notEqual">
      <formula>IF(#REF!="",CONCATENATE(#REF!,#REF!,#REF!,#REF!),CONCATENATE(#REF!,#REF!,#REF!,#REF!))</formula>
    </cfRule>
  </conditionalFormatting>
  <conditionalFormatting sqref="E911">
    <cfRule type="cellIs" dxfId="133" priority="179" stopIfTrue="1" operator="notEqual">
      <formula>IF(#REF!="",CONCATENATE(#REF!,#REF!,#REF!,#REF!),CONCATENATE(#REF!,#REF!,#REF!,#REF!))</formula>
    </cfRule>
  </conditionalFormatting>
  <conditionalFormatting sqref="E400">
    <cfRule type="cellIs" dxfId="132" priority="135" stopIfTrue="1" operator="notEqual">
      <formula>IF(#REF!="",CONCATENATE(#REF!,#REF!,#REF!,#REF!),CONCATENATE(#REF!,#REF!,#REF!,#REF!))</formula>
    </cfRule>
  </conditionalFormatting>
  <conditionalFormatting sqref="E380:E381 E383:E385">
    <cfRule type="cellIs" dxfId="131" priority="177" stopIfTrue="1" operator="notEqual">
      <formula>IF(#REF!="",CONCATENATE(#REF!,#REF!,#REF!,#REF!),CONCATENATE(#REF!,#REF!,#REF!,#REF!))</formula>
    </cfRule>
  </conditionalFormatting>
  <conditionalFormatting sqref="E394">
    <cfRule type="cellIs" dxfId="130" priority="169" stopIfTrue="1" operator="notEqual">
      <formula>IF(#REF!="",CONCATENATE(#REF!,#REF!,#REF!,#REF!),CONCATENATE(#REF!,#REF!,#REF!,#REF!))</formula>
    </cfRule>
  </conditionalFormatting>
  <conditionalFormatting sqref="E746:E748 E872">
    <cfRule type="cellIs" dxfId="129" priority="173" stopIfTrue="1" operator="notEqual">
      <formula>IF(#REF!="",CONCATENATE(#REF!,#REF!,#REF!,#REF!),CONCATENATE(#REF!,#REF!,#REF!,#REF!))</formula>
    </cfRule>
  </conditionalFormatting>
  <conditionalFormatting sqref="E877">
    <cfRule type="cellIs" dxfId="128" priority="171" stopIfTrue="1" operator="notEqual">
      <formula>IF(#REF!="",CONCATENATE(#REF!,#REF!,#REF!,#REF!),CONCATENATE(#REF!,#REF!,#REF!,#REF!))</formula>
    </cfRule>
  </conditionalFormatting>
  <conditionalFormatting sqref="E388:E390">
    <cfRule type="cellIs" dxfId="127" priority="176" stopIfTrue="1" operator="notEqual">
      <formula>IF(#REF!="",CONCATENATE(#REF!,#REF!,#REF!,#REF!),CONCATENATE(#REF!,#REF!,#REF!,#REF!))</formula>
    </cfRule>
  </conditionalFormatting>
  <conditionalFormatting sqref="E745">
    <cfRule type="cellIs" dxfId="126" priority="174" stopIfTrue="1" operator="notEqual">
      <formula>IF(#REF!="",CONCATENATE(#REF!,#REF!,#REF!,#REF!),CONCATENATE(#REF!,#REF!,#REF!,#REF!))</formula>
    </cfRule>
  </conditionalFormatting>
  <conditionalFormatting sqref="E744">
    <cfRule type="cellIs" dxfId="125" priority="175" stopIfTrue="1" operator="notEqual">
      <formula>IF(#REF!="",CONCATENATE(#REF!,#REF!,#REF!,#REF!),CONCATENATE(#REF!,#REF!,#REF!,#REF!))</formula>
    </cfRule>
  </conditionalFormatting>
  <conditionalFormatting sqref="E883">
    <cfRule type="cellIs" dxfId="124" priority="160" stopIfTrue="1" operator="notEqual">
      <formula>IF(#REF!="",CONCATENATE(#REF!,#REF!,#REF!,#REF!),CONCATENATE(#REF!,#REF!,#REF!,#REF!))</formula>
    </cfRule>
  </conditionalFormatting>
  <conditionalFormatting sqref="E396">
    <cfRule type="cellIs" dxfId="123" priority="158" stopIfTrue="1" operator="notEqual">
      <formula>IF(#REF!="",CONCATENATE(#REF!,#REF!,#REF!,#REF!),CONCATENATE(#REF!,#REF!,#REF!,#REF!))</formula>
    </cfRule>
  </conditionalFormatting>
  <conditionalFormatting sqref="E395">
    <cfRule type="cellIs" dxfId="122" priority="159" stopIfTrue="1" operator="notEqual">
      <formula>IF(#REF!="",CONCATENATE(#REF!,#REF!,#REF!,#REF!),CONCATENATE(#REF!,#REF!,#REF!,#REF!))</formula>
    </cfRule>
  </conditionalFormatting>
  <conditionalFormatting sqref="E356:E359">
    <cfRule type="cellIs" dxfId="121" priority="155" stopIfTrue="1" operator="notEqual">
      <formula>IF(#REF!="",CONCATENATE(#REF!,#REF!,#REF!,#REF!),CONCATENATE(#REF!,#REF!,#REF!,#REF!))</formula>
    </cfRule>
  </conditionalFormatting>
  <conditionalFormatting sqref="E355">
    <cfRule type="cellIs" dxfId="120" priority="154" stopIfTrue="1" operator="notEqual">
      <formula>IF(#REF!="",CONCATENATE(#REF!,#REF!,#REF!,#REF!),CONCATENATE(#REF!,#REF!,#REF!,#REF!))</formula>
    </cfRule>
  </conditionalFormatting>
  <conditionalFormatting sqref="E360:E361">
    <cfRule type="cellIs" dxfId="119" priority="153" stopIfTrue="1" operator="notEqual">
      <formula>IF(#REF!="",CONCATENATE(#REF!,#REF!,#REF!,#REF!),CONCATENATE(#REF!,#REF!,#REF!,#REF!))</formula>
    </cfRule>
  </conditionalFormatting>
  <conditionalFormatting sqref="E362">
    <cfRule type="cellIs" dxfId="118" priority="152" stopIfTrue="1" operator="notEqual">
      <formula>IF(#REF!="",CONCATENATE(#REF!,#REF!,#REF!,#REF!),CONCATENATE(#REF!,#REF!,#REF!,#REF!))</formula>
    </cfRule>
  </conditionalFormatting>
  <conditionalFormatting sqref="E873">
    <cfRule type="cellIs" dxfId="117" priority="151" stopIfTrue="1" operator="notEqual">
      <formula>IF(#REF!="",CONCATENATE(#REF!,#REF!,#REF!,#REF!),CONCATENATE(#REF!,#REF!,#REF!,#REF!))</formula>
    </cfRule>
  </conditionalFormatting>
  <conditionalFormatting sqref="E363">
    <cfRule type="cellIs" dxfId="116" priority="150" stopIfTrue="1" operator="notEqual">
      <formula>IF(#REF!="",CONCATENATE(#REF!,#REF!,#REF!,#REF!),CONCATENATE(#REF!,#REF!,#REF!,#REF!))</formula>
    </cfRule>
  </conditionalFormatting>
  <conditionalFormatting sqref="E366:E371">
    <cfRule type="cellIs" dxfId="115" priority="149" stopIfTrue="1" operator="notEqual">
      <formula>IF(#REF!="",CONCATENATE(#REF!,#REF!,#REF!,#REF!),CONCATENATE(#REF!,#REF!,#REF!,#REF!))</formula>
    </cfRule>
  </conditionalFormatting>
  <conditionalFormatting sqref="E373:E375">
    <cfRule type="cellIs" dxfId="114" priority="148" stopIfTrue="1" operator="notEqual">
      <formula>IF(#REF!="",CONCATENATE(#REF!,#REF!,#REF!,#REF!),CONCATENATE(#REF!,#REF!,#REF!,#REF!))</formula>
    </cfRule>
  </conditionalFormatting>
  <conditionalFormatting sqref="E378">
    <cfRule type="cellIs" dxfId="113" priority="147" stopIfTrue="1" operator="notEqual">
      <formula>IF(#REF!="",CONCATENATE(#REF!,#REF!,#REF!,#REF!),CONCATENATE(#REF!,#REF!,#REF!,#REF!))</formula>
    </cfRule>
  </conditionalFormatting>
  <conditionalFormatting sqref="E379">
    <cfRule type="cellIs" dxfId="112" priority="146" stopIfTrue="1" operator="notEqual">
      <formula>IF(#REF!="",CONCATENATE(#REF!,#REF!,#REF!,#REF!),CONCATENATE(#REF!,#REF!,#REF!,#REF!))</formula>
    </cfRule>
  </conditionalFormatting>
  <conditionalFormatting sqref="E880">
    <cfRule type="cellIs" dxfId="111" priority="145" stopIfTrue="1" operator="notEqual">
      <formula>IF(#REF!="",CONCATENATE(#REF!,#REF!,#REF!,#REF!),CONCATENATE(#REF!,#REF!,#REF!,#REF!))</formula>
    </cfRule>
  </conditionalFormatting>
  <conditionalFormatting sqref="E882">
    <cfRule type="cellIs" dxfId="110" priority="144" stopIfTrue="1" operator="notEqual">
      <formula>IF(#REF!="",CONCATENATE(#REF!,#REF!,#REF!,#REF!),CONCATENATE(#REF!,#REF!,#REF!,#REF!))</formula>
    </cfRule>
  </conditionalFormatting>
  <conditionalFormatting sqref="E874:E875">
    <cfRule type="cellIs" dxfId="109" priority="142" stopIfTrue="1" operator="notEqual">
      <formula>IF(#REF!="",CONCATENATE(#REF!,#REF!,#REF!,#REF!),CONCATENATE(#REF!,#REF!,#REF!,#REF!))</formula>
    </cfRule>
  </conditionalFormatting>
  <conditionalFormatting sqref="E377">
    <cfRule type="cellIs" dxfId="108" priority="143" stopIfTrue="1" operator="notEqual">
      <formula>IF(#REF!="",CONCATENATE(#REF!,#REF!,#REF!,#REF!),CONCATENATE(#REF!,#REF!,#REF!,#REF!))</formula>
    </cfRule>
  </conditionalFormatting>
  <conditionalFormatting sqref="E884">
    <cfRule type="cellIs" dxfId="107" priority="136" stopIfTrue="1" operator="notEqual">
      <formula>IF(#REF!="",CONCATENATE(#REF!,#REF!,#REF!,#REF!),CONCATENATE(#REF!,#REF!,#REF!,#REF!))</formula>
    </cfRule>
  </conditionalFormatting>
  <conditionalFormatting sqref="E876">
    <cfRule type="cellIs" dxfId="106" priority="141" stopIfTrue="1" operator="notEqual">
      <formula>IF(#REF!="",CONCATENATE(#REF!,#REF!,#REF!,#REF!),CONCATENATE(#REF!,#REF!,#REF!,#REF!))</formula>
    </cfRule>
  </conditionalFormatting>
  <conditionalFormatting sqref="E878">
    <cfRule type="cellIs" dxfId="105" priority="140" stopIfTrue="1" operator="notEqual">
      <formula>IF(#REF!="",CONCATENATE(#REF!,#REF!,#REF!,#REF!),CONCATENATE(#REF!,#REF!,#REF!,#REF!))</formula>
    </cfRule>
  </conditionalFormatting>
  <conditionalFormatting sqref="E879">
    <cfRule type="cellIs" dxfId="104" priority="139" stopIfTrue="1" operator="notEqual">
      <formula>IF(#REF!="",CONCATENATE(#REF!,#REF!,#REF!,#REF!),CONCATENATE(#REF!,#REF!,#REF!,#REF!))</formula>
    </cfRule>
  </conditionalFormatting>
  <conditionalFormatting sqref="E881">
    <cfRule type="cellIs" dxfId="103" priority="138" stopIfTrue="1" operator="notEqual">
      <formula>IF(#REF!="",CONCATENATE(#REF!,#REF!,#REF!,#REF!),CONCATENATE(#REF!,#REF!,#REF!,#REF!))</formula>
    </cfRule>
  </conditionalFormatting>
  <conditionalFormatting sqref="E386">
    <cfRule type="cellIs" dxfId="102" priority="137" stopIfTrue="1" operator="notEqual">
      <formula>IF(#REF!="",CONCATENATE(#REF!,#REF!,#REF!,#REF!),CONCATENATE(#REF!,#REF!,#REF!,#REF!))</formula>
    </cfRule>
  </conditionalFormatting>
  <conditionalFormatting sqref="E89">
    <cfRule type="cellIs" dxfId="101" priority="134" stopIfTrue="1" operator="notEqual">
      <formula>IF(#REF!="",CONCATENATE(#REF!,#REF!,#REF!,#REF!),CONCATENATE(#REF!,#REF!,#REF!,#REF!))</formula>
    </cfRule>
  </conditionalFormatting>
  <conditionalFormatting sqref="E91">
    <cfRule type="cellIs" dxfId="100" priority="133" stopIfTrue="1" operator="notEqual">
      <formula>IF(#REF!="",CONCATENATE(#REF!,#REF!,#REF!,#REF!),CONCATENATE(#REF!,#REF!,#REF!,#REF!))</formula>
    </cfRule>
  </conditionalFormatting>
  <conditionalFormatting sqref="E90">
    <cfRule type="cellIs" dxfId="99" priority="132" stopIfTrue="1" operator="notEqual">
      <formula>IF(#REF!="",CONCATENATE(#REF!,#REF!,#REF!,#REF!),CONCATENATE(#REF!,#REF!,#REF!,#REF!))</formula>
    </cfRule>
  </conditionalFormatting>
  <conditionalFormatting sqref="E92">
    <cfRule type="cellIs" dxfId="98" priority="131" stopIfTrue="1" operator="notEqual">
      <formula>IF(#REF!="",CONCATENATE(#REF!,#REF!,#REF!,#REF!),CONCATENATE(#REF!,#REF!,#REF!,#REF!))</formula>
    </cfRule>
  </conditionalFormatting>
  <conditionalFormatting sqref="E166:E167">
    <cfRule type="cellIs" dxfId="97" priority="130" stopIfTrue="1" operator="notEqual">
      <formula>IF(#REF!="",CONCATENATE(#REF!,#REF!,#REF!,#REF!),CONCATENATE(#REF!,#REF!,#REF!,#REF!))</formula>
    </cfRule>
  </conditionalFormatting>
  <conditionalFormatting sqref="E168:E169">
    <cfRule type="cellIs" dxfId="96" priority="129" stopIfTrue="1" operator="notEqual">
      <formula>IF(#REF!="",CONCATENATE(#REF!,#REF!,#REF!,#REF!),CONCATENATE(#REF!,#REF!,#REF!,#REF!))</formula>
    </cfRule>
  </conditionalFormatting>
  <conditionalFormatting sqref="E183">
    <cfRule type="cellIs" dxfId="95" priority="121" stopIfTrue="1" operator="notEqual">
      <formula>IF(#REF!="",CONCATENATE(#REF!,#REF!,#REF!,#REF!),CONCATENATE(#REF!,#REF!,#REF!,#REF!))</formula>
    </cfRule>
  </conditionalFormatting>
  <conditionalFormatting sqref="E190">
    <cfRule type="cellIs" dxfId="94" priority="123" stopIfTrue="1" operator="notEqual">
      <formula>IF(#REF!="",CONCATENATE(#REF!,#REF!,#REF!,#REF!),CONCATENATE(#REF!,#REF!,#REF!,#REF!))</formula>
    </cfRule>
  </conditionalFormatting>
  <conditionalFormatting sqref="E188">
    <cfRule type="cellIs" dxfId="93" priority="125" stopIfTrue="1" operator="notEqual">
      <formula>IF(#REF!="",CONCATENATE(#REF!,#REF!,#REF!,#REF!),CONCATENATE(#REF!,#REF!,#REF!,#REF!))</formula>
    </cfRule>
  </conditionalFormatting>
  <conditionalFormatting sqref="E191">
    <cfRule type="cellIs" dxfId="92" priority="122" stopIfTrue="1" operator="notEqual">
      <formula>IF(#REF!="",CONCATENATE(#REF!,#REF!,#REF!,#REF!),CONCATENATE(#REF!,#REF!,#REF!,#REF!))</formula>
    </cfRule>
  </conditionalFormatting>
  <conditionalFormatting sqref="E189">
    <cfRule type="cellIs" dxfId="91" priority="124" stopIfTrue="1" operator="notEqual">
      <formula>IF(#REF!="",CONCATENATE(#REF!,#REF!,#REF!,#REF!),CONCATENATE(#REF!,#REF!,#REF!,#REF!))</formula>
    </cfRule>
  </conditionalFormatting>
  <conditionalFormatting sqref="E185">
    <cfRule type="cellIs" dxfId="90" priority="120" stopIfTrue="1" operator="notEqual">
      <formula>IF(#REF!="",CONCATENATE(#REF!,#REF!,#REF!,#REF!),CONCATENATE(#REF!,#REF!,#REF!,#REF!))</formula>
    </cfRule>
  </conditionalFormatting>
  <conditionalFormatting sqref="E206">
    <cfRule type="cellIs" dxfId="89" priority="117" stopIfTrue="1" operator="notEqual">
      <formula>IF(#REF!="",CONCATENATE(#REF!,#REF!,#REF!,#REF!),CONCATENATE(#REF!,#REF!,#REF!,#REF!))</formula>
    </cfRule>
  </conditionalFormatting>
  <conditionalFormatting sqref="E193:E205">
    <cfRule type="cellIs" dxfId="88" priority="118" stopIfTrue="1" operator="notEqual">
      <formula>IF(#REF!="",CONCATENATE(#REF!,#REF!,#REF!,#REF!),CONCATENATE(#REF!,#REF!,#REF!,#REF!))</formula>
    </cfRule>
  </conditionalFormatting>
  <conditionalFormatting sqref="E24">
    <cfRule type="cellIs" dxfId="87" priority="113" stopIfTrue="1" operator="notEqual">
      <formula>IF(#REF!="",CONCATENATE(#REF!,#REF!,#REF!,#REF!),CONCATENATE(#REF!,#REF!,#REF!,#REF!))</formula>
    </cfRule>
  </conditionalFormatting>
  <conditionalFormatting sqref="E184">
    <cfRule type="cellIs" dxfId="86" priority="103" stopIfTrue="1" operator="notEqual">
      <formula>IF(#REF!="",CONCATENATE(#REF!,#REF!,#REF!,#REF!),CONCATENATE(#REF!,#REF!,#REF!,#REF!))</formula>
    </cfRule>
  </conditionalFormatting>
  <conditionalFormatting sqref="E175">
    <cfRule type="cellIs" dxfId="85" priority="112" stopIfTrue="1" operator="notEqual">
      <formula>IF(#REF!="",CONCATENATE(#REF!,#REF!,#REF!,#REF!),CONCATENATE(#REF!,#REF!,#REF!,#REF!))</formula>
    </cfRule>
  </conditionalFormatting>
  <conditionalFormatting sqref="E177">
    <cfRule type="cellIs" dxfId="84" priority="110" stopIfTrue="1" operator="notEqual">
      <formula>IF(#REF!="",CONCATENATE(#REF!,#REF!,#REF!,#REF!),CONCATENATE(#REF!,#REF!,#REF!,#REF!))</formula>
    </cfRule>
  </conditionalFormatting>
  <conditionalFormatting sqref="E178">
    <cfRule type="cellIs" dxfId="83" priority="109" stopIfTrue="1" operator="notEqual">
      <formula>IF(#REF!="",CONCATENATE(#REF!,#REF!,#REF!,#REF!),CONCATENATE(#REF!,#REF!,#REF!,#REF!))</formula>
    </cfRule>
  </conditionalFormatting>
  <conditionalFormatting sqref="E179">
    <cfRule type="cellIs" dxfId="82" priority="108" stopIfTrue="1" operator="notEqual">
      <formula>IF(#REF!="",CONCATENATE(#REF!,#REF!,#REF!,#REF!),CONCATENATE(#REF!,#REF!,#REF!,#REF!))</formula>
    </cfRule>
  </conditionalFormatting>
  <conditionalFormatting sqref="E180">
    <cfRule type="cellIs" dxfId="81" priority="107" stopIfTrue="1" operator="notEqual">
      <formula>IF(#REF!="",CONCATENATE(#REF!,#REF!,#REF!,#REF!),CONCATENATE(#REF!,#REF!,#REF!,#REF!))</formula>
    </cfRule>
  </conditionalFormatting>
  <conditionalFormatting sqref="E182">
    <cfRule type="cellIs" dxfId="80" priority="106" stopIfTrue="1" operator="notEqual">
      <formula>IF(#REF!="",CONCATENATE(#REF!,#REF!,#REF!,#REF!),CONCATENATE(#REF!,#REF!,#REF!,#REF!))</formula>
    </cfRule>
  </conditionalFormatting>
  <conditionalFormatting sqref="E181">
    <cfRule type="cellIs" dxfId="79" priority="105" stopIfTrue="1" operator="notEqual">
      <formula>IF(#REF!="",CONCATENATE(#REF!,#REF!,#REF!,#REF!),CONCATENATE(#REF!,#REF!,#REF!,#REF!))</formula>
    </cfRule>
  </conditionalFormatting>
  <conditionalFormatting sqref="E186">
    <cfRule type="cellIs" dxfId="78" priority="104" stopIfTrue="1" operator="notEqual">
      <formula>IF(#REF!="",CONCATENATE(#REF!,#REF!,#REF!,#REF!),CONCATENATE(#REF!,#REF!,#REF!,#REF!))</formula>
    </cfRule>
  </conditionalFormatting>
  <conditionalFormatting sqref="E759:E764">
    <cfRule type="cellIs" dxfId="77" priority="102" stopIfTrue="1" operator="notEqual">
      <formula>IF(#REF!="",CONCATENATE(#REF!,#REF!,#REF!,#REF!),CONCATENATE(#REF!,#REF!,#REF!,#REF!))</formula>
    </cfRule>
  </conditionalFormatting>
  <conditionalFormatting sqref="E537">
    <cfRule type="cellIs" dxfId="76" priority="101" stopIfTrue="1" operator="notEqual">
      <formula>IF(#REF!="",CONCATENATE(#REF!,#REF!,#REF!,#REF!),CONCATENATE(#REF!,#REF!,#REF!,#REF!))</formula>
    </cfRule>
  </conditionalFormatting>
  <conditionalFormatting sqref="E751">
    <cfRule type="cellIs" dxfId="75" priority="100" stopIfTrue="1" operator="notEqual">
      <formula>IF(#REF!="",CONCATENATE(#REF!,#REF!,#REF!,#REF!),CONCATENATE(#REF!,#REF!,#REF!,#REF!))</formula>
    </cfRule>
  </conditionalFormatting>
  <conditionalFormatting sqref="E541">
    <cfRule type="cellIs" dxfId="74" priority="99" stopIfTrue="1" operator="notEqual">
      <formula>IF(#REF!="",CONCATENATE(#REF!,#REF!,#REF!,#REF!),CONCATENATE(#REF!,#REF!,#REF!,#REF!))</formula>
    </cfRule>
  </conditionalFormatting>
  <conditionalFormatting sqref="E25">
    <cfRule type="cellIs" dxfId="73" priority="97" stopIfTrue="1" operator="notEqual">
      <formula>IF(#REF!="",CONCATENATE(#REF!,#REF!,#REF!,#REF!),CONCATENATE(#REF!,#REF!,#REF!,#REF!))</formula>
    </cfRule>
  </conditionalFormatting>
  <conditionalFormatting sqref="E15">
    <cfRule type="cellIs" dxfId="72" priority="96" stopIfTrue="1" operator="notEqual">
      <formula>IF(#REF!="",CONCATENATE(#REF!,#REF!,#REF!,#REF!),CONCATENATE(#REF!,#REF!,#REF!,#REF!))</formula>
    </cfRule>
  </conditionalFormatting>
  <conditionalFormatting sqref="E21">
    <cfRule type="cellIs" dxfId="71" priority="94" stopIfTrue="1" operator="notEqual">
      <formula>IF(#REF!="",CONCATENATE(#REF!,#REF!,#REF!,#REF!),CONCATENATE(#REF!,#REF!,#REF!,#REF!))</formula>
    </cfRule>
  </conditionalFormatting>
  <conditionalFormatting sqref="E18:E20">
    <cfRule type="cellIs" dxfId="70" priority="95" stopIfTrue="1" operator="notEqual">
      <formula>IF(#REF!="",CONCATENATE(#REF!,#REF!,#REF!,#REF!),CONCATENATE(#REF!,#REF!,#REF!,#REF!))</formula>
    </cfRule>
  </conditionalFormatting>
  <conditionalFormatting sqref="E36:E37">
    <cfRule type="cellIs" dxfId="69" priority="93" stopIfTrue="1" operator="notEqual">
      <formula>IF(#REF!="",CONCATENATE(#REF!,#REF!,#REF!,#REF!),CONCATENATE(#REF!,#REF!,#REF!,#REF!))</formula>
    </cfRule>
  </conditionalFormatting>
  <conditionalFormatting sqref="E662:E664">
    <cfRule type="cellIs" dxfId="68" priority="92" stopIfTrue="1" operator="notEqual">
      <formula>IF(#REF!="",CONCATENATE(#REF!,#REF!,#REF!,#REF!),CONCATENATE(#REF!,#REF!,#REF!,#REF!))</formula>
    </cfRule>
  </conditionalFormatting>
  <conditionalFormatting sqref="E675:E676">
    <cfRule type="cellIs" dxfId="67" priority="91" stopIfTrue="1" operator="notEqual">
      <formula>IF(#REF!="",CONCATENATE(#REF!,#REF!,#REF!,#REF!),CONCATENATE(#REF!,#REF!,#REF!,#REF!))</formula>
    </cfRule>
  </conditionalFormatting>
  <conditionalFormatting sqref="E679">
    <cfRule type="cellIs" dxfId="66" priority="90" stopIfTrue="1" operator="notEqual">
      <formula>IF(#REF!="",CONCATENATE(#REF!,#REF!,#REF!,#REF!),CONCATENATE(#REF!,#REF!,#REF!,#REF!))</formula>
    </cfRule>
  </conditionalFormatting>
  <conditionalFormatting sqref="E680">
    <cfRule type="cellIs" dxfId="65" priority="89" stopIfTrue="1" operator="notEqual">
      <formula>IF(#REF!="",CONCATENATE(#REF!,#REF!,#REF!,#REF!),CONCATENATE(#REF!,#REF!,#REF!,#REF!))</formula>
    </cfRule>
  </conditionalFormatting>
  <conditionalFormatting sqref="E772">
    <cfRule type="cellIs" dxfId="64" priority="88" stopIfTrue="1" operator="notEqual">
      <formula>IF(#REF!="",CONCATENATE(#REF!,#REF!,#REF!,#REF!),CONCATENATE(#REF!,#REF!,#REF!,#REF!))</formula>
    </cfRule>
  </conditionalFormatting>
  <conditionalFormatting sqref="E773">
    <cfRule type="cellIs" dxfId="63" priority="87" stopIfTrue="1" operator="notEqual">
      <formula>IF(#REF!="",CONCATENATE(#REF!,#REF!,#REF!,#REF!),CONCATENATE(#REF!,#REF!,#REF!,#REF!))</formula>
    </cfRule>
  </conditionalFormatting>
  <conditionalFormatting sqref="E655">
    <cfRule type="cellIs" dxfId="62" priority="86" stopIfTrue="1" operator="notEqual">
      <formula>IF(#REF!="",CONCATENATE(#REF!,#REF!,#REF!,#REF!),CONCATENATE(#REF!,#REF!,#REF!,#REF!))</formula>
    </cfRule>
  </conditionalFormatting>
  <conditionalFormatting sqref="E656">
    <cfRule type="cellIs" dxfId="61" priority="85" stopIfTrue="1" operator="notEqual">
      <formula>IF(#REF!="",CONCATENATE(#REF!,#REF!,#REF!,#REF!),CONCATENATE(#REF!,#REF!,#REF!,#REF!))</formula>
    </cfRule>
  </conditionalFormatting>
  <conditionalFormatting sqref="E657">
    <cfRule type="cellIs" dxfId="60" priority="84" stopIfTrue="1" operator="notEqual">
      <formula>IF(#REF!="",CONCATENATE(#REF!,#REF!,#REF!,#REF!),CONCATENATE(#REF!,#REF!,#REF!,#REF!))</formula>
    </cfRule>
  </conditionalFormatting>
  <conditionalFormatting sqref="E658">
    <cfRule type="cellIs" dxfId="59" priority="82" stopIfTrue="1" operator="notEqual">
      <formula>IF(#REF!="",CONCATENATE(#REF!,#REF!,#REF!,#REF!),CONCATENATE(#REF!,#REF!,#REF!,#REF!))</formula>
    </cfRule>
  </conditionalFormatting>
  <conditionalFormatting sqref="E659">
    <cfRule type="cellIs" dxfId="58" priority="81" stopIfTrue="1" operator="notEqual">
      <formula>IF(#REF!="",CONCATENATE(#REF!,#REF!,#REF!,#REF!),CONCATENATE(#REF!,#REF!,#REF!,#REF!))</formula>
    </cfRule>
  </conditionalFormatting>
  <conditionalFormatting sqref="E660">
    <cfRule type="cellIs" dxfId="57" priority="80" stopIfTrue="1" operator="notEqual">
      <formula>IF(#REF!="",CONCATENATE(#REF!,#REF!,#REF!,#REF!),CONCATENATE(#REF!,#REF!,#REF!,#REF!))</formula>
    </cfRule>
  </conditionalFormatting>
  <conditionalFormatting sqref="E665">
    <cfRule type="cellIs" dxfId="56" priority="79" stopIfTrue="1" operator="notEqual">
      <formula>IF(#REF!="",CONCATENATE(#REF!,#REF!,#REF!,#REF!),CONCATENATE(#REF!,#REF!,#REF!,#REF!))</formula>
    </cfRule>
  </conditionalFormatting>
  <conditionalFormatting sqref="E869:E870">
    <cfRule type="cellIs" dxfId="55" priority="78" stopIfTrue="1" operator="notEqual">
      <formula>IF(#REF!="",CONCATENATE(#REF!,#REF!,#REF!,#REF!),CONCATENATE(#REF!,#REF!,#REF!,#REF!))</formula>
    </cfRule>
  </conditionalFormatting>
  <conditionalFormatting sqref="E871">
    <cfRule type="cellIs" dxfId="54" priority="77" stopIfTrue="1" operator="notEqual">
      <formula>IF(#REF!="",CONCATENATE(#REF!,#REF!,#REF!,#REF!),CONCATENATE(#REF!,#REF!,#REF!,#REF!))</formula>
    </cfRule>
  </conditionalFormatting>
  <conditionalFormatting sqref="E661">
    <cfRule type="cellIs" dxfId="53" priority="76" stopIfTrue="1" operator="notEqual">
      <formula>IF(#REF!="",CONCATENATE(#REF!,#REF!,#REF!,#REF!),CONCATENATE(#REF!,#REF!,#REF!,#REF!))</formula>
    </cfRule>
  </conditionalFormatting>
  <conditionalFormatting sqref="E774">
    <cfRule type="cellIs" dxfId="52" priority="74" stopIfTrue="1" operator="notEqual">
      <formula>IF(#REF!="",CONCATENATE(#REF!,#REF!,#REF!,#REF!),CONCATENATE(#REF!,#REF!,#REF!,#REF!))</formula>
    </cfRule>
  </conditionalFormatting>
  <conditionalFormatting sqref="E543">
    <cfRule type="cellIs" dxfId="51" priority="73" stopIfTrue="1" operator="notEqual">
      <formula>IF(#REF!="",CONCATENATE(#REF!,#REF!,#REF!,#REF!),CONCATENATE(#REF!,#REF!,#REF!,#REF!))</formula>
    </cfRule>
  </conditionalFormatting>
  <conditionalFormatting sqref="E35">
    <cfRule type="cellIs" dxfId="50" priority="66" stopIfTrue="1" operator="notEqual">
      <formula>IF(#REF!="",CONCATENATE(#REF!,#REF!,#REF!,#REF!),CONCATENATE(#REF!,#REF!,#REF!,#REF!))</formula>
    </cfRule>
  </conditionalFormatting>
  <conditionalFormatting sqref="E886">
    <cfRule type="cellIs" dxfId="49" priority="61" stopIfTrue="1" operator="notEqual">
      <formula>IF(#REF!="",CONCATENATE(#REF!,#REF!,#REF!,#REF!),CONCATENATE(#REF!,#REF!,#REF!,#REF!))</formula>
    </cfRule>
  </conditionalFormatting>
  <conditionalFormatting sqref="E887">
    <cfRule type="cellIs" dxfId="48" priority="63" stopIfTrue="1" operator="notEqual">
      <formula>IF(#REF!="",CONCATENATE(#REF!,#REF!,#REF!,#REF!),CONCATENATE(#REF!,#REF!,#REF!,#REF!))</formula>
    </cfRule>
  </conditionalFormatting>
  <conditionalFormatting sqref="E399">
    <cfRule type="cellIs" dxfId="47" priority="58" stopIfTrue="1" operator="notEqual">
      <formula>IF(#REF!="",CONCATENATE(#REF!,#REF!,#REF!,#REF!),CONCATENATE(#REF!,#REF!,#REF!,#REF!))</formula>
    </cfRule>
  </conditionalFormatting>
  <conditionalFormatting sqref="E888">
    <cfRule type="cellIs" dxfId="46" priority="57" stopIfTrue="1" operator="notEqual">
      <formula>IF(#REF!="",CONCATENATE(#REF!,#REF!,#REF!,#REF!),CONCATENATE(#REF!,#REF!,#REF!,#REF!))</formula>
    </cfRule>
  </conditionalFormatting>
  <conditionalFormatting sqref="E743">
    <cfRule type="cellIs" dxfId="45" priority="56" stopIfTrue="1" operator="notEqual">
      <formula>IF(#REF!="",CONCATENATE(#REF!,#REF!,#REF!,#REF!),CONCATENATE(#REF!,#REF!,#REF!,#REF!))</formula>
    </cfRule>
  </conditionalFormatting>
  <conditionalFormatting sqref="E339">
    <cfRule type="cellIs" dxfId="44" priority="54" stopIfTrue="1" operator="notEqual">
      <formula>IF(#REF!="",CONCATENATE(#REF!,#REF!,#REF!,#REF!),CONCATENATE(#REF!,#REF!,#REF!,#REF!))</formula>
    </cfRule>
  </conditionalFormatting>
  <conditionalFormatting sqref="E338">
    <cfRule type="cellIs" dxfId="43" priority="55" stopIfTrue="1" operator="notEqual">
      <formula>IF(#REF!="",CONCATENATE(#REF!,#REF!,#REF!,#REF!),CONCATENATE(#REF!,#REF!,#REF!,#REF!))</formula>
    </cfRule>
  </conditionalFormatting>
  <conditionalFormatting sqref="E609">
    <cfRule type="cellIs" dxfId="42" priority="53" stopIfTrue="1" operator="notEqual">
      <formula>IF(#REF!="",CONCATENATE(#REF!,#REF!,#REF!,#REF!),CONCATENATE(#REF!,#REF!,#REF!,#REF!))</formula>
    </cfRule>
  </conditionalFormatting>
  <conditionalFormatting sqref="E776">
    <cfRule type="cellIs" dxfId="41" priority="50" stopIfTrue="1" operator="notEqual">
      <formula>IF(#REF!="",CONCATENATE(#REF!,#REF!,#REF!,#REF!),CONCATENATE(#REF!,#REF!,#REF!,#REF!))</formula>
    </cfRule>
  </conditionalFormatting>
  <conditionalFormatting sqref="E309">
    <cfRule type="cellIs" dxfId="40" priority="47" stopIfTrue="1" operator="notEqual">
      <formula>IF(#REF!="",CONCATENATE(#REF!,#REF!,#REF!,#REF!),CONCATENATE(#REF!,#REF!,#REF!,#REF!))</formula>
    </cfRule>
  </conditionalFormatting>
  <conditionalFormatting sqref="E864:E865">
    <cfRule type="cellIs" dxfId="39" priority="46" stopIfTrue="1" operator="notEqual">
      <formula>IF(#REF!="",CONCATENATE(#REF!,#REF!,#REF!,#REF!),CONCATENATE(#REF!,#REF!,#REF!,#REF!))</formula>
    </cfRule>
  </conditionalFormatting>
  <conditionalFormatting sqref="E786">
    <cfRule type="cellIs" dxfId="38" priority="44" stopIfTrue="1" operator="notEqual">
      <formula>IF(#REF!="",CONCATENATE(#REF!,#REF!,#REF!,#REF!),CONCATENATE(#REF!,#REF!,#REF!,#REF!))</formula>
    </cfRule>
  </conditionalFormatting>
  <conditionalFormatting sqref="E522">
    <cfRule type="cellIs" dxfId="37" priority="43" stopIfTrue="1" operator="notEqual">
      <formula>IF(#REF!="",CONCATENATE(#REF!,#REF!,#REF!,#REF!),CONCATENATE(#REF!,#REF!,#REF!,#REF!))</formula>
    </cfRule>
  </conditionalFormatting>
  <conditionalFormatting sqref="E365">
    <cfRule type="cellIs" dxfId="36" priority="42" stopIfTrue="1" operator="notEqual">
      <formula>IF(#REF!="",CONCATENATE(#REF!,#REF!,#REF!,#REF!),CONCATENATE(#REF!,#REF!,#REF!,#REF!))</formula>
    </cfRule>
  </conditionalFormatting>
  <conditionalFormatting sqref="E376">
    <cfRule type="cellIs" dxfId="35" priority="41" stopIfTrue="1" operator="notEqual">
      <formula>IF(#REF!="",CONCATENATE(#REF!,#REF!,#REF!,#REF!),CONCATENATE(#REF!,#REF!,#REF!,#REF!))</formula>
    </cfRule>
  </conditionalFormatting>
  <conditionalFormatting sqref="E382">
    <cfRule type="cellIs" dxfId="34" priority="40" stopIfTrue="1" operator="notEqual">
      <formula>IF(#REF!="",CONCATENATE(#REF!,#REF!,#REF!,#REF!),CONCATENATE(#REF!,#REF!,#REF!,#REF!))</formula>
    </cfRule>
  </conditionalFormatting>
  <conditionalFormatting sqref="E176">
    <cfRule type="cellIs" dxfId="33" priority="39" stopIfTrue="1" operator="notEqual">
      <formula>IF(#REF!="",CONCATENATE(#REF!,#REF!,#REF!,#REF!),CONCATENATE(#REF!,#REF!,#REF!,#REF!))</formula>
    </cfRule>
  </conditionalFormatting>
  <conditionalFormatting sqref="E192">
    <cfRule type="cellIs" dxfId="32" priority="38" stopIfTrue="1" operator="notEqual">
      <formula>IF(#REF!="",CONCATENATE(#REF!,#REF!,#REF!,#REF!),CONCATENATE(#REF!,#REF!,#REF!,#REF!))</formula>
    </cfRule>
  </conditionalFormatting>
  <conditionalFormatting sqref="E788">
    <cfRule type="cellIs" dxfId="31" priority="37" stopIfTrue="1" operator="notEqual">
      <formula>IF(#REF!="",CONCATENATE(#REF!,#REF!,#REF!,#REF!),CONCATENATE(#REF!,#REF!,#REF!,#REF!))</formula>
    </cfRule>
  </conditionalFormatting>
  <conditionalFormatting sqref="E63">
    <cfRule type="cellIs" dxfId="30" priority="36" stopIfTrue="1" operator="notEqual">
      <formula>IF(#REF!="",CONCATENATE(#REF!,#REF!,#REF!,#REF!),CONCATENATE(#REF!,#REF!,#REF!,#REF!))</formula>
    </cfRule>
  </conditionalFormatting>
  <conditionalFormatting sqref="E87">
    <cfRule type="cellIs" dxfId="29" priority="35" stopIfTrue="1" operator="notEqual">
      <formula>IF(#REF!="",CONCATENATE(#REF!,#REF!,#REF!,#REF!),CONCATENATE(#REF!,#REF!,#REF!,#REF!))</formula>
    </cfRule>
  </conditionalFormatting>
  <conditionalFormatting sqref="E480">
    <cfRule type="cellIs" dxfId="28" priority="34" stopIfTrue="1" operator="notEqual">
      <formula>IF(#REF!="",CONCATENATE(#REF!,#REF!,#REF!,#REF!),CONCATENATE(#REF!,#REF!,#REF!,#REF!))</formula>
    </cfRule>
  </conditionalFormatting>
  <conditionalFormatting sqref="E889">
    <cfRule type="cellIs" dxfId="27" priority="33" stopIfTrue="1" operator="notEqual">
      <formula>IF(#REF!="",CONCATENATE(#REF!,#REF!,#REF!,#REF!),CONCATENATE(#REF!,#REF!,#REF!,#REF!))</formula>
    </cfRule>
  </conditionalFormatting>
  <conditionalFormatting sqref="E315">
    <cfRule type="cellIs" dxfId="26" priority="32" stopIfTrue="1" operator="notEqual">
      <formula>IF(#REF!="",CONCATENATE(#REF!,#REF!,#REF!,#REF!),CONCATENATE(#REF!,#REF!,#REF!,#REF!))</formula>
    </cfRule>
  </conditionalFormatting>
  <conditionalFormatting sqref="E372">
    <cfRule type="cellIs" dxfId="25" priority="28" stopIfTrue="1" operator="notEqual">
      <formula>IF(#REF!="",CONCATENATE(#REF!,#REF!,#REF!,#REF!),CONCATENATE(#REF!,#REF!,#REF!,#REF!))</formula>
    </cfRule>
  </conditionalFormatting>
  <conditionalFormatting sqref="E393">
    <cfRule type="cellIs" dxfId="24" priority="27" stopIfTrue="1" operator="notEqual">
      <formula>IF(#REF!="",CONCATENATE(#REF!,#REF!,#REF!,#REF!),CONCATENATE(#REF!,#REF!,#REF!,#REF!))</formula>
    </cfRule>
  </conditionalFormatting>
  <conditionalFormatting sqref="E392">
    <cfRule type="cellIs" dxfId="23" priority="26" stopIfTrue="1" operator="notEqual">
      <formula>IF(#REF!="",CONCATENATE(#REF!,#REF!,#REF!,#REF!),CONCATENATE(#REF!,#REF!,#REF!,#REF!))</formula>
    </cfRule>
  </conditionalFormatting>
  <conditionalFormatting sqref="E8">
    <cfRule type="cellIs" dxfId="22" priority="25" stopIfTrue="1" operator="notEqual">
      <formula>IF(#REF!="",CONCATENATE(#REF!,#REF!,#REF!,#REF!),CONCATENATE(#REF!,#REF!,#REF!,#REF!))</formula>
    </cfRule>
  </conditionalFormatting>
  <conditionalFormatting sqref="E79">
    <cfRule type="cellIs" dxfId="21" priority="24" stopIfTrue="1" operator="notEqual">
      <formula>IF(#REF!="",CONCATENATE(#REF!,#REF!,#REF!,#REF!),CONCATENATE(#REF!,#REF!,#REF!,#REF!))</formula>
    </cfRule>
  </conditionalFormatting>
  <conditionalFormatting sqref="E912">
    <cfRule type="cellIs" dxfId="20" priority="23" stopIfTrue="1" operator="notEqual">
      <formula>IF(#REF!="",CONCATENATE(#REF!,#REF!,#REF!,#REF!),CONCATENATE(#REF!,#REF!,#REF!,#REF!))</formula>
    </cfRule>
  </conditionalFormatting>
  <conditionalFormatting sqref="E913">
    <cfRule type="cellIs" dxfId="19" priority="22" stopIfTrue="1" operator="notEqual">
      <formula>IF(#REF!="",CONCATENATE(#REF!,#REF!,#REF!,#REF!),CONCATENATE(#REF!,#REF!,#REF!,#REF!))</formula>
    </cfRule>
  </conditionalFormatting>
  <conditionalFormatting sqref="E220">
    <cfRule type="cellIs" dxfId="18" priority="21" stopIfTrue="1" operator="notEqual">
      <formula>IF(#REF!="",CONCATENATE(#REF!,#REF!,#REF!,#REF!),CONCATENATE(#REF!,#REF!,#REF!,#REF!))</formula>
    </cfRule>
  </conditionalFormatting>
  <conditionalFormatting sqref="E235">
    <cfRule type="cellIs" dxfId="17" priority="20" stopIfTrue="1" operator="notEqual">
      <formula>IF(#REF!="",CONCATENATE(#REF!,#REF!,#REF!,#REF!),CONCATENATE(#REF!,#REF!,#REF!,#REF!))</formula>
    </cfRule>
  </conditionalFormatting>
  <conditionalFormatting sqref="E236 E238">
    <cfRule type="cellIs" dxfId="16" priority="19" stopIfTrue="1" operator="notEqual">
      <formula>IF(#REF!="",CONCATENATE(#REF!,#REF!,#REF!,#REF!),CONCATENATE(#REF!,#REF!,#REF!,#REF!))</formula>
    </cfRule>
  </conditionalFormatting>
  <conditionalFormatting sqref="E239">
    <cfRule type="cellIs" dxfId="15" priority="18" stopIfTrue="1" operator="notEqual">
      <formula>IF(#REF!="",CONCATENATE(#REF!,#REF!,#REF!,#REF!),CONCATENATE(#REF!,#REF!,#REF!,#REF!))</formula>
    </cfRule>
  </conditionalFormatting>
  <conditionalFormatting sqref="E237">
    <cfRule type="cellIs" dxfId="14" priority="17" stopIfTrue="1" operator="notEqual">
      <formula>IF(#REF!="",CONCATENATE(#REF!,#REF!,#REF!,#REF!),CONCATENATE(#REF!,#REF!,#REF!,#REF!))</formula>
    </cfRule>
  </conditionalFormatting>
  <conditionalFormatting sqref="E484">
    <cfRule type="cellIs" dxfId="13" priority="16" stopIfTrue="1" operator="notEqual">
      <formula>IF(#REF!="",CONCATENATE(#REF!,#REF!,#REF!,#REF!),CONCATENATE(#REF!,#REF!,#REF!,#REF!))</formula>
    </cfRule>
  </conditionalFormatting>
  <conditionalFormatting sqref="E93">
    <cfRule type="cellIs" dxfId="12" priority="15" stopIfTrue="1" operator="notEqual">
      <formula>IF(#REF!="",CONCATENATE(#REF!,#REF!,#REF!,#REF!),CONCATENATE(#REF!,#REF!,#REF!,#REF!))</formula>
    </cfRule>
  </conditionalFormatting>
  <conditionalFormatting sqref="E119:E120">
    <cfRule type="cellIs" dxfId="11" priority="13" stopIfTrue="1" operator="notEqual">
      <formula>IF(#REF!="",CONCATENATE(#REF!,#REF!,#REF!,#REF!),CONCATENATE(#REF!,#REF!,#REF!,#REF!))</formula>
    </cfRule>
  </conditionalFormatting>
  <conditionalFormatting sqref="E350">
    <cfRule type="cellIs" dxfId="10" priority="12" stopIfTrue="1" operator="notEqual">
      <formula>IF(#REF!="",CONCATENATE(#REF!,#REF!,#REF!,#REF!),CONCATENATE(#REF!,#REF!,#REF!,#REF!))</formula>
    </cfRule>
  </conditionalFormatting>
  <conditionalFormatting sqref="E546">
    <cfRule type="cellIs" dxfId="9" priority="11" stopIfTrue="1" operator="notEqual">
      <formula>IF(#REF!="",CONCATENATE(#REF!,#REF!,#REF!,#REF!),CONCATENATE(#REF!,#REF!,#REF!,#REF!))</formula>
    </cfRule>
  </conditionalFormatting>
  <conditionalFormatting sqref="E547">
    <cfRule type="cellIs" dxfId="8" priority="10" stopIfTrue="1" operator="notEqual">
      <formula>IF(#REF!="",CONCATENATE(#REF!,#REF!,#REF!,#REF!),CONCATENATE(#REF!,#REF!,#REF!,#REF!))</formula>
    </cfRule>
  </conditionalFormatting>
  <conditionalFormatting sqref="E548">
    <cfRule type="cellIs" dxfId="7" priority="9" stopIfTrue="1" operator="notEqual">
      <formula>IF(#REF!="",CONCATENATE(#REF!,#REF!,#REF!,#REF!),CONCATENATE(#REF!,#REF!,#REF!,#REF!))</formula>
    </cfRule>
  </conditionalFormatting>
  <conditionalFormatting sqref="E549">
    <cfRule type="cellIs" dxfId="6" priority="8" stopIfTrue="1" operator="notEqual">
      <formula>IF(#REF!="",CONCATENATE(#REF!,#REF!,#REF!,#REF!),CONCATENATE(#REF!,#REF!,#REF!,#REF!))</formula>
    </cfRule>
  </conditionalFormatting>
  <conditionalFormatting sqref="E771">
    <cfRule type="cellIs" dxfId="5" priority="7" stopIfTrue="1" operator="notEqual">
      <formula>IF(#REF!="",CONCATENATE(#REF!,#REF!,#REF!,#REF!),CONCATENATE(#REF!,#REF!,#REF!,#REF!))</formula>
    </cfRule>
  </conditionalFormatting>
  <conditionalFormatting sqref="E351">
    <cfRule type="cellIs" dxfId="4" priority="5" stopIfTrue="1" operator="notEqual">
      <formula>IF(#REF!="",CONCATENATE(#REF!,#REF!,#REF!,#REF!),CONCATENATE(#REF!,#REF!,#REF!,#REF!))</formula>
    </cfRule>
  </conditionalFormatting>
  <conditionalFormatting sqref="E352">
    <cfRule type="cellIs" dxfId="3" priority="4" stopIfTrue="1" operator="notEqual">
      <formula>IF(#REF!="",CONCATENATE(#REF!,#REF!,#REF!,#REF!),CONCATENATE(#REF!,#REF!,#REF!,#REF!))</formula>
    </cfRule>
  </conditionalFormatting>
  <conditionalFormatting sqref="E353">
    <cfRule type="cellIs" dxfId="2" priority="3" stopIfTrue="1" operator="notEqual">
      <formula>IF(#REF!="",CONCATENATE(#REF!,#REF!,#REF!,#REF!),CONCATENATE(#REF!,#REF!,#REF!,#REF!))</formula>
    </cfRule>
  </conditionalFormatting>
  <conditionalFormatting sqref="E354">
    <cfRule type="cellIs" dxfId="1" priority="2" stopIfTrue="1" operator="notEqual">
      <formula>IF(#REF!="",CONCATENATE(#REF!,#REF!,#REF!,#REF!),CONCATENATE(#REF!,#REF!,#REF!,#REF!))</formula>
    </cfRule>
  </conditionalFormatting>
  <dataValidations count="2">
    <dataValidation type="list" errorStyle="information" allowBlank="1" showInputMessage="1" showErrorMessage="1" sqref="F876:F964 F452:F453 F446:F447 F41:F54 F655:F856 F564:F653 F58">
      <formula1>"鶴見区,神奈川区,西区,中区,南区,港南区,保土ケ谷区,旭区,磯子区,金沢区,港北区,緑区,青葉区,都筑区,戸塚区,栄区,泉区,瀬谷区"</formula1>
    </dataValidation>
    <dataValidation type="custom" allowBlank="1" showInputMessage="1" showErrorMessage="1" errorTitle="入力禁止" error="左欄の入力結果が自動で反映されます" sqref="E510">
      <formula1>"a"</formula1>
    </dataValidation>
  </dataValidations>
  <printOptions horizontalCentered="1"/>
  <pageMargins left="0.59055118110236227" right="0.59055118110236227" top="0.39370078740157483" bottom="0.59055118110236227" header="0.51181102362204722" footer="0.39370078740157483"/>
  <pageSetup paperSize="9" scale="63" firstPageNumber="3" fitToHeight="0" orientation="portrait" cellComments="asDisplayed" useFirstPageNumber="1" r:id="rId1"/>
  <headerFooter alignWithMargins="0">
    <oddFooter>&amp;C&amp;"HG丸ｺﾞｼｯｸM-PRO,標準"- &amp;P -</oddFooter>
  </headerFooter>
  <rowBreaks count="1" manualBreakCount="1">
    <brk id="149" max="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集計表</vt:lpstr>
      <vt:lpstr>補助金一覧</vt:lpstr>
      <vt:lpstr>集計表!Print_Area</vt:lpstr>
      <vt:lpstr>補助金一覧!Print_Area</vt:lpstr>
      <vt:lpstr>補助金一覧!Print_Titles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2014-08-21T06:18:44Z</dcterms:created>
  <dcterms:modified xsi:type="dcterms:W3CDTF">2021-02-24T08:58:44Z</dcterms:modified>
</cp:coreProperties>
</file>