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財政局\03財政課\share\130_決算\010_年度別フォルダ\2020（R１）年度\030_本決算\070_決算記者発表資料\070_記者レク・ＨＰ公表\"/>
    </mc:Choice>
  </mc:AlternateContent>
  <bookViews>
    <workbookView xWindow="-15" yWindow="3840" windowWidth="19230" windowHeight="3825"/>
  </bookViews>
  <sheets>
    <sheet name="P18" sheetId="8473" r:id="rId1"/>
    <sheet name="P19" sheetId="8480" r:id="rId2"/>
    <sheet name="P20" sheetId="8476" r:id="rId3"/>
    <sheet name="P21" sheetId="8478" r:id="rId4"/>
  </sheets>
  <definedNames>
    <definedName name="_xlnm.Print_Area" localSheetId="0">'P18'!$A$1:$J$49</definedName>
    <definedName name="_xlnm.Print_Area" localSheetId="1">'P19'!$A$1:$K$48</definedName>
    <definedName name="_xlnm.Print_Area" localSheetId="2">'P20'!$A$1:$I$43</definedName>
    <definedName name="_xlnm.Print_Area" localSheetId="3">'P21'!$A$1:$AI$53</definedName>
  </definedNames>
  <calcPr calcId="162913"/>
</workbook>
</file>

<file path=xl/calcChain.xml><?xml version="1.0" encoding="utf-8"?>
<calcChain xmlns="http://schemas.openxmlformats.org/spreadsheetml/2006/main">
  <c r="Y14" i="8478" l="1"/>
  <c r="U14" i="8478"/>
  <c r="Q14" i="8478"/>
  <c r="M14" i="8478"/>
  <c r="AD20" i="8478"/>
  <c r="G10" i="8476" l="1"/>
  <c r="F10" i="8476" l="1"/>
  <c r="D10" i="8476"/>
  <c r="E10" i="8476"/>
  <c r="H10" i="8476"/>
</calcChain>
</file>

<file path=xl/sharedStrings.xml><?xml version="1.0" encoding="utf-8"?>
<sst xmlns="http://schemas.openxmlformats.org/spreadsheetml/2006/main" count="264" uniqueCount="200">
  <si>
    <t>区　　　　　分</t>
    <rPh sb="0" eb="1">
      <t>ク</t>
    </rPh>
    <rPh sb="6" eb="7">
      <t>ブン</t>
    </rPh>
    <phoneticPr fontId="2"/>
  </si>
  <si>
    <t>　歳入決算額　　　　(A)</t>
    <rPh sb="1" eb="3">
      <t>サイニュウ</t>
    </rPh>
    <rPh sb="3" eb="5">
      <t>ケッサン</t>
    </rPh>
    <rPh sb="5" eb="6">
      <t>ガク</t>
    </rPh>
    <phoneticPr fontId="2"/>
  </si>
  <si>
    <t>　歳出決算額　　　　(B)</t>
    <rPh sb="1" eb="3">
      <t>サイシュツ</t>
    </rPh>
    <rPh sb="3" eb="5">
      <t>ケッサン</t>
    </rPh>
    <rPh sb="5" eb="6">
      <t>ガク</t>
    </rPh>
    <phoneticPr fontId="2"/>
  </si>
  <si>
    <t>　形式収支　(C)＝(A)-(B)</t>
    <rPh sb="1" eb="3">
      <t>ケイシキ</t>
    </rPh>
    <rPh sb="3" eb="5">
      <t>シュウシ</t>
    </rPh>
    <phoneticPr fontId="2"/>
  </si>
  <si>
    <t>　実質収支　(E)＝(C)-(D)</t>
    <rPh sb="1" eb="3">
      <t>ジッシツ</t>
    </rPh>
    <rPh sb="3" eb="5">
      <t>シュウシ</t>
    </rPh>
    <phoneticPr fontId="2"/>
  </si>
  <si>
    <t>　翌年度への繰越財源  (D)</t>
    <rPh sb="1" eb="4">
      <t>ヨクネンド</t>
    </rPh>
    <rPh sb="6" eb="8">
      <t>クリコシ</t>
    </rPh>
    <rPh sb="8" eb="10">
      <t>ザイゲン</t>
    </rPh>
    <phoneticPr fontId="2"/>
  </si>
  <si>
    <t xml:space="preserve">  市  税</t>
    <rPh sb="2" eb="3">
      <t>シ</t>
    </rPh>
    <rPh sb="5" eb="6">
      <t>ゼイ</t>
    </rPh>
    <phoneticPr fontId="2"/>
  </si>
  <si>
    <t xml:space="preserve">  当初予算額</t>
    <rPh sb="2" eb="4">
      <t>トウショ</t>
    </rPh>
    <rPh sb="4" eb="6">
      <t>ヨサン</t>
    </rPh>
    <rPh sb="6" eb="7">
      <t>ガク</t>
    </rPh>
    <phoneticPr fontId="2"/>
  </si>
  <si>
    <t>　補　正　額</t>
    <rPh sb="1" eb="2">
      <t>タスク</t>
    </rPh>
    <rPh sb="3" eb="4">
      <t>セイ</t>
    </rPh>
    <rPh sb="5" eb="6">
      <t>ガク</t>
    </rPh>
    <phoneticPr fontId="2"/>
  </si>
  <si>
    <t>　前年度からの繰越額</t>
    <rPh sb="1" eb="4">
      <t>ゼンネンド</t>
    </rPh>
    <rPh sb="7" eb="9">
      <t>クリコシ</t>
    </rPh>
    <rPh sb="9" eb="10">
      <t>ガク</t>
    </rPh>
    <phoneticPr fontId="2"/>
  </si>
  <si>
    <t>執　行　残　額</t>
    <rPh sb="0" eb="1">
      <t>モリ</t>
    </rPh>
    <rPh sb="2" eb="3">
      <t>ギョウ</t>
    </rPh>
    <rPh sb="4" eb="5">
      <t>ザン</t>
    </rPh>
    <rPh sb="6" eb="7">
      <t>ガク</t>
    </rPh>
    <phoneticPr fontId="2"/>
  </si>
  <si>
    <t>合　　計</t>
    <rPh sb="0" eb="1">
      <t>ゴウ</t>
    </rPh>
    <rPh sb="3" eb="4">
      <t>ケイ</t>
    </rPh>
    <phoneticPr fontId="2"/>
  </si>
  <si>
    <t>(単位：百万円）</t>
    <rPh sb="1" eb="3">
      <t>タンイ</t>
    </rPh>
    <rPh sb="4" eb="7">
      <t>ヒャクマンエン</t>
    </rPh>
    <phoneticPr fontId="2"/>
  </si>
  <si>
    <t>翌年度への繰越額</t>
    <rPh sb="0" eb="3">
      <t>ヨクネンド</t>
    </rPh>
    <rPh sb="5" eb="7">
      <t>クリコシ</t>
    </rPh>
    <rPh sb="7" eb="8">
      <t>ガク</t>
    </rPh>
    <phoneticPr fontId="2"/>
  </si>
  <si>
    <t>参　考　資　料　～データ編～</t>
    <rPh sb="0" eb="1">
      <t>サン</t>
    </rPh>
    <rPh sb="2" eb="3">
      <t>コウ</t>
    </rPh>
    <rPh sb="4" eb="5">
      <t>シ</t>
    </rPh>
    <rPh sb="6" eb="7">
      <t>リョウ</t>
    </rPh>
    <rPh sb="12" eb="13">
      <t>ヘン</t>
    </rPh>
    <phoneticPr fontId="2"/>
  </si>
  <si>
    <t>　普通交付税</t>
    <rPh sb="1" eb="3">
      <t>フツウ</t>
    </rPh>
    <rPh sb="3" eb="6">
      <t>コウフゼイ</t>
    </rPh>
    <phoneticPr fontId="2"/>
  </si>
  <si>
    <t>　特別交付税</t>
    <rPh sb="1" eb="3">
      <t>トクベツ</t>
    </rPh>
    <rPh sb="3" eb="6">
      <t>コウフゼイ</t>
    </rPh>
    <phoneticPr fontId="2"/>
  </si>
  <si>
    <t>　地 方 交 付 税</t>
    <rPh sb="1" eb="2">
      <t>チ</t>
    </rPh>
    <rPh sb="3" eb="4">
      <t>カタ</t>
    </rPh>
    <rPh sb="5" eb="6">
      <t>コウ</t>
    </rPh>
    <rPh sb="7" eb="8">
      <t>ヅケ</t>
    </rPh>
    <rPh sb="9" eb="10">
      <t>ゼイ</t>
    </rPh>
    <phoneticPr fontId="2"/>
  </si>
  <si>
    <t>　臨時財政対策債発行額</t>
    <rPh sb="1" eb="3">
      <t>リンジ</t>
    </rPh>
    <rPh sb="3" eb="5">
      <t>ザイセイ</t>
    </rPh>
    <rPh sb="5" eb="7">
      <t>タイサク</t>
    </rPh>
    <rPh sb="7" eb="8">
      <t>サイ</t>
    </rPh>
    <rPh sb="8" eb="11">
      <t>ハッコウガク</t>
    </rPh>
    <phoneticPr fontId="2"/>
  </si>
  <si>
    <t>（１）歳入・歳出決算額及び実質収支</t>
    <rPh sb="3" eb="5">
      <t>サイニュウ</t>
    </rPh>
    <rPh sb="6" eb="8">
      <t>サイシュツ</t>
    </rPh>
    <rPh sb="8" eb="10">
      <t>ケッサン</t>
    </rPh>
    <rPh sb="10" eb="11">
      <t>ガク</t>
    </rPh>
    <rPh sb="11" eb="12">
      <t>オヨ</t>
    </rPh>
    <rPh sb="13" eb="15">
      <t>ジッシツ</t>
    </rPh>
    <rPh sb="15" eb="17">
      <t>シュウシ</t>
    </rPh>
    <phoneticPr fontId="2"/>
  </si>
  <si>
    <t>　一般会計市債残高</t>
    <rPh sb="1" eb="3">
      <t>イッパン</t>
    </rPh>
    <rPh sb="3" eb="5">
      <t>カイケイ</t>
    </rPh>
    <rPh sb="5" eb="7">
      <t>シサイ</t>
    </rPh>
    <rPh sb="7" eb="9">
      <t>ザンダカ</t>
    </rPh>
    <phoneticPr fontId="2"/>
  </si>
  <si>
    <t>　特別会計市債残高</t>
    <rPh sb="1" eb="3">
      <t>トクベツ</t>
    </rPh>
    <rPh sb="3" eb="5">
      <t>カイケイ</t>
    </rPh>
    <phoneticPr fontId="2"/>
  </si>
  <si>
    <t>　企業会計市債残高</t>
    <rPh sb="1" eb="3">
      <t>キギョウ</t>
    </rPh>
    <rPh sb="3" eb="5">
      <t>カイケイ</t>
    </rPh>
    <phoneticPr fontId="2"/>
  </si>
  <si>
    <t>　一般会計が対応する
　外郭団体の借入金残高</t>
    <rPh sb="1" eb="3">
      <t>イッパン</t>
    </rPh>
    <rPh sb="3" eb="5">
      <t>カイケイ</t>
    </rPh>
    <rPh sb="6" eb="8">
      <t>タイオウ</t>
    </rPh>
    <rPh sb="12" eb="14">
      <t>ガイカク</t>
    </rPh>
    <rPh sb="14" eb="16">
      <t>ダンタイ</t>
    </rPh>
    <rPh sb="17" eb="19">
      <t>カリイレ</t>
    </rPh>
    <rPh sb="19" eb="20">
      <t>キン</t>
    </rPh>
    <rPh sb="20" eb="22">
      <t>ザンダカ</t>
    </rPh>
    <phoneticPr fontId="2"/>
  </si>
  <si>
    <t>対前年度増減</t>
    <rPh sb="0" eb="1">
      <t>タイ</t>
    </rPh>
    <rPh sb="1" eb="4">
      <t>ゼンネンド</t>
    </rPh>
    <rPh sb="4" eb="5">
      <t>ゾウ</t>
    </rPh>
    <rPh sb="5" eb="6">
      <t>ゲン</t>
    </rPh>
    <phoneticPr fontId="2"/>
  </si>
  <si>
    <t>（単位：百万円）</t>
    <rPh sb="1" eb="3">
      <t>タンイ</t>
    </rPh>
    <rPh sb="4" eb="7">
      <t>ヒャクマンエン</t>
    </rPh>
    <phoneticPr fontId="2"/>
  </si>
  <si>
    <t>科目名</t>
    <rPh sb="0" eb="2">
      <t>カモク</t>
    </rPh>
    <rPh sb="2" eb="3">
      <t>メイ</t>
    </rPh>
    <phoneticPr fontId="2"/>
  </si>
  <si>
    <t>（構成比）</t>
    <phoneticPr fontId="2"/>
  </si>
  <si>
    <t>増減率</t>
    <rPh sb="0" eb="2">
      <t>ゾウゲン</t>
    </rPh>
    <rPh sb="2" eb="3">
      <t>リツ</t>
    </rPh>
    <phoneticPr fontId="2"/>
  </si>
  <si>
    <t>市税</t>
    <rPh sb="0" eb="1">
      <t>シ</t>
    </rPh>
    <rPh sb="1" eb="2">
      <t>ゼイ</t>
    </rPh>
    <phoneticPr fontId="2"/>
  </si>
  <si>
    <t>地方譲与税</t>
    <rPh sb="0" eb="2">
      <t>チホウ</t>
    </rPh>
    <rPh sb="2" eb="4">
      <t>ジョウヨ</t>
    </rPh>
    <rPh sb="4" eb="5">
      <t>ゼイ</t>
    </rPh>
    <phoneticPr fontId="2"/>
  </si>
  <si>
    <t>県税交付金</t>
    <rPh sb="0" eb="1">
      <t>ケン</t>
    </rPh>
    <rPh sb="1" eb="2">
      <t>ゼイ</t>
    </rPh>
    <rPh sb="2" eb="5">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</si>
  <si>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</si>
  <si>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</si>
  <si>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分担金及び負担金</t>
    <rPh sb="0" eb="3">
      <t>ブンタンキン</t>
    </rPh>
    <rPh sb="3" eb="4">
      <t>オヨ</t>
    </rPh>
    <rPh sb="5" eb="8">
      <t>フタンキン</t>
    </rPh>
    <phoneticPr fontId="2"/>
  </si>
  <si>
    <t>使用料及び手数料</t>
    <rPh sb="0" eb="3">
      <t>シヨウリョウ</t>
    </rPh>
    <rPh sb="3" eb="4">
      <t>オヨ</t>
    </rPh>
    <rPh sb="5" eb="8">
      <t>テスウリョウ</t>
    </rPh>
    <phoneticPr fontId="2"/>
  </si>
  <si>
    <t>国庫支出金</t>
    <rPh sb="0" eb="2">
      <t>コッコ</t>
    </rPh>
    <rPh sb="2" eb="5">
      <t>シシュツキン</t>
    </rPh>
    <phoneticPr fontId="2"/>
  </si>
  <si>
    <t>県支出金</t>
    <rPh sb="0" eb="1">
      <t>ケン</t>
    </rPh>
    <rPh sb="1" eb="4">
      <t>シシュツキン</t>
    </rPh>
    <phoneticPr fontId="2"/>
  </si>
  <si>
    <t>財産収入</t>
    <rPh sb="0" eb="2">
      <t>ザイサン</t>
    </rPh>
    <rPh sb="2" eb="4">
      <t>シュウニュウ</t>
    </rPh>
    <phoneticPr fontId="2"/>
  </si>
  <si>
    <t>諸収入</t>
    <rPh sb="0" eb="1">
      <t>ショ</t>
    </rPh>
    <rPh sb="1" eb="3">
      <t>シュウニュウ</t>
    </rPh>
    <phoneticPr fontId="2"/>
  </si>
  <si>
    <t>市債</t>
    <rPh sb="0" eb="1">
      <t>シ</t>
    </rPh>
    <rPh sb="1" eb="2">
      <t>サイ</t>
    </rPh>
    <phoneticPr fontId="2"/>
  </si>
  <si>
    <t>その他</t>
    <rPh sb="2" eb="3">
      <t>ホカ</t>
    </rPh>
    <phoneticPr fontId="2"/>
  </si>
  <si>
    <t>歳入合計</t>
    <rPh sb="0" eb="2">
      <t>サイニュウ</t>
    </rPh>
    <rPh sb="2" eb="4">
      <t>ゴウケイ</t>
    </rPh>
    <phoneticPr fontId="2"/>
  </si>
  <si>
    <t>増減①-②</t>
    <rPh sb="0" eb="2">
      <t>ゾウゲン</t>
    </rPh>
    <phoneticPr fontId="2"/>
  </si>
  <si>
    <t>款名</t>
    <rPh sb="0" eb="1">
      <t>カン</t>
    </rPh>
    <rPh sb="1" eb="2">
      <t>メイ</t>
    </rPh>
    <phoneticPr fontId="2"/>
  </si>
  <si>
    <t>議会費</t>
    <rPh sb="0" eb="2">
      <t>ギカイ</t>
    </rPh>
    <rPh sb="2" eb="3">
      <t>ヒ</t>
    </rPh>
    <phoneticPr fontId="2"/>
  </si>
  <si>
    <t>総務費</t>
    <rPh sb="0" eb="3">
      <t>ソウムヒ</t>
    </rPh>
    <phoneticPr fontId="2"/>
  </si>
  <si>
    <t>市民費</t>
    <rPh sb="0" eb="2">
      <t>シミン</t>
    </rPh>
    <rPh sb="2" eb="3">
      <t>ヒ</t>
    </rPh>
    <phoneticPr fontId="2"/>
  </si>
  <si>
    <t>文化観光費</t>
    <rPh sb="0" eb="2">
      <t>ブンカ</t>
    </rPh>
    <rPh sb="2" eb="4">
      <t>カンコウ</t>
    </rPh>
    <rPh sb="4" eb="5">
      <t>ヒ</t>
    </rPh>
    <phoneticPr fontId="2"/>
  </si>
  <si>
    <t>経済費</t>
    <rPh sb="0" eb="2">
      <t>ケイザイ</t>
    </rPh>
    <rPh sb="2" eb="3">
      <t>ヒ</t>
    </rPh>
    <phoneticPr fontId="2"/>
  </si>
  <si>
    <t>こども青少年費</t>
    <rPh sb="3" eb="6">
      <t>セイショウネン</t>
    </rPh>
    <rPh sb="6" eb="7">
      <t>ヒ</t>
    </rPh>
    <phoneticPr fontId="2"/>
  </si>
  <si>
    <t>健康福祉費</t>
    <rPh sb="0" eb="2">
      <t>ケンコウ</t>
    </rPh>
    <rPh sb="2" eb="4">
      <t>フクシ</t>
    </rPh>
    <rPh sb="4" eb="5">
      <t>ヒ</t>
    </rPh>
    <phoneticPr fontId="2"/>
  </si>
  <si>
    <t>環境創造費</t>
    <rPh sb="0" eb="2">
      <t>カンキョウ</t>
    </rPh>
    <rPh sb="2" eb="4">
      <t>ソウゾウ</t>
    </rPh>
    <rPh sb="4" eb="5">
      <t>ヒ</t>
    </rPh>
    <phoneticPr fontId="2"/>
  </si>
  <si>
    <t>資源循環費</t>
    <rPh sb="0" eb="2">
      <t>シゲン</t>
    </rPh>
    <rPh sb="2" eb="4">
      <t>ジュンカン</t>
    </rPh>
    <rPh sb="4" eb="5">
      <t>ヒ</t>
    </rPh>
    <phoneticPr fontId="2"/>
  </si>
  <si>
    <t>建築費</t>
    <rPh sb="0" eb="2">
      <t>ケンチク</t>
    </rPh>
    <rPh sb="2" eb="3">
      <t>ヒ</t>
    </rPh>
    <phoneticPr fontId="2"/>
  </si>
  <si>
    <t>都市整備費</t>
    <rPh sb="0" eb="2">
      <t>トシ</t>
    </rPh>
    <rPh sb="2" eb="4">
      <t>セイビ</t>
    </rPh>
    <rPh sb="4" eb="5">
      <t>ヒ</t>
    </rPh>
    <phoneticPr fontId="2"/>
  </si>
  <si>
    <t>道路費</t>
    <rPh sb="0" eb="2">
      <t>ドウロ</t>
    </rPh>
    <rPh sb="2" eb="3">
      <t>ヒ</t>
    </rPh>
    <phoneticPr fontId="2"/>
  </si>
  <si>
    <t>港湾費</t>
    <rPh sb="0" eb="2">
      <t>コウワン</t>
    </rPh>
    <rPh sb="2" eb="3">
      <t>ヒ</t>
    </rPh>
    <phoneticPr fontId="2"/>
  </si>
  <si>
    <t>消防費</t>
    <rPh sb="0" eb="2">
      <t>ショウボウ</t>
    </rPh>
    <rPh sb="2" eb="3">
      <t>ヒ</t>
    </rPh>
    <phoneticPr fontId="2"/>
  </si>
  <si>
    <t>教育費</t>
    <rPh sb="0" eb="3">
      <t>キョウイクヒ</t>
    </rPh>
    <phoneticPr fontId="2"/>
  </si>
  <si>
    <t>公債費</t>
    <rPh sb="0" eb="3">
      <t>コウサイヒ</t>
    </rPh>
    <phoneticPr fontId="2"/>
  </si>
  <si>
    <t>諸支出金</t>
    <rPh sb="0" eb="1">
      <t>ショ</t>
    </rPh>
    <rPh sb="1" eb="4">
      <t>シシュツキン</t>
    </rPh>
    <phoneticPr fontId="2"/>
  </si>
  <si>
    <t>歳出合計</t>
    <rPh sb="0" eb="2">
      <t>サイシュツ</t>
    </rPh>
    <rPh sb="2" eb="4">
      <t>ゴウケイ</t>
    </rPh>
    <phoneticPr fontId="2"/>
  </si>
  <si>
    <t xml:space="preserve">  差　　　引　(A) - (B)</t>
    <rPh sb="2" eb="3">
      <t>サ</t>
    </rPh>
    <rPh sb="6" eb="7">
      <t>イン</t>
    </rPh>
    <phoneticPr fontId="2"/>
  </si>
  <si>
    <t>　歳出決算額　(B)</t>
    <rPh sb="1" eb="3">
      <t>サイシュツ</t>
    </rPh>
    <rPh sb="3" eb="5">
      <t>ケッサン</t>
    </rPh>
    <rPh sb="5" eb="6">
      <t>ガク</t>
    </rPh>
    <phoneticPr fontId="2"/>
  </si>
  <si>
    <t>前年度繰越金（F)</t>
    <rPh sb="0" eb="3">
      <t>ゼンネンド</t>
    </rPh>
    <rPh sb="3" eb="5">
      <t>クリコシ</t>
    </rPh>
    <rPh sb="5" eb="6">
      <t>キン</t>
    </rPh>
    <phoneticPr fontId="2"/>
  </si>
  <si>
    <t>(単位：百万円，％）</t>
    <rPh sb="1" eb="3">
      <t>タンイ</t>
    </rPh>
    <rPh sb="4" eb="7">
      <t>ヒャクマンエン</t>
    </rPh>
    <phoneticPr fontId="2"/>
  </si>
  <si>
    <t>(単位：億円，％）</t>
    <rPh sb="1" eb="3">
      <t>タンイ</t>
    </rPh>
    <rPh sb="4" eb="5">
      <t>オク</t>
    </rPh>
    <rPh sb="5" eb="6">
      <t>エン</t>
    </rPh>
    <phoneticPr fontId="2"/>
  </si>
  <si>
    <t>（構成比）</t>
  </si>
  <si>
    <t>合　　計</t>
    <rPh sb="0" eb="1">
      <t>ア</t>
    </rPh>
    <rPh sb="3" eb="4">
      <t>ケイ</t>
    </rPh>
    <phoneticPr fontId="2"/>
  </si>
  <si>
    <t>利子割交付金</t>
    <rPh sb="0" eb="2">
      <t>リシ</t>
    </rPh>
    <rPh sb="2" eb="3">
      <t>ワリ</t>
    </rPh>
    <rPh sb="3" eb="6">
      <t>コウフキン</t>
    </rPh>
    <phoneticPr fontId="2"/>
  </si>
  <si>
    <t>配当割交付金</t>
    <phoneticPr fontId="2"/>
  </si>
  <si>
    <t>株式等譲渡所得割交付金</t>
    <phoneticPr fontId="2"/>
  </si>
  <si>
    <t>県税交付金合計</t>
    <phoneticPr fontId="2"/>
  </si>
  <si>
    <t>（単位：百万円）</t>
    <phoneticPr fontId="2"/>
  </si>
  <si>
    <t>（３）県税交付金決算額の前年度対比</t>
    <phoneticPr fontId="2"/>
  </si>
  <si>
    <t>（５）歳出最終予算額と歳出決算額の対比</t>
    <rPh sb="3" eb="5">
      <t>サイシュツ</t>
    </rPh>
    <rPh sb="5" eb="7">
      <t>サイシュウ</t>
    </rPh>
    <rPh sb="7" eb="9">
      <t>ヨサン</t>
    </rPh>
    <rPh sb="9" eb="10">
      <t>ガク</t>
    </rPh>
    <rPh sb="11" eb="13">
      <t>サイシュツ</t>
    </rPh>
    <rPh sb="13" eb="15">
      <t>ケッサン</t>
    </rPh>
    <rPh sb="15" eb="16">
      <t>ガク</t>
    </rPh>
    <rPh sb="17" eb="19">
      <t>タイヒ</t>
    </rPh>
    <phoneticPr fontId="2"/>
  </si>
  <si>
    <t>（４）歳出費目別（款別）決算額の前年度対比</t>
    <rPh sb="3" eb="5">
      <t>サイシュツ</t>
    </rPh>
    <rPh sb="5" eb="7">
      <t>ヒモク</t>
    </rPh>
    <rPh sb="7" eb="8">
      <t>ベツ</t>
    </rPh>
    <rPh sb="9" eb="10">
      <t>カン</t>
    </rPh>
    <rPh sb="10" eb="11">
      <t>ベツ</t>
    </rPh>
    <rPh sb="12" eb="14">
      <t>ケッサン</t>
    </rPh>
    <rPh sb="14" eb="15">
      <t>ガク</t>
    </rPh>
    <rPh sb="16" eb="19">
      <t>ゼンネンド</t>
    </rPh>
    <rPh sb="19" eb="21">
      <t>タイヒ</t>
    </rPh>
    <phoneticPr fontId="2"/>
  </si>
  <si>
    <t>（２）歳入決算額の前年度対比</t>
    <rPh sb="3" eb="5">
      <t>サイニュウ</t>
    </rPh>
    <rPh sb="5" eb="7">
      <t>ケッサン</t>
    </rPh>
    <rPh sb="7" eb="8">
      <t>ガク</t>
    </rPh>
    <rPh sb="9" eb="12">
      <t>ゼンネンド</t>
    </rPh>
    <rPh sb="12" eb="14">
      <t>タイヒ</t>
    </rPh>
    <phoneticPr fontId="2"/>
  </si>
  <si>
    <t>市費</t>
    <rPh sb="0" eb="2">
      <t>シヒ</t>
    </rPh>
    <phoneticPr fontId="2"/>
  </si>
  <si>
    <t>債権名</t>
    <rPh sb="0" eb="2">
      <t>サイケン</t>
    </rPh>
    <rPh sb="2" eb="3">
      <t>メイ</t>
    </rPh>
    <phoneticPr fontId="2"/>
  </si>
  <si>
    <t>合計</t>
    <rPh sb="0" eb="2">
      <t>ゴウケイ</t>
    </rPh>
    <phoneticPr fontId="2"/>
  </si>
  <si>
    <t>医療</t>
    <rPh sb="0" eb="2">
      <t>イリョウ</t>
    </rPh>
    <phoneticPr fontId="2"/>
  </si>
  <si>
    <t>子育て</t>
    <rPh sb="0" eb="2">
      <t>コソダ</t>
    </rPh>
    <phoneticPr fontId="2"/>
  </si>
  <si>
    <t>介護</t>
    <rPh sb="0" eb="2">
      <t>カイゴ</t>
    </rPh>
    <phoneticPr fontId="2"/>
  </si>
  <si>
    <t>障害</t>
    <phoneticPr fontId="2"/>
  </si>
  <si>
    <t>生活援護</t>
    <rPh sb="0" eb="2">
      <t>セイカツ</t>
    </rPh>
    <rPh sb="2" eb="4">
      <t>エンゴ</t>
    </rPh>
    <phoneticPr fontId="2"/>
  </si>
  <si>
    <t>・国民健康保険事業費会計繰出金
・がん検診　等</t>
    <rPh sb="3" eb="5">
      <t>ケンコウ</t>
    </rPh>
    <rPh sb="22" eb="23">
      <t>トウ</t>
    </rPh>
    <phoneticPr fontId="2"/>
  </si>
  <si>
    <t>・介護保険事業費会計繰出金　等</t>
    <rPh sb="14" eb="15">
      <t>トウ</t>
    </rPh>
    <phoneticPr fontId="2"/>
  </si>
  <si>
    <t>・居宅介護事業
・医療費公費負担事業　等</t>
    <rPh sb="9" eb="11">
      <t>イリョウ</t>
    </rPh>
    <rPh sb="11" eb="12">
      <t>ヒ</t>
    </rPh>
    <rPh sb="12" eb="14">
      <t>コウヒ</t>
    </rPh>
    <rPh sb="14" eb="16">
      <t>フタン</t>
    </rPh>
    <rPh sb="16" eb="18">
      <t>ジギョウ</t>
    </rPh>
    <rPh sb="19" eb="20">
      <t>トウ</t>
    </rPh>
    <phoneticPr fontId="2"/>
  </si>
  <si>
    <t>分　野</t>
    <rPh sb="0" eb="1">
      <t>ブン</t>
    </rPh>
    <rPh sb="2" eb="3">
      <t>ノ</t>
    </rPh>
    <phoneticPr fontId="2"/>
  </si>
  <si>
    <t>主　な　事　業</t>
    <rPh sb="0" eb="1">
      <t>オモ</t>
    </rPh>
    <rPh sb="4" eb="5">
      <t>コト</t>
    </rPh>
    <rPh sb="6" eb="7">
      <t>ギョウ</t>
    </rPh>
    <phoneticPr fontId="2"/>
  </si>
  <si>
    <t>区分</t>
    <rPh sb="0" eb="2">
      <t>クブン</t>
    </rPh>
    <phoneticPr fontId="2"/>
  </si>
  <si>
    <t>市債償還元金</t>
    <rPh sb="0" eb="2">
      <t>シサイ</t>
    </rPh>
    <rPh sb="2" eb="4">
      <t>ショウカン</t>
    </rPh>
    <rPh sb="4" eb="6">
      <t>ガンキン</t>
    </rPh>
    <phoneticPr fontId="2"/>
  </si>
  <si>
    <t>減債基金積立金</t>
    <rPh sb="0" eb="2">
      <t>ゲンサイ</t>
    </rPh>
    <rPh sb="2" eb="4">
      <t>キキン</t>
    </rPh>
    <rPh sb="4" eb="6">
      <t>ツミタテ</t>
    </rPh>
    <rPh sb="6" eb="7">
      <t>キン</t>
    </rPh>
    <phoneticPr fontId="2"/>
  </si>
  <si>
    <t>元金</t>
    <rPh sb="0" eb="2">
      <t>ガンキン</t>
    </rPh>
    <phoneticPr fontId="2"/>
  </si>
  <si>
    <t>利子等</t>
    <rPh sb="0" eb="2">
      <t>リシ</t>
    </rPh>
    <rPh sb="2" eb="3">
      <t>トウ</t>
    </rPh>
    <phoneticPr fontId="2"/>
  </si>
  <si>
    <t>土地売払収入</t>
    <rPh sb="0" eb="2">
      <t>トチ</t>
    </rPh>
    <rPh sb="2" eb="4">
      <t>ウリハラ</t>
    </rPh>
    <rPh sb="4" eb="6">
      <t>シュウニュウ</t>
    </rPh>
    <phoneticPr fontId="2"/>
  </si>
  <si>
    <t>土地貸付収入等</t>
    <rPh sb="0" eb="2">
      <t>トチ</t>
    </rPh>
    <rPh sb="2" eb="4">
      <t>カシツケ</t>
    </rPh>
    <rPh sb="4" eb="6">
      <t>シュウニュウ</t>
    </rPh>
    <rPh sb="6" eb="7">
      <t>トウ</t>
    </rPh>
    <phoneticPr fontId="2"/>
  </si>
  <si>
    <t>一般財源</t>
    <rPh sb="0" eb="2">
      <t>イッパン</t>
    </rPh>
    <rPh sb="2" eb="4">
      <t>ザイゲン</t>
    </rPh>
    <phoneticPr fontId="2"/>
  </si>
  <si>
    <t>財源</t>
    <rPh sb="0" eb="2">
      <t>ザイゲン</t>
    </rPh>
    <phoneticPr fontId="2"/>
  </si>
  <si>
    <t>(単位：百万円）</t>
    <rPh sb="4" eb="6">
      <t>ヒャクマン</t>
    </rPh>
    <phoneticPr fontId="2"/>
  </si>
  <si>
    <t>(単位：百万円）</t>
    <phoneticPr fontId="2"/>
  </si>
  <si>
    <t>（11）財政調整基金・減債基金残高の推移</t>
    <rPh sb="4" eb="6">
      <t>ザイセイ</t>
    </rPh>
    <rPh sb="6" eb="8">
      <t>チョウセイ</t>
    </rPh>
    <rPh sb="8" eb="10">
      <t>キキン</t>
    </rPh>
    <rPh sb="11" eb="13">
      <t>ゲンサイ</t>
    </rPh>
    <rPh sb="13" eb="15">
      <t>キキン</t>
    </rPh>
    <rPh sb="15" eb="17">
      <t>ザンダカ</t>
    </rPh>
    <rPh sb="18" eb="20">
      <t>スイイ</t>
    </rPh>
    <phoneticPr fontId="2"/>
  </si>
  <si>
    <t>（８）市全体の借入金残高の推移</t>
    <rPh sb="3" eb="4">
      <t>シ</t>
    </rPh>
    <rPh sb="4" eb="6">
      <t>ゼンタイ</t>
    </rPh>
    <rPh sb="7" eb="9">
      <t>カリイレ</t>
    </rPh>
    <rPh sb="9" eb="10">
      <t>キン</t>
    </rPh>
    <rPh sb="10" eb="12">
      <t>ザンダカ</t>
    </rPh>
    <rPh sb="13" eb="15">
      <t>スイイ</t>
    </rPh>
    <phoneticPr fontId="2"/>
  </si>
  <si>
    <t>（９）一般会計が対応する借入金残高の推移</t>
    <rPh sb="3" eb="5">
      <t>イッパン</t>
    </rPh>
    <rPh sb="5" eb="7">
      <t>カイケイ</t>
    </rPh>
    <rPh sb="8" eb="10">
      <t>タイオウ</t>
    </rPh>
    <rPh sb="12" eb="14">
      <t>カリイレ</t>
    </rPh>
    <rPh sb="14" eb="15">
      <t>キン</t>
    </rPh>
    <rPh sb="15" eb="17">
      <t>ザンダカ</t>
    </rPh>
    <rPh sb="18" eb="20">
      <t>スイイ</t>
    </rPh>
    <phoneticPr fontId="2"/>
  </si>
  <si>
    <t>（10）未収債権額と収納率の推移</t>
    <phoneticPr fontId="2"/>
  </si>
  <si>
    <t>(単位：百万円）　　</t>
    <rPh sb="1" eb="3">
      <t>タンイ</t>
    </rPh>
    <rPh sb="4" eb="7">
      <t>ヒャクマンエン</t>
    </rPh>
    <phoneticPr fontId="2"/>
  </si>
  <si>
    <t>○　第三セクター等改革推進債の現在高</t>
    <rPh sb="2" eb="3">
      <t>ダイ</t>
    </rPh>
    <rPh sb="3" eb="4">
      <t>サン</t>
    </rPh>
    <rPh sb="8" eb="9">
      <t>トウ</t>
    </rPh>
    <rPh sb="9" eb="11">
      <t>カイカク</t>
    </rPh>
    <rPh sb="11" eb="13">
      <t>スイシン</t>
    </rPh>
    <rPh sb="13" eb="14">
      <t>サイ</t>
    </rPh>
    <rPh sb="15" eb="18">
      <t>ゲンザイダカ</t>
    </rPh>
    <phoneticPr fontId="2"/>
  </si>
  <si>
    <t>（13）横浜市土地開発公社解散に伴い発行した第三セクター等改革推進債の状況</t>
    <rPh sb="4" eb="7">
      <t>ヨコハマシ</t>
    </rPh>
    <rPh sb="7" eb="9">
      <t>トチ</t>
    </rPh>
    <rPh sb="9" eb="11">
      <t>カイハツ</t>
    </rPh>
    <rPh sb="11" eb="13">
      <t>コウシャ</t>
    </rPh>
    <rPh sb="13" eb="15">
      <t>カイサン</t>
    </rPh>
    <rPh sb="16" eb="17">
      <t>トモナ</t>
    </rPh>
    <rPh sb="18" eb="20">
      <t>ハッコウ</t>
    </rPh>
    <rPh sb="22" eb="23">
      <t>ダイ</t>
    </rPh>
    <rPh sb="23" eb="24">
      <t>サン</t>
    </rPh>
    <rPh sb="28" eb="29">
      <t>トウ</t>
    </rPh>
    <rPh sb="29" eb="31">
      <t>カイカク</t>
    </rPh>
    <rPh sb="31" eb="33">
      <t>スイシン</t>
    </rPh>
    <rPh sb="33" eb="34">
      <t>サイ</t>
    </rPh>
    <rPh sb="35" eb="37">
      <t>ジョウキョウ</t>
    </rPh>
    <phoneticPr fontId="2"/>
  </si>
  <si>
    <t>生活保護費負担金（※）</t>
    <rPh sb="0" eb="2">
      <t>セイカツ</t>
    </rPh>
    <rPh sb="2" eb="4">
      <t>ホゴ</t>
    </rPh>
    <rPh sb="4" eb="5">
      <t>ヒ</t>
    </rPh>
    <rPh sb="5" eb="8">
      <t>フタンキン</t>
    </rPh>
    <phoneticPr fontId="2"/>
  </si>
  <si>
    <t>■一般会計</t>
    <rPh sb="1" eb="3">
      <t>イッパン</t>
    </rPh>
    <rPh sb="3" eb="5">
      <t>カイケイ</t>
    </rPh>
    <phoneticPr fontId="2"/>
  </si>
  <si>
    <t>減債基金繰入金</t>
    <rPh sb="0" eb="2">
      <t>ゲンサイ</t>
    </rPh>
    <rPh sb="2" eb="4">
      <t>キキン</t>
    </rPh>
    <rPh sb="4" eb="6">
      <t>クリイレ</t>
    </rPh>
    <rPh sb="6" eb="7">
      <t>キン</t>
    </rPh>
    <phoneticPr fontId="2"/>
  </si>
  <si>
    <t>　　償還額　累計</t>
    <rPh sb="2" eb="4">
      <t>ショウカン</t>
    </rPh>
    <rPh sb="4" eb="5">
      <t>ガク</t>
    </rPh>
    <rPh sb="6" eb="8">
      <t>ルイケイ</t>
    </rPh>
    <phoneticPr fontId="2"/>
  </si>
  <si>
    <t>一般会計繰入金</t>
    <rPh sb="0" eb="2">
      <t>イッパン</t>
    </rPh>
    <rPh sb="2" eb="4">
      <t>カイケイ</t>
    </rPh>
    <rPh sb="4" eb="6">
      <t>クリイレ</t>
    </rPh>
    <rPh sb="6" eb="7">
      <t>キン</t>
    </rPh>
    <phoneticPr fontId="2"/>
  </si>
  <si>
    <t>○　第三セクター等改革推進債の償還にかかる一般会計公債費と市債金会計償還額</t>
    <rPh sb="2" eb="3">
      <t>ダイ</t>
    </rPh>
    <rPh sb="3" eb="4">
      <t>サン</t>
    </rPh>
    <rPh sb="8" eb="9">
      <t>トウ</t>
    </rPh>
    <rPh sb="9" eb="11">
      <t>カイカク</t>
    </rPh>
    <rPh sb="11" eb="13">
      <t>スイシン</t>
    </rPh>
    <rPh sb="13" eb="14">
      <t>サイ</t>
    </rPh>
    <rPh sb="15" eb="17">
      <t>ショウカン</t>
    </rPh>
    <rPh sb="21" eb="23">
      <t>イッパン</t>
    </rPh>
    <rPh sb="23" eb="25">
      <t>カイケイ</t>
    </rPh>
    <rPh sb="25" eb="28">
      <t>コウサイヒ</t>
    </rPh>
    <rPh sb="29" eb="31">
      <t>シサイ</t>
    </rPh>
    <rPh sb="31" eb="32">
      <t>キン</t>
    </rPh>
    <rPh sb="32" eb="34">
      <t>カイケイ</t>
    </rPh>
    <rPh sb="34" eb="36">
      <t>ショウカン</t>
    </rPh>
    <rPh sb="36" eb="37">
      <t>ガク</t>
    </rPh>
    <phoneticPr fontId="2"/>
  </si>
  <si>
    <t>（参考）市債金会計</t>
    <rPh sb="1" eb="3">
      <t>サンコウ</t>
    </rPh>
    <rPh sb="4" eb="5">
      <t>シ</t>
    </rPh>
    <rPh sb="5" eb="6">
      <t>サイ</t>
    </rPh>
    <rPh sb="6" eb="7">
      <t>キン</t>
    </rPh>
    <rPh sb="7" eb="9">
      <t>カイケイ</t>
    </rPh>
    <phoneticPr fontId="2"/>
  </si>
  <si>
    <t>分離課税所得割交付金</t>
    <rPh sb="0" eb="2">
      <t>ブンリ</t>
    </rPh>
    <rPh sb="2" eb="4">
      <t>カゼイ</t>
    </rPh>
    <phoneticPr fontId="2"/>
  </si>
  <si>
    <t>財 政 調 整 基 金</t>
    <rPh sb="0" eb="1">
      <t>ザイ</t>
    </rPh>
    <rPh sb="2" eb="3">
      <t>セイ</t>
    </rPh>
    <rPh sb="4" eb="5">
      <t>チョウ</t>
    </rPh>
    <rPh sb="6" eb="7">
      <t>セイ</t>
    </rPh>
    <rPh sb="8" eb="9">
      <t>モト</t>
    </rPh>
    <rPh sb="10" eb="11">
      <t>キン</t>
    </rPh>
    <phoneticPr fontId="2"/>
  </si>
  <si>
    <t>減 債 基 金</t>
    <rPh sb="0" eb="1">
      <t>ゲン</t>
    </rPh>
    <rPh sb="2" eb="3">
      <t>サイ</t>
    </rPh>
    <rPh sb="4" eb="5">
      <t>モト</t>
    </rPh>
    <rPh sb="6" eb="7">
      <t>キン</t>
    </rPh>
    <phoneticPr fontId="2"/>
  </si>
  <si>
    <t>（12）実質公債費比率・将来負担比率の推移</t>
    <rPh sb="4" eb="6">
      <t>ジッシツ</t>
    </rPh>
    <rPh sb="6" eb="8">
      <t>コウサイ</t>
    </rPh>
    <rPh sb="8" eb="9">
      <t>ヒ</t>
    </rPh>
    <rPh sb="9" eb="11">
      <t>ヒリツ</t>
    </rPh>
    <rPh sb="12" eb="14">
      <t>ショウライ</t>
    </rPh>
    <rPh sb="14" eb="16">
      <t>フタン</t>
    </rPh>
    <rPh sb="16" eb="18">
      <t>ヒリツ</t>
    </rPh>
    <rPh sb="19" eb="21">
      <t>スイイ</t>
    </rPh>
    <phoneticPr fontId="2"/>
  </si>
  <si>
    <t>H27年度</t>
    <rPh sb="3" eb="5">
      <t>ネンド</t>
    </rPh>
    <phoneticPr fontId="2"/>
  </si>
  <si>
    <t>H28年度</t>
    <rPh sb="3" eb="5">
      <t>ネンド</t>
    </rPh>
    <phoneticPr fontId="2"/>
  </si>
  <si>
    <t>H29年度</t>
    <rPh sb="3" eb="5">
      <t>ネンド</t>
    </rPh>
    <phoneticPr fontId="2"/>
  </si>
  <si>
    <t>H30年度</t>
    <rPh sb="3" eb="5">
      <t>ネンド</t>
    </rPh>
    <phoneticPr fontId="2"/>
  </si>
  <si>
    <t>H27年度末</t>
    <rPh sb="5" eb="6">
      <t>マツ</t>
    </rPh>
    <phoneticPr fontId="2"/>
  </si>
  <si>
    <t>H28年度末</t>
    <rPh sb="5" eb="6">
      <t>マツ</t>
    </rPh>
    <phoneticPr fontId="2"/>
  </si>
  <si>
    <t>H29年度末</t>
    <rPh sb="5" eb="6">
      <t>マツ</t>
    </rPh>
    <phoneticPr fontId="2"/>
  </si>
  <si>
    <t>H30年度末</t>
    <rPh sb="5" eb="6">
      <t>マツ</t>
    </rPh>
    <phoneticPr fontId="2"/>
  </si>
  <si>
    <t>H30年度末</t>
    <rPh sb="3" eb="5">
      <t>ネンド</t>
    </rPh>
    <rPh sb="5" eb="6">
      <t>マツ</t>
    </rPh>
    <phoneticPr fontId="2"/>
  </si>
  <si>
    <t>H29年度末</t>
    <rPh sb="3" eb="5">
      <t>ネンド</t>
    </rPh>
    <rPh sb="5" eb="6">
      <t>マツ</t>
    </rPh>
    <phoneticPr fontId="2"/>
  </si>
  <si>
    <t>H28年度末</t>
    <rPh sb="3" eb="4">
      <t>ネン</t>
    </rPh>
    <rPh sb="4" eb="5">
      <t>ド</t>
    </rPh>
    <rPh sb="5" eb="6">
      <t>マツ</t>
    </rPh>
    <phoneticPr fontId="2"/>
  </si>
  <si>
    <t>H27年度末</t>
    <rPh sb="3" eb="4">
      <t>ネン</t>
    </rPh>
    <rPh sb="4" eb="5">
      <t>ド</t>
    </rPh>
    <rPh sb="5" eb="6">
      <t>マツ</t>
    </rPh>
    <phoneticPr fontId="2"/>
  </si>
  <si>
    <t>H25年度決算</t>
    <rPh sb="3" eb="5">
      <t>ネンド</t>
    </rPh>
    <rPh sb="5" eb="7">
      <t>ケッサン</t>
    </rPh>
    <phoneticPr fontId="2"/>
  </si>
  <si>
    <t>H25年度発行額</t>
    <rPh sb="5" eb="8">
      <t>ハッコウガク</t>
    </rPh>
    <phoneticPr fontId="2"/>
  </si>
  <si>
    <t>・生活保護費　等</t>
    <rPh sb="7" eb="8">
      <t>トウ</t>
    </rPh>
    <phoneticPr fontId="2"/>
  </si>
  <si>
    <t>（単位：億円）　　</t>
    <rPh sb="1" eb="3">
      <t>タンイ</t>
    </rPh>
    <rPh sb="4" eb="5">
      <t>オク</t>
    </rPh>
    <rPh sb="5" eb="6">
      <t>エン</t>
    </rPh>
    <phoneticPr fontId="2"/>
  </si>
  <si>
    <t>R元年度</t>
    <rPh sb="1" eb="2">
      <t>ガン</t>
    </rPh>
    <rPh sb="2" eb="4">
      <t>ネンド</t>
    </rPh>
    <phoneticPr fontId="2"/>
  </si>
  <si>
    <t>H30年度決算②</t>
    <rPh sb="3" eb="5">
      <t>ネンド</t>
    </rPh>
    <rPh sb="5" eb="7">
      <t>ケッサン</t>
    </rPh>
    <phoneticPr fontId="2"/>
  </si>
  <si>
    <t>R元年度決算①</t>
    <rPh sb="1" eb="2">
      <t>ガン</t>
    </rPh>
    <rPh sb="2" eb="4">
      <t>ネンド</t>
    </rPh>
    <rPh sb="4" eb="6">
      <t>ケッサン</t>
    </rPh>
    <phoneticPr fontId="2"/>
  </si>
  <si>
    <t>R元年度決算</t>
    <rPh sb="1" eb="2">
      <t>ガン</t>
    </rPh>
    <rPh sb="2" eb="4">
      <t>ネンド</t>
    </rPh>
    <rPh sb="4" eb="6">
      <t>ケッサン</t>
    </rPh>
    <phoneticPr fontId="2"/>
  </si>
  <si>
    <t>R元年度末</t>
    <rPh sb="1" eb="2">
      <t>ガン</t>
    </rPh>
    <rPh sb="4" eb="5">
      <t>マツ</t>
    </rPh>
    <phoneticPr fontId="2"/>
  </si>
  <si>
    <t>R元年度末</t>
    <rPh sb="1" eb="2">
      <t>ガン</t>
    </rPh>
    <rPh sb="2" eb="3">
      <t>ネン</t>
    </rPh>
    <rPh sb="3" eb="4">
      <t>ド</t>
    </rPh>
    <rPh sb="4" eb="5">
      <t>マツ</t>
    </rPh>
    <phoneticPr fontId="2"/>
  </si>
  <si>
    <t>R2年度末(見込)</t>
    <rPh sb="2" eb="3">
      <t>ネン</t>
    </rPh>
    <rPh sb="3" eb="4">
      <t>ド</t>
    </rPh>
    <rPh sb="4" eb="5">
      <t>マツ</t>
    </rPh>
    <rPh sb="6" eb="8">
      <t>ミコミ</t>
    </rPh>
    <phoneticPr fontId="2"/>
  </si>
  <si>
    <t>※実質公債費比率・・・一般会計等が負担する元利償還金及び準元利償還金の標準財政規模に対する比率
※将来負担比率・・・・一般会計等が将来負担すべき実質的な負債の標準財政規模に対する比率
※令和元年度決算値は精査中です。</t>
    <rPh sb="93" eb="94">
      <t>レイ</t>
    </rPh>
    <rPh sb="94" eb="95">
      <t>ワ</t>
    </rPh>
    <rPh sb="95" eb="96">
      <t>ガン</t>
    </rPh>
    <phoneticPr fontId="2"/>
  </si>
  <si>
    <t>R元年度
公債費　決算額</t>
    <rPh sb="1" eb="2">
      <t>モト</t>
    </rPh>
    <rPh sb="2" eb="4">
      <t>ネンド</t>
    </rPh>
    <rPh sb="5" eb="8">
      <t>コウサイヒ</t>
    </rPh>
    <rPh sb="9" eb="11">
      <t>ケッサン</t>
    </rPh>
    <rPh sb="11" eb="12">
      <t>ガク</t>
    </rPh>
    <phoneticPr fontId="2"/>
  </si>
  <si>
    <t>R元年度末残高</t>
    <rPh sb="1" eb="2">
      <t>モト</t>
    </rPh>
    <rPh sb="5" eb="7">
      <t>ザンダカ</t>
    </rPh>
    <phoneticPr fontId="2"/>
  </si>
  <si>
    <t>うちR元年度償還額</t>
    <rPh sb="3" eb="4">
      <t>モト</t>
    </rPh>
    <rPh sb="4" eb="6">
      <t>ネンド</t>
    </rPh>
    <rPh sb="6" eb="8">
      <t>ショウカン</t>
    </rPh>
    <rPh sb="8" eb="9">
      <t>ガク</t>
    </rPh>
    <phoneticPr fontId="2"/>
  </si>
  <si>
    <t>軽油引取税交付金</t>
  </si>
  <si>
    <t>県民税所得割臨時交付金</t>
  </si>
  <si>
    <t>地方消費税交付金</t>
  </si>
  <si>
    <t>ゴルフ場利用税交付金</t>
  </si>
  <si>
    <t>自動車取得税交付金</t>
  </si>
  <si>
    <t>環境性能割交付金</t>
    <rPh sb="0" eb="2">
      <t>カンキョウ</t>
    </rPh>
    <rPh sb="2" eb="4">
      <t>セイノウ</t>
    </rPh>
    <rPh sb="4" eb="5">
      <t>ワリ</t>
    </rPh>
    <rPh sb="5" eb="8">
      <t>コウフキン</t>
    </rPh>
    <phoneticPr fontId="2"/>
  </si>
  <si>
    <t>皆増</t>
    <rPh sb="0" eb="1">
      <t>ミナ</t>
    </rPh>
    <rPh sb="1" eb="2">
      <t>ゾウ</t>
    </rPh>
    <phoneticPr fontId="2"/>
  </si>
  <si>
    <t>皆減</t>
    <rPh sb="0" eb="1">
      <t>ミナ</t>
    </rPh>
    <rPh sb="1" eb="2">
      <t>ゲン</t>
    </rPh>
    <phoneticPr fontId="2"/>
  </si>
  <si>
    <t>R元年度
償還額　決算額</t>
    <rPh sb="1" eb="2">
      <t>ガン</t>
    </rPh>
    <rPh sb="2" eb="4">
      <t>ネンド</t>
    </rPh>
    <rPh sb="5" eb="7">
      <t>ショウカン</t>
    </rPh>
    <rPh sb="7" eb="8">
      <t>ガク</t>
    </rPh>
    <rPh sb="9" eb="11">
      <t>ケッサン</t>
    </rPh>
    <rPh sb="11" eb="12">
      <t>ガク</t>
    </rPh>
    <phoneticPr fontId="2"/>
  </si>
  <si>
    <r>
      <t>（６）社会保障４経費その他社会保障施策に要する経費</t>
    </r>
    <r>
      <rPr>
        <b/>
        <sz val="10"/>
        <rFont val="UD デジタル 教科書体 NK-B"/>
        <family val="1"/>
        <charset val="128"/>
      </rPr>
      <t>（消費税率引上げ前の平成25年度決算対比）</t>
    </r>
    <rPh sb="3" eb="5">
      <t>シャカイ</t>
    </rPh>
    <rPh sb="5" eb="7">
      <t>ホショウ</t>
    </rPh>
    <rPh sb="8" eb="10">
      <t>ケイヒ</t>
    </rPh>
    <rPh sb="12" eb="13">
      <t>タ</t>
    </rPh>
    <rPh sb="13" eb="15">
      <t>シャカイ</t>
    </rPh>
    <rPh sb="15" eb="17">
      <t>ホショウ</t>
    </rPh>
    <rPh sb="17" eb="19">
      <t>セサク</t>
    </rPh>
    <rPh sb="20" eb="21">
      <t>ヨウ</t>
    </rPh>
    <rPh sb="23" eb="25">
      <t>ケイヒ</t>
    </rPh>
    <rPh sb="26" eb="29">
      <t>ショウヒゼイ</t>
    </rPh>
    <rPh sb="29" eb="30">
      <t>リツ</t>
    </rPh>
    <rPh sb="30" eb="31">
      <t>ヒ</t>
    </rPh>
    <rPh sb="31" eb="32">
      <t>ア</t>
    </rPh>
    <rPh sb="33" eb="34">
      <t>マエ</t>
    </rPh>
    <rPh sb="35" eb="37">
      <t>ヘイセイ</t>
    </rPh>
    <rPh sb="39" eb="41">
      <t>ネンド</t>
    </rPh>
    <rPh sb="41" eb="43">
      <t>ケッサン</t>
    </rPh>
    <rPh sb="43" eb="45">
      <t>タイヒ</t>
    </rPh>
    <phoneticPr fontId="2"/>
  </si>
  <si>
    <r>
      <t xml:space="preserve">　最終予算額　(A)　
</t>
    </r>
    <r>
      <rPr>
        <sz val="7"/>
        <rFont val="UD デジタル 教科書体 NK-B"/>
        <family val="1"/>
        <charset val="128"/>
      </rPr>
      <t>（補正後の予算額に前年度からの繰越額を加えた額=予算現額)</t>
    </r>
    <phoneticPr fontId="2"/>
  </si>
  <si>
    <t>区      分</t>
    <rPh sb="0" eb="1">
      <t>ク</t>
    </rPh>
    <rPh sb="7" eb="8">
      <t>ブン</t>
    </rPh>
    <phoneticPr fontId="2"/>
  </si>
  <si>
    <t>　全会計市債残高(A)</t>
    <rPh sb="1" eb="2">
      <t>ゼン</t>
    </rPh>
    <rPh sb="2" eb="4">
      <t>カイケイ</t>
    </rPh>
    <rPh sb="4" eb="6">
      <t>シサイ</t>
    </rPh>
    <rPh sb="6" eb="8">
      <t>ザンダカ</t>
    </rPh>
    <phoneticPr fontId="2"/>
  </si>
  <si>
    <t>　外郭団体の借入金(B)</t>
    <rPh sb="1" eb="3">
      <t>ガイカク</t>
    </rPh>
    <rPh sb="3" eb="5">
      <t>ダンタイ</t>
    </rPh>
    <rPh sb="6" eb="8">
      <t>カリイレ</t>
    </rPh>
    <rPh sb="8" eb="9">
      <t>キン</t>
    </rPh>
    <phoneticPr fontId="2"/>
  </si>
  <si>
    <t>　市全体の借入金残高(A)+(B)</t>
    <rPh sb="1" eb="2">
      <t>シ</t>
    </rPh>
    <rPh sb="2" eb="4">
      <t>ゼンタイ</t>
    </rPh>
    <rPh sb="5" eb="7">
      <t>カリイレ</t>
    </rPh>
    <rPh sb="7" eb="8">
      <t>キン</t>
    </rPh>
    <rPh sb="8" eb="10">
      <t>ザンダカ</t>
    </rPh>
    <phoneticPr fontId="2"/>
  </si>
  <si>
    <r>
      <t>（７）地方交付税・臨時財政対策債</t>
    </r>
    <r>
      <rPr>
        <b/>
        <sz val="9"/>
        <rFont val="UD デジタル 教科書体 NK-B"/>
        <family val="1"/>
        <charset val="128"/>
      </rPr>
      <t>（※）</t>
    </r>
    <r>
      <rPr>
        <b/>
        <sz val="11"/>
        <rFont val="UD デジタル 教科書体 NK-B"/>
        <family val="1"/>
        <charset val="128"/>
      </rPr>
      <t>の推移</t>
    </r>
    <rPh sb="3" eb="5">
      <t>チホウ</t>
    </rPh>
    <rPh sb="5" eb="8">
      <t>コウフゼイ</t>
    </rPh>
    <rPh sb="9" eb="11">
      <t>リンジ</t>
    </rPh>
    <rPh sb="11" eb="13">
      <t>ザイセイ</t>
    </rPh>
    <rPh sb="13" eb="15">
      <t>タイサク</t>
    </rPh>
    <rPh sb="15" eb="16">
      <t>サイ</t>
    </rPh>
    <rPh sb="20" eb="22">
      <t>スイイ</t>
    </rPh>
    <phoneticPr fontId="2"/>
  </si>
  <si>
    <r>
      <t>公債費 累計</t>
    </r>
    <r>
      <rPr>
        <b/>
        <sz val="8"/>
        <rFont val="UD デジタル 教科書体 NK-B"/>
        <family val="1"/>
        <charset val="128"/>
      </rPr>
      <t>※1</t>
    </r>
    <rPh sb="0" eb="3">
      <t>コウサイヒ</t>
    </rPh>
    <rPh sb="4" eb="6">
      <t>ルイケイ</t>
    </rPh>
    <phoneticPr fontId="2"/>
  </si>
  <si>
    <r>
      <t>償還額 累計</t>
    </r>
    <r>
      <rPr>
        <b/>
        <sz val="8"/>
        <rFont val="UD デジタル 教科書体 NK-B"/>
        <family val="1"/>
        <charset val="128"/>
      </rPr>
      <t>※2</t>
    </r>
    <rPh sb="0" eb="2">
      <t>ショウカン</t>
    </rPh>
    <rPh sb="2" eb="3">
      <t>ガク</t>
    </rPh>
    <rPh sb="4" eb="6">
      <t>ルイケイ</t>
    </rPh>
    <phoneticPr fontId="2"/>
  </si>
  <si>
    <r>
      <t>※１　平成</t>
    </r>
    <r>
      <rPr>
        <sz val="9"/>
        <color indexed="8"/>
        <rFont val="UD デジタル 教科書体 NK-R"/>
        <family val="1"/>
        <charset val="128"/>
      </rPr>
      <t>25年度から令和元年度までの償還に係る公債費と償還財源の合計です。</t>
    </r>
    <rPh sb="3" eb="5">
      <t>ヘイセイ</t>
    </rPh>
    <rPh sb="7" eb="9">
      <t>ネンド</t>
    </rPh>
    <rPh sb="11" eb="13">
      <t>レイワ</t>
    </rPh>
    <rPh sb="13" eb="14">
      <t>モト</t>
    </rPh>
    <rPh sb="14" eb="16">
      <t>ネンド</t>
    </rPh>
    <rPh sb="19" eb="21">
      <t>ショウカン</t>
    </rPh>
    <rPh sb="22" eb="23">
      <t>カカ</t>
    </rPh>
    <rPh sb="24" eb="27">
      <t>コウサイヒ</t>
    </rPh>
    <rPh sb="28" eb="30">
      <t>ショウカン</t>
    </rPh>
    <rPh sb="30" eb="32">
      <t>ザイゲン</t>
    </rPh>
    <rPh sb="33" eb="35">
      <t>ゴウケイ</t>
    </rPh>
    <phoneticPr fontId="2"/>
  </si>
  <si>
    <r>
      <t>※　「償還額　累計」は、平成</t>
    </r>
    <r>
      <rPr>
        <sz val="9"/>
        <color indexed="8"/>
        <rFont val="UD デジタル 教科書体 NK-R"/>
        <family val="1"/>
        <charset val="128"/>
      </rPr>
      <t>25年度から令和元年度までの償還額の合計です。</t>
    </r>
    <rPh sb="3" eb="5">
      <t>ショウカン</t>
    </rPh>
    <rPh sb="5" eb="6">
      <t>ガク</t>
    </rPh>
    <rPh sb="7" eb="9">
      <t>ルイケイ</t>
    </rPh>
    <rPh sb="12" eb="14">
      <t>ヘイセイ</t>
    </rPh>
    <rPh sb="16" eb="18">
      <t>ネンド</t>
    </rPh>
    <rPh sb="20" eb="22">
      <t>レイワ</t>
    </rPh>
    <rPh sb="22" eb="23">
      <t>モト</t>
    </rPh>
    <rPh sb="23" eb="25">
      <t>ネンド</t>
    </rPh>
    <rPh sb="28" eb="30">
      <t>ショウカン</t>
    </rPh>
    <rPh sb="30" eb="31">
      <t>ガク</t>
    </rPh>
    <rPh sb="32" eb="34">
      <t>ゴウケイ</t>
    </rPh>
    <phoneticPr fontId="2"/>
  </si>
  <si>
    <r>
      <t>※２　平成</t>
    </r>
    <r>
      <rPr>
        <sz val="9"/>
        <color indexed="8"/>
        <rFont val="UD デジタル 教科書体 NK-R"/>
        <family val="1"/>
        <charset val="128"/>
      </rPr>
      <t>25年度から令和元年度までの償還額と繰入金の合計です。</t>
    </r>
    <rPh sb="3" eb="5">
      <t>ヘイセイ</t>
    </rPh>
    <rPh sb="7" eb="9">
      <t>ネンド</t>
    </rPh>
    <rPh sb="11" eb="13">
      <t>レイワ</t>
    </rPh>
    <rPh sb="13" eb="14">
      <t>モト</t>
    </rPh>
    <rPh sb="14" eb="16">
      <t>ネンド</t>
    </rPh>
    <rPh sb="19" eb="21">
      <t>ショウカン</t>
    </rPh>
    <rPh sb="21" eb="22">
      <t>ガク</t>
    </rPh>
    <rPh sb="23" eb="25">
      <t>クリイレ</t>
    </rPh>
    <rPh sb="25" eb="26">
      <t>キン</t>
    </rPh>
    <rPh sb="27" eb="29">
      <t>ゴウケイ</t>
    </rPh>
    <phoneticPr fontId="2"/>
  </si>
  <si>
    <t>・施設型給付費
・横浜保育室助成事業　等
※Ｒ元年10月から幼児教育・保育無償化</t>
    <rPh sb="1" eb="4">
      <t>シセツガタ</t>
    </rPh>
    <rPh sb="4" eb="6">
      <t>キュウフ</t>
    </rPh>
    <rPh sb="6" eb="7">
      <t>ヒ</t>
    </rPh>
    <rPh sb="9" eb="11">
      <t>ヨコハマ</t>
    </rPh>
    <rPh sb="11" eb="14">
      <t>ホイクシツ</t>
    </rPh>
    <rPh sb="14" eb="16">
      <t>ジョセイ</t>
    </rPh>
    <rPh sb="16" eb="18">
      <t>ジギョウ</t>
    </rPh>
    <rPh sb="19" eb="20">
      <t>トウ</t>
    </rPh>
    <rPh sb="23" eb="25">
      <t>ガンネン</t>
    </rPh>
    <rPh sb="27" eb="28">
      <t>ガツ</t>
    </rPh>
    <rPh sb="30" eb="32">
      <t>ヨウジ</t>
    </rPh>
    <rPh sb="32" eb="34">
      <t>キョウイク</t>
    </rPh>
    <rPh sb="35" eb="37">
      <t>ホイク</t>
    </rPh>
    <rPh sb="37" eb="40">
      <t>ムショウカ</t>
    </rPh>
    <phoneticPr fontId="2"/>
  </si>
  <si>
    <t>※　地方消費税交付金のうち、税率引上げ分として社会保障財源（R元 25,925百万円、H30 26,912百万円）が交付されました。</t>
    <rPh sb="2" eb="4">
      <t>チホウ</t>
    </rPh>
    <rPh sb="4" eb="7">
      <t>ショウヒゼイ</t>
    </rPh>
    <rPh sb="7" eb="10">
      <t>コウフキン</t>
    </rPh>
    <rPh sb="14" eb="16">
      <t>ゼイリツ</t>
    </rPh>
    <rPh sb="16" eb="17">
      <t>ヒ</t>
    </rPh>
    <rPh sb="17" eb="18">
      <t>ア</t>
    </rPh>
    <rPh sb="19" eb="20">
      <t>ブン</t>
    </rPh>
    <rPh sb="23" eb="25">
      <t>シャカイ</t>
    </rPh>
    <rPh sb="25" eb="27">
      <t>ホショウ</t>
    </rPh>
    <rPh sb="27" eb="29">
      <t>ザイゲン</t>
    </rPh>
    <rPh sb="31" eb="32">
      <t>ガン</t>
    </rPh>
    <rPh sb="39" eb="42">
      <t>ヒャクマンエン</t>
    </rPh>
    <rPh sb="58" eb="60">
      <t>コウフ</t>
    </rPh>
    <phoneticPr fontId="2"/>
  </si>
  <si>
    <t>当該年度のみの収支(E)-(F)</t>
    <rPh sb="0" eb="2">
      <t>トウガイ</t>
    </rPh>
    <rPh sb="2" eb="4">
      <t>ネンド</t>
    </rPh>
    <rPh sb="7" eb="9">
      <t>シュウシ</t>
    </rPh>
    <phoneticPr fontId="2"/>
  </si>
  <si>
    <t>※　臨時財政対策債・・・国が地方自治体の財源不足対策として、普通交付税を交付する代わりに発行を特別に
    　　　　　　　　　　認めている市債</t>
    <rPh sb="2" eb="4">
      <t>リンジ</t>
    </rPh>
    <rPh sb="4" eb="6">
      <t>ザイセイ</t>
    </rPh>
    <rPh sb="6" eb="8">
      <t>タイサク</t>
    </rPh>
    <rPh sb="8" eb="9">
      <t>サイ</t>
    </rPh>
    <rPh sb="12" eb="13">
      <t>クニ</t>
    </rPh>
    <rPh sb="14" eb="16">
      <t>チホウ</t>
    </rPh>
    <rPh sb="16" eb="19">
      <t>ジチタイ</t>
    </rPh>
    <rPh sb="20" eb="22">
      <t>ザイゲン</t>
    </rPh>
    <rPh sb="22" eb="24">
      <t>フソク</t>
    </rPh>
    <rPh sb="24" eb="26">
      <t>タイサク</t>
    </rPh>
    <rPh sb="30" eb="32">
      <t>フツウ</t>
    </rPh>
    <rPh sb="32" eb="35">
      <t>コウフゼイ</t>
    </rPh>
    <rPh sb="36" eb="38">
      <t>コウフ</t>
    </rPh>
    <rPh sb="40" eb="41">
      <t>カ</t>
    </rPh>
    <rPh sb="44" eb="46">
      <t>ハッコウ</t>
    </rPh>
    <rPh sb="47" eb="49">
      <t>トクベツ</t>
    </rPh>
    <rPh sb="65" eb="66">
      <t>ミト</t>
    </rPh>
    <rPh sb="70" eb="72">
      <t>シサイ</t>
    </rPh>
    <phoneticPr fontId="2"/>
  </si>
  <si>
    <r>
      <t xml:space="preserve">【参考】第三セクター等改革推進債
　　　　　 </t>
    </r>
    <r>
      <rPr>
        <b/>
        <sz val="6"/>
        <rFont val="UD デジタル 教科書体 NK-B"/>
        <family val="1"/>
        <charset val="128"/>
      </rPr>
      <t xml:space="preserve"> </t>
    </r>
    <r>
      <rPr>
        <b/>
        <sz val="9"/>
        <rFont val="UD デジタル 教科書体 NK-B"/>
        <family val="1"/>
        <charset val="128"/>
      </rPr>
      <t>を除いた市債残高</t>
    </r>
    <rPh sb="1" eb="3">
      <t>サンコウ</t>
    </rPh>
    <rPh sb="4" eb="6">
      <t>ダイサン</t>
    </rPh>
    <rPh sb="10" eb="11">
      <t>トウ</t>
    </rPh>
    <rPh sb="11" eb="13">
      <t>カイカク</t>
    </rPh>
    <rPh sb="13" eb="15">
      <t>スイシン</t>
    </rPh>
    <rPh sb="15" eb="16">
      <t>サイ</t>
    </rPh>
    <rPh sb="25" eb="26">
      <t>ノゾ</t>
    </rPh>
    <rPh sb="28" eb="30">
      <t>シサイ</t>
    </rPh>
    <rPh sb="30" eb="32">
      <t>ザンダカ</t>
    </rPh>
    <phoneticPr fontId="2"/>
  </si>
  <si>
    <t>　一般会計が対応する借入金残高</t>
    <rPh sb="1" eb="3">
      <t>イッパン</t>
    </rPh>
    <rPh sb="3" eb="5">
      <t>カイケイ</t>
    </rPh>
    <rPh sb="6" eb="8">
      <t>タイオウ</t>
    </rPh>
    <rPh sb="10" eb="12">
      <t>カリイレ</t>
    </rPh>
    <rPh sb="12" eb="13">
      <t>キン</t>
    </rPh>
    <rPh sb="13" eb="15">
      <t>ザンダカ</t>
    </rPh>
    <phoneticPr fontId="2"/>
  </si>
  <si>
    <t>　一般会計の市債残高</t>
    <rPh sb="1" eb="3">
      <t>イッパン</t>
    </rPh>
    <rPh sb="3" eb="5">
      <t>カイケイ</t>
    </rPh>
    <rPh sb="6" eb="8">
      <t>シサイ</t>
    </rPh>
    <rPh sb="8" eb="10">
      <t>ザンダカ</t>
    </rPh>
    <phoneticPr fontId="2"/>
  </si>
  <si>
    <t>　一般会計が対応する
　特別会計・企業会計の市債残高</t>
    <rPh sb="1" eb="3">
      <t>イッパン</t>
    </rPh>
    <rPh sb="3" eb="5">
      <t>カイケイ</t>
    </rPh>
    <rPh sb="6" eb="8">
      <t>タイオウ</t>
    </rPh>
    <rPh sb="12" eb="14">
      <t>トクベツ</t>
    </rPh>
    <rPh sb="14" eb="16">
      <t>カイケイ</t>
    </rPh>
    <rPh sb="17" eb="19">
      <t>キギョウ</t>
    </rPh>
    <rPh sb="19" eb="21">
      <t>カイケイ</t>
    </rPh>
    <phoneticPr fontId="2"/>
  </si>
  <si>
    <t>※1  令和２年度末残高見込みは、令和元年度決算剰余金の財政調整基金への積み立て（実質収支の1/2　2,124百万円）を含んでいます。
※2　平成27年度から令和元年度の財政調整基金には、翌年度予算で活用する財源として積み立てた下記の金額が含まれています。
　　　　（【】内は、当該積み立て金額を控除した実質的な残高）
　　 H27年度：11,200百万円　【11,924百万円】　H28年度：5,400百万円　【11,957百万円】　H29年度：16,000百万円　【10,247百万円】 
     H30年度： 9,000百万円　【12,690百万円】　R元年度：  500百万円　 【7,465百万円】</t>
    <rPh sb="19" eb="20">
      <t>ガン</t>
    </rPh>
    <rPh sb="28" eb="30">
      <t>ザイセイ</t>
    </rPh>
    <rPh sb="30" eb="32">
      <t>チョウセイ</t>
    </rPh>
    <rPh sb="32" eb="34">
      <t>キキン</t>
    </rPh>
    <rPh sb="60" eb="61">
      <t>フク</t>
    </rPh>
    <rPh sb="71" eb="73">
      <t>ヘイセイ</t>
    </rPh>
    <rPh sb="75" eb="77">
      <t>ネンド</t>
    </rPh>
    <rPh sb="94" eb="97">
      <t>ヨクネンド</t>
    </rPh>
    <rPh sb="97" eb="99">
      <t>ヨサン</t>
    </rPh>
    <rPh sb="100" eb="102">
      <t>カツヨウ</t>
    </rPh>
    <rPh sb="104" eb="106">
      <t>ザイゲン</t>
    </rPh>
    <rPh sb="109" eb="110">
      <t>ツ</t>
    </rPh>
    <rPh sb="111" eb="112">
      <t>タ</t>
    </rPh>
    <rPh sb="114" eb="116">
      <t>カキ</t>
    </rPh>
    <rPh sb="117" eb="119">
      <t>キンガク</t>
    </rPh>
    <rPh sb="120" eb="121">
      <t>フク</t>
    </rPh>
    <rPh sb="136" eb="137">
      <t>ナイ</t>
    </rPh>
    <rPh sb="139" eb="141">
      <t>トウガイ</t>
    </rPh>
    <rPh sb="141" eb="142">
      <t>ツ</t>
    </rPh>
    <rPh sb="143" eb="144">
      <t>タ</t>
    </rPh>
    <rPh sb="145" eb="147">
      <t>キンガク</t>
    </rPh>
    <rPh sb="148" eb="150">
      <t>コウジョ</t>
    </rPh>
    <rPh sb="152" eb="154">
      <t>ジッシツ</t>
    </rPh>
    <rPh sb="154" eb="155">
      <t>テキ</t>
    </rPh>
    <rPh sb="156" eb="158">
      <t>ザンダカ</t>
    </rPh>
    <rPh sb="186" eb="189">
      <t>ヒャクマンエン</t>
    </rPh>
    <rPh sb="194" eb="196">
      <t>ネンド</t>
    </rPh>
    <rPh sb="202" eb="205">
      <t>ヒャクマンエン</t>
    </rPh>
    <rPh sb="213" eb="216">
      <t>ヒャクマンエン</t>
    </rPh>
    <rPh sb="255" eb="257">
      <t>ネンド</t>
    </rPh>
    <rPh sb="264" eb="267">
      <t>ヒャクマンエン</t>
    </rPh>
    <rPh sb="275" eb="278">
      <t>ヒャクマンエン</t>
    </rPh>
    <rPh sb="281" eb="283">
      <t>ガンネン</t>
    </rPh>
    <rPh sb="283" eb="284">
      <t>ド</t>
    </rPh>
    <phoneticPr fontId="2"/>
  </si>
  <si>
    <t>※　社会保障の充実・安定化を目的とした社会保障・税一体改革により、消費税率が5％から10％に段階的に引上げられました。
　　それに伴い、県を通じて本市に配分される地方消費税交付金のうち、税率引上げ分として社会保障財源（Ｒ元 25,925百万円）が
　　交付され、上記の経費に充てられています。
   　なお、8％から10％への引き上げによる地方消費税交付金の増収分については、Ｒ3年度から全額交付となります。</t>
    <rPh sb="2" eb="4">
      <t>シャカイ</t>
    </rPh>
    <rPh sb="4" eb="6">
      <t>ホショウ</t>
    </rPh>
    <rPh sb="7" eb="9">
      <t>ジュウジツ</t>
    </rPh>
    <rPh sb="10" eb="13">
      <t>アンテイカ</t>
    </rPh>
    <rPh sb="14" eb="16">
      <t>モクテキ</t>
    </rPh>
    <rPh sb="19" eb="21">
      <t>シャカイ</t>
    </rPh>
    <rPh sb="21" eb="23">
      <t>ホショウ</t>
    </rPh>
    <rPh sb="24" eb="25">
      <t>ゼイ</t>
    </rPh>
    <rPh sb="25" eb="27">
      <t>イッタイ</t>
    </rPh>
    <rPh sb="27" eb="29">
      <t>カイカク</t>
    </rPh>
    <rPh sb="33" eb="36">
      <t>ショウヒゼイ</t>
    </rPh>
    <rPh sb="36" eb="37">
      <t>リツ</t>
    </rPh>
    <rPh sb="46" eb="48">
      <t>ダンカイ</t>
    </rPh>
    <rPh sb="48" eb="49">
      <t>テキ</t>
    </rPh>
    <rPh sb="50" eb="51">
      <t>ヒ</t>
    </rPh>
    <rPh sb="51" eb="52">
      <t>ア</t>
    </rPh>
    <rPh sb="65" eb="66">
      <t>トモナ</t>
    </rPh>
    <rPh sb="68" eb="69">
      <t>ケン</t>
    </rPh>
    <rPh sb="70" eb="71">
      <t>ツウ</t>
    </rPh>
    <rPh sb="73" eb="75">
      <t>ホンシ</t>
    </rPh>
    <rPh sb="76" eb="78">
      <t>ハイブン</t>
    </rPh>
    <rPh sb="93" eb="95">
      <t>ゼイリツ</t>
    </rPh>
    <rPh sb="95" eb="96">
      <t>ヒ</t>
    </rPh>
    <rPh sb="96" eb="97">
      <t>ア</t>
    </rPh>
    <rPh sb="98" eb="99">
      <t>ブン</t>
    </rPh>
    <rPh sb="102" eb="104">
      <t>シャカイ</t>
    </rPh>
    <rPh sb="104" eb="106">
      <t>ホショウ</t>
    </rPh>
    <rPh sb="106" eb="108">
      <t>ザイゲン</t>
    </rPh>
    <rPh sb="131" eb="133">
      <t>ジョウキ</t>
    </rPh>
    <rPh sb="134" eb="136">
      <t>ケイヒ</t>
    </rPh>
    <rPh sb="137" eb="138">
      <t>ア</t>
    </rPh>
    <rPh sb="163" eb="164">
      <t>ヒ</t>
    </rPh>
    <rPh sb="165" eb="166">
      <t>ア</t>
    </rPh>
    <rPh sb="170" eb="172">
      <t>チホウ</t>
    </rPh>
    <rPh sb="172" eb="175">
      <t>ショウヒゼイ</t>
    </rPh>
    <rPh sb="175" eb="178">
      <t>コウフキン</t>
    </rPh>
    <rPh sb="179" eb="182">
      <t>ゾウシュウブン</t>
    </rPh>
    <rPh sb="190" eb="192">
      <t>ネンド</t>
    </rPh>
    <rPh sb="194" eb="196">
      <t>ゼンガク</t>
    </rPh>
    <rPh sb="196" eb="198">
      <t>コウフ</t>
    </rPh>
    <phoneticPr fontId="2"/>
  </si>
  <si>
    <t>債権の性質</t>
    <rPh sb="0" eb="2">
      <t>サイケン</t>
    </rPh>
    <rPh sb="3" eb="5">
      <t>セイシツ</t>
    </rPh>
    <phoneticPr fontId="2"/>
  </si>
  <si>
    <t>収納率</t>
    <rPh sb="0" eb="3">
      <t>シュウノウリツ</t>
    </rPh>
    <phoneticPr fontId="2"/>
  </si>
  <si>
    <t>強制徴収公債権</t>
    <rPh sb="0" eb="2">
      <t>キョウセイ</t>
    </rPh>
    <rPh sb="2" eb="4">
      <t>チョウシュウ</t>
    </rPh>
    <rPh sb="4" eb="5">
      <t>コウ</t>
    </rPh>
    <rPh sb="5" eb="7">
      <t>サイケン</t>
    </rPh>
    <phoneticPr fontId="2"/>
  </si>
  <si>
    <t>市税</t>
    <rPh sb="0" eb="2">
      <t>シゼイ</t>
    </rPh>
    <phoneticPr fontId="2"/>
  </si>
  <si>
    <t>国民健康保険料</t>
    <rPh sb="0" eb="2">
      <t>コクミン</t>
    </rPh>
    <rPh sb="2" eb="4">
      <t>ケンコウ</t>
    </rPh>
    <rPh sb="4" eb="6">
      <t>ホケン</t>
    </rPh>
    <rPh sb="6" eb="7">
      <t>リョウ</t>
    </rPh>
    <phoneticPr fontId="2"/>
  </si>
  <si>
    <t>介護保険料</t>
    <rPh sb="0" eb="2">
      <t>カイゴ</t>
    </rPh>
    <rPh sb="2" eb="4">
      <t>ホケン</t>
    </rPh>
    <rPh sb="4" eb="5">
      <t>リョウ</t>
    </rPh>
    <phoneticPr fontId="2"/>
  </si>
  <si>
    <t>その他（R元年度：15債権）</t>
    <rPh sb="2" eb="3">
      <t>タ</t>
    </rPh>
    <rPh sb="5" eb="7">
      <t>ガンネン</t>
    </rPh>
    <rPh sb="7" eb="8">
      <t>ド</t>
    </rPh>
    <rPh sb="11" eb="13">
      <t>サイケン</t>
    </rPh>
    <phoneticPr fontId="2"/>
  </si>
  <si>
    <t>その他
（非強制徴収公債権・
私債権）</t>
    <rPh sb="2" eb="3">
      <t>タ</t>
    </rPh>
    <rPh sb="5" eb="6">
      <t>ヒ</t>
    </rPh>
    <rPh sb="6" eb="8">
      <t>キョウセイ</t>
    </rPh>
    <rPh sb="8" eb="10">
      <t>チョウシュウ</t>
    </rPh>
    <rPh sb="10" eb="11">
      <t>コウ</t>
    </rPh>
    <rPh sb="11" eb="13">
      <t>サイケン</t>
    </rPh>
    <rPh sb="15" eb="16">
      <t>シ</t>
    </rPh>
    <rPh sb="16" eb="18">
      <t>サイケン</t>
    </rPh>
    <phoneticPr fontId="2"/>
  </si>
  <si>
    <t>母子父子寡婦福祉資金貸付金</t>
    <rPh sb="0" eb="1">
      <t>ハハ</t>
    </rPh>
    <rPh sb="1" eb="2">
      <t>コ</t>
    </rPh>
    <rPh sb="2" eb="4">
      <t>フシ</t>
    </rPh>
    <rPh sb="4" eb="5">
      <t>カ</t>
    </rPh>
    <rPh sb="5" eb="6">
      <t>フ</t>
    </rPh>
    <rPh sb="6" eb="8">
      <t>フクシ</t>
    </rPh>
    <rPh sb="8" eb="10">
      <t>シキン</t>
    </rPh>
    <rPh sb="10" eb="12">
      <t>カシツケ</t>
    </rPh>
    <rPh sb="12" eb="13">
      <t>キン</t>
    </rPh>
    <phoneticPr fontId="2"/>
  </si>
  <si>
    <t>学校給食費</t>
    <rPh sb="0" eb="2">
      <t>ガッコウ</t>
    </rPh>
    <rPh sb="2" eb="4">
      <t>キュウショク</t>
    </rPh>
    <rPh sb="4" eb="5">
      <t>ヒ</t>
    </rPh>
    <phoneticPr fontId="2"/>
  </si>
  <si>
    <t>その他（R元年度：59債権）</t>
    <rPh sb="2" eb="3">
      <t>タ</t>
    </rPh>
    <rPh sb="5" eb="7">
      <t>ガンネン</t>
    </rPh>
    <rPh sb="7" eb="8">
      <t>ド</t>
    </rPh>
    <rPh sb="11" eb="13">
      <t>サイケン</t>
    </rPh>
    <phoneticPr fontId="2"/>
  </si>
  <si>
    <t>※生活保護費負担金・・・資産や収入が判明した場合等の返還金・徴収金</t>
    <rPh sb="1" eb="3">
      <t>セイカツ</t>
    </rPh>
    <rPh sb="3" eb="5">
      <t>ホゴ</t>
    </rPh>
    <rPh sb="5" eb="6">
      <t>ヒ</t>
    </rPh>
    <rPh sb="6" eb="9">
      <t>フタンキン</t>
    </rPh>
    <rPh sb="12" eb="14">
      <t>シサン</t>
    </rPh>
    <rPh sb="15" eb="17">
      <t>シュウニュウ</t>
    </rPh>
    <rPh sb="18" eb="20">
      <t>ハンメイ</t>
    </rPh>
    <rPh sb="22" eb="24">
      <t>バアイ</t>
    </rPh>
    <rPh sb="24" eb="25">
      <t>トウ</t>
    </rPh>
    <rPh sb="26" eb="29">
      <t>ヘンカンキン</t>
    </rPh>
    <rPh sb="30" eb="32">
      <t>チョウシュウ</t>
    </rPh>
    <rPh sb="32" eb="33">
      <t>キン</t>
    </rPh>
    <phoneticPr fontId="2"/>
  </si>
  <si>
    <t>（　）は対前年度比</t>
    <rPh sb="4" eb="5">
      <t>タイ</t>
    </rPh>
    <rPh sb="5" eb="8">
      <t>ゼンネンド</t>
    </rPh>
    <rPh sb="8" eb="9">
      <t>ヒ</t>
    </rPh>
    <phoneticPr fontId="2"/>
  </si>
  <si>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</si>
  <si>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</si>
  <si>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H27年度</t>
    <rPh sb="3" eb="4">
      <t>ネン</t>
    </rPh>
    <rPh sb="4" eb="5">
      <t>ド</t>
    </rPh>
    <phoneticPr fontId="2"/>
  </si>
  <si>
    <t>H28年度</t>
    <rPh sb="3" eb="4">
      <t>ネン</t>
    </rPh>
    <rPh sb="4" eb="5">
      <t>ド</t>
    </rPh>
    <phoneticPr fontId="2"/>
  </si>
  <si>
    <t>R元年度</t>
    <rPh sb="1" eb="2">
      <t>ガン</t>
    </rPh>
    <rPh sb="2" eb="3">
      <t>ネン</t>
    </rPh>
    <rPh sb="3" eb="4">
      <t>ド</t>
    </rPh>
    <phoneticPr fontId="2"/>
  </si>
  <si>
    <r>
      <t>140%</t>
    </r>
    <r>
      <rPr>
        <b/>
        <sz val="11"/>
        <rFont val="UD デジタル 教科書体 NK-B"/>
        <family val="1"/>
        <charset val="128"/>
      </rPr>
      <t>程度</t>
    </r>
    <rPh sb="4" eb="6">
      <t>テイド</t>
    </rPh>
    <phoneticPr fontId="2"/>
  </si>
  <si>
    <r>
      <t>11%</t>
    </r>
    <r>
      <rPr>
        <b/>
        <sz val="11"/>
        <rFont val="UD デジタル 教科書体 NK-B"/>
        <family val="1"/>
        <charset val="128"/>
      </rPr>
      <t>程度</t>
    </r>
    <rPh sb="3" eb="5">
      <t>テイド</t>
    </rPh>
    <phoneticPr fontId="2"/>
  </si>
  <si>
    <t>未収
債権額</t>
    <rPh sb="0" eb="2">
      <t>ミシュウ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</si>
</sst>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quot;▲ &quot;#,##0"/>
    <numFmt numFmtId="177" formatCode="0.0_ "/>
    <numFmt numFmtId="178" formatCode="0.0%"/>
    <numFmt numFmtId="179" formatCode="\(0.0\);\(&quot;▲&quot;0.0\);\(\-\)"/>
    <numFmt numFmtId="180" formatCode="#,##0;&quot;▲&quot;#,##0;\-"/>
    <numFmt numFmtId="181" formatCode="#,##0;[Black]&quot;▲&quot;#,##0;\-"/>
    <numFmt numFmtId="182" formatCode="\(0.0%\);\(&quot;▲ &quot;0.0%\);\(\-\%\)"/>
    <numFmt numFmtId="183" formatCode="\(0.0%\)"/>
    <numFmt numFmtId="184" formatCode="0.0%;&quot;▲&quot;0.0%;\-\%"/>
    <numFmt numFmtId="185" formatCode="\(0.0\);\(&quot;▲ &quot;0.0\);\(\-\)"/>
    <numFmt numFmtId="186" formatCode="#,##0.0;&quot;▲ &quot;#,##0.0"/>
    <numFmt numFmtId="187" formatCode="#,##0.0"/>
    <numFmt numFmtId="188" formatCode="0.0"/>
    <numFmt numFmtId="189" formatCode="#,##0;&quot;▲ &quot;#,##0;\-"/>
    <numFmt numFmtId="190" formatCode="\(0.00\);\(&quot;▲ &quot;0.00\);\(\-\)"/>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Arial Narrow"/>
      <family val="2"/>
    </font>
    <font>
      <sz val="10"/>
      <name val="HG丸ｺﾞｼｯｸM-PRO"/>
      <family val="3"/>
      <charset val="128"/>
    </font>
    <font>
      <sz val="9"/>
      <name val="HG丸ｺﾞｼｯｸM-PRO"/>
      <family val="3"/>
      <charset val="128"/>
    </font>
    <font>
      <b/>
      <sz val="9"/>
      <name val="ＭＳ ゴシック"/>
      <family val="3"/>
      <charset val="128"/>
    </font>
    <font>
      <b/>
      <sz val="10"/>
      <name val="ＭＳ Ｐゴシック"/>
      <family val="3"/>
      <charset val="128"/>
    </font>
    <font>
      <b/>
      <sz val="11"/>
      <name val="ＭＳ ゴシック"/>
      <family val="3"/>
      <charset val="128"/>
    </font>
    <font>
      <b/>
      <sz val="11"/>
      <name val="Arial Narrow"/>
      <family val="2"/>
    </font>
    <font>
      <b/>
      <sz val="14"/>
      <name val="HG丸ｺﾞｼｯｸM-PRO"/>
      <family val="3"/>
      <charset val="128"/>
    </font>
    <font>
      <b/>
      <sz val="9"/>
      <name val="ＭＳ Ｐゴシック"/>
      <family val="3"/>
      <charset val="128"/>
    </font>
    <font>
      <b/>
      <sz val="10"/>
      <name val="ＭＳ 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0"/>
      <name val="HG丸ｺﾞｼｯｸM-PRO"/>
      <family val="3"/>
      <charset val="128"/>
    </font>
    <font>
      <sz val="11"/>
      <name val="Times New Roman"/>
      <family val="1"/>
    </font>
    <font>
      <sz val="9"/>
      <name val="Times New Roman"/>
      <family val="1"/>
    </font>
    <font>
      <sz val="10"/>
      <name val="ＭＳ ゴシック"/>
      <family val="3"/>
      <charset val="128"/>
    </font>
    <font>
      <sz val="9"/>
      <name val="ＭＳ ゴシック"/>
      <family val="3"/>
      <charset val="128"/>
    </font>
    <font>
      <sz val="10"/>
      <name val="Arial Narrow"/>
      <family val="2"/>
    </font>
    <font>
      <sz val="12"/>
      <name val="Arial Narrow"/>
      <family val="2"/>
    </font>
    <font>
      <b/>
      <sz val="12"/>
      <name val="Arial Narrow"/>
      <family val="2"/>
    </font>
    <font>
      <b/>
      <sz val="12"/>
      <name val="ＭＳ ゴシック"/>
      <family val="3"/>
      <charset val="128"/>
    </font>
    <font>
      <strike/>
      <sz val="9"/>
      <name val="ＭＳ Ｐゴシック"/>
      <family val="3"/>
      <charset val="128"/>
    </font>
    <font>
      <b/>
      <sz val="10"/>
      <name val="ＭＳ Ｐゴシック"/>
      <family val="3"/>
      <charset val="128"/>
      <scheme val="major"/>
    </font>
    <font>
      <sz val="8"/>
      <color rgb="FFFF0000"/>
      <name val="ＭＳ ゴシック"/>
      <family val="3"/>
      <charset val="128"/>
    </font>
    <font>
      <sz val="10"/>
      <color rgb="FFFF0000"/>
      <name val="ＭＳ ゴシック"/>
      <family val="3"/>
      <charset val="128"/>
    </font>
    <font>
      <sz val="12"/>
      <color rgb="FFFF0000"/>
      <name val="Arial Narrow"/>
      <family val="2"/>
    </font>
    <font>
      <sz val="11"/>
      <color rgb="FFFF0000"/>
      <name val="Arial Narrow"/>
      <family val="2"/>
    </font>
    <font>
      <b/>
      <sz val="11"/>
      <color theme="1"/>
      <name val="Arial Narrow"/>
      <family val="2"/>
    </font>
    <font>
      <sz val="9"/>
      <color theme="1"/>
      <name val="ＭＳ Ｐゴシック"/>
      <family val="3"/>
      <charset val="128"/>
      <scheme val="minor"/>
    </font>
    <font>
      <b/>
      <sz val="9"/>
      <name val="ＭＳ Ｐゴシック"/>
      <family val="3"/>
      <charset val="128"/>
      <scheme val="minor"/>
    </font>
    <font>
      <sz val="9"/>
      <name val="ＭＳ Ｐゴシック"/>
      <family val="3"/>
      <charset val="128"/>
      <scheme val="minor"/>
    </font>
    <font>
      <sz val="9"/>
      <color rgb="FFFF0000"/>
      <name val="ＭＳ Ｐゴシック"/>
      <family val="3"/>
      <charset val="128"/>
    </font>
    <font>
      <sz val="8"/>
      <name val="ＭＳ Ｐゴシック"/>
      <family val="3"/>
      <charset val="128"/>
      <scheme val="minor"/>
    </font>
    <font>
      <sz val="10"/>
      <color theme="1"/>
      <name val="HG丸ｺﾞｼｯｸM-PRO"/>
      <family val="3"/>
      <charset val="128"/>
    </font>
    <font>
      <sz val="7"/>
      <color theme="1"/>
      <name val="HG丸ｺﾞｼｯｸM-PRO"/>
      <family val="3"/>
      <charset val="128"/>
    </font>
    <font>
      <sz val="10"/>
      <color theme="1"/>
      <name val="Arial Narrow"/>
      <family val="2"/>
    </font>
    <font>
      <b/>
      <sz val="14"/>
      <name val="UD デジタル 教科書体 NK-B"/>
      <family val="1"/>
      <charset val="128"/>
    </font>
    <font>
      <b/>
      <sz val="11"/>
      <name val="UD デジタル 教科書体 NK-B"/>
      <family val="1"/>
      <charset val="128"/>
    </font>
    <font>
      <b/>
      <sz val="10"/>
      <name val="UD デジタル 教科書体 NK-B"/>
      <family val="1"/>
      <charset val="128"/>
    </font>
    <font>
      <sz val="11"/>
      <name val="UD デジタル 教科書体 NK-B"/>
      <family val="1"/>
      <charset val="128"/>
    </font>
    <font>
      <sz val="9"/>
      <name val="UD デジタル 教科書体 NK-R"/>
      <family val="1"/>
      <charset val="128"/>
    </font>
    <font>
      <sz val="9"/>
      <name val="UD デジタル 教科書体 NK-B"/>
      <family val="1"/>
      <charset val="128"/>
    </font>
    <font>
      <b/>
      <sz val="9"/>
      <name val="UD デジタル 教科書体 NK-B"/>
      <family val="1"/>
      <charset val="128"/>
    </font>
    <font>
      <sz val="10"/>
      <name val="UD デジタル 教科書体 NK-B"/>
      <family val="1"/>
      <charset val="128"/>
    </font>
    <font>
      <sz val="10"/>
      <name val="UD デジタル 教科書体 NK-R"/>
      <family val="1"/>
      <charset val="128"/>
    </font>
    <font>
      <sz val="9"/>
      <color theme="1"/>
      <name val="UD デジタル 教科書体 NK-R"/>
      <family val="1"/>
      <charset val="128"/>
    </font>
    <font>
      <sz val="9"/>
      <name val="UD デジタル 教科書体 N-R"/>
      <family val="1"/>
      <charset val="128"/>
    </font>
    <font>
      <sz val="8"/>
      <name val="UD デジタル 教科書体 NK-R"/>
      <family val="1"/>
      <charset val="128"/>
    </font>
    <font>
      <sz val="7"/>
      <name val="UD デジタル 教科書体 NK-B"/>
      <family val="1"/>
      <charset val="128"/>
    </font>
    <font>
      <b/>
      <sz val="8"/>
      <name val="UD デジタル 教科書体 NK-B"/>
      <family val="1"/>
      <charset val="128"/>
    </font>
    <font>
      <sz val="9"/>
      <color indexed="8"/>
      <name val="UD デジタル 教科書体 NK-R"/>
      <family val="1"/>
      <charset val="128"/>
    </font>
    <font>
      <b/>
      <sz val="6"/>
      <name val="UD デジタル 教科書体 NK-B"/>
      <family val="1"/>
      <charset val="128"/>
    </font>
    <font>
      <sz val="11"/>
      <name val="UD デジタル 教科書体 NK-R"/>
      <family val="1"/>
      <charset val="128"/>
    </font>
    <font>
      <sz val="10"/>
      <color rgb="FFFF0000"/>
      <name val="Arial Narrow"/>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4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64"/>
      </bottom>
      <diagonal/>
    </border>
    <border>
      <left style="medium">
        <color indexed="64"/>
      </left>
      <right/>
      <top/>
      <bottom style="thin">
        <color indexed="64"/>
      </bottom>
      <diagonal/>
    </border>
    <border>
      <left style="dashed">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style="double">
        <color indexed="64"/>
      </bottom>
      <diagonal/>
    </border>
    <border>
      <left style="dashed">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dash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dashed">
        <color indexed="64"/>
      </left>
      <right style="medium">
        <color indexed="64"/>
      </right>
      <top style="double">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double">
        <color indexed="64"/>
      </bottom>
      <diagonal/>
    </border>
    <border>
      <left/>
      <right style="medium">
        <color indexed="64"/>
      </right>
      <top style="medium">
        <color indexed="64"/>
      </top>
      <bottom/>
      <diagonal/>
    </border>
    <border>
      <left style="thin">
        <color indexed="64"/>
      </left>
      <right/>
      <top style="dotted">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dashed">
        <color indexed="64"/>
      </left>
      <right style="medium">
        <color indexed="64"/>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dashed">
        <color indexed="64"/>
      </left>
      <right/>
      <top style="thin">
        <color indexed="64"/>
      </top>
      <bottom style="double">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medium">
        <color indexed="64"/>
      </bottom>
      <diagonal/>
    </border>
    <border>
      <left style="dotted">
        <color indexed="64"/>
      </left>
      <right style="thin">
        <color indexed="64"/>
      </right>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double">
        <color indexed="64"/>
      </bottom>
      <diagonal/>
    </border>
    <border>
      <left style="dotted">
        <color indexed="64"/>
      </left>
      <right style="medium">
        <color indexed="64"/>
      </right>
      <top/>
      <bottom style="double">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64"/>
      </right>
      <top/>
      <bottom/>
      <diagonal/>
    </border>
    <border>
      <left/>
      <right style="medium">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9"/>
      </left>
      <right/>
      <top/>
      <bottom style="thin">
        <color indexed="64"/>
      </bottom>
      <diagonal/>
    </border>
    <border>
      <left style="medium">
        <color indexed="64"/>
      </left>
      <right/>
      <top style="medium">
        <color indexed="64"/>
      </top>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double">
        <color indexed="64"/>
      </bottom>
      <diagonal/>
    </border>
    <border>
      <left style="dotted">
        <color indexed="64"/>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medium">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25">
    <xf numFmtId="0" fontId="0" fillId="0" borderId="0" xfId="0"/>
    <xf numFmtId="0" fontId="5" fillId="0" borderId="0" xfId="0" applyFont="1" applyAlignment="1">
      <alignment vertical="center"/>
    </xf>
    <xf numFmtId="0" fontId="5" fillId="0" borderId="0" xfId="0" applyFont="1" applyBorder="1" applyAlignment="1">
      <alignment vertical="center"/>
    </xf>
    <xf numFmtId="177" fontId="5" fillId="0" borderId="0" xfId="0" applyNumberFormat="1" applyFont="1" applyBorder="1" applyAlignment="1">
      <alignment vertical="center"/>
    </xf>
    <xf numFmtId="38" fontId="10" fillId="0" borderId="7" xfId="2" applyFont="1" applyFill="1" applyBorder="1" applyAlignment="1">
      <alignment horizontal="right" vertical="center"/>
    </xf>
    <xf numFmtId="38" fontId="10" fillId="0" borderId="8" xfId="2" applyFont="1" applyFill="1" applyBorder="1" applyAlignment="1">
      <alignment horizontal="right" vertical="center"/>
    </xf>
    <xf numFmtId="0" fontId="11" fillId="0" borderId="0"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Alignment="1">
      <alignment vertical="center"/>
    </xf>
    <xf numFmtId="180" fontId="10" fillId="0" borderId="3" xfId="2" applyNumberFormat="1" applyFont="1" applyBorder="1" applyAlignment="1">
      <alignment vertical="center"/>
    </xf>
    <xf numFmtId="180" fontId="10" fillId="0" borderId="6" xfId="2" applyNumberFormat="1" applyFont="1" applyBorder="1" applyAlignment="1">
      <alignment vertical="center"/>
    </xf>
    <xf numFmtId="180" fontId="10" fillId="0" borderId="4" xfId="2" applyNumberFormat="1" applyFont="1" applyBorder="1" applyAlignment="1">
      <alignment vertical="center"/>
    </xf>
    <xf numFmtId="180" fontId="10" fillId="0" borderId="9" xfId="2" applyNumberFormat="1" applyFont="1" applyBorder="1" applyAlignment="1">
      <alignment vertical="center"/>
    </xf>
    <xf numFmtId="180" fontId="10" fillId="0" borderId="11" xfId="2" applyNumberFormat="1" applyFont="1" applyBorder="1" applyAlignment="1">
      <alignment vertical="center"/>
    </xf>
    <xf numFmtId="180" fontId="10" fillId="0" borderId="12" xfId="2" applyNumberFormat="1" applyFont="1" applyBorder="1" applyAlignment="1">
      <alignment vertical="center"/>
    </xf>
    <xf numFmtId="0" fontId="7" fillId="0" borderId="0" xfId="0" applyFont="1" applyFill="1" applyBorder="1" applyAlignment="1">
      <alignment horizontal="center" vertical="center"/>
    </xf>
    <xf numFmtId="38" fontId="10" fillId="0" borderId="3" xfId="2" applyFont="1" applyFill="1" applyBorder="1" applyAlignment="1">
      <alignment horizontal="right" vertical="center"/>
    </xf>
    <xf numFmtId="38" fontId="10" fillId="0" borderId="6" xfId="2" applyFont="1" applyFill="1" applyBorder="1" applyAlignment="1">
      <alignment horizontal="right" vertical="center"/>
    </xf>
    <xf numFmtId="38" fontId="10" fillId="0" borderId="0" xfId="2" applyFont="1" applyFill="1" applyBorder="1" applyAlignment="1">
      <alignment horizontal="right" vertical="center"/>
    </xf>
    <xf numFmtId="181" fontId="10" fillId="0" borderId="5" xfId="2" applyNumberFormat="1" applyFont="1" applyFill="1" applyBorder="1" applyAlignment="1">
      <alignment horizontal="right" vertical="center"/>
    </xf>
    <xf numFmtId="181" fontId="10" fillId="0" borderId="9" xfId="2" applyNumberFormat="1" applyFont="1" applyFill="1" applyBorder="1" applyAlignment="1">
      <alignment horizontal="right" vertical="center"/>
    </xf>
    <xf numFmtId="181" fontId="10" fillId="0" borderId="2" xfId="2" applyNumberFormat="1" applyFont="1" applyFill="1" applyBorder="1" applyAlignment="1">
      <alignment horizontal="right" vertical="center"/>
    </xf>
    <xf numFmtId="181" fontId="10" fillId="0" borderId="1" xfId="2" applyNumberFormat="1" applyFont="1" applyFill="1" applyBorder="1" applyAlignment="1">
      <alignment horizontal="right" vertical="center"/>
    </xf>
    <xf numFmtId="181" fontId="10" fillId="0" borderId="14" xfId="2" applyNumberFormat="1" applyFont="1" applyFill="1" applyBorder="1" applyAlignment="1">
      <alignment horizontal="right" vertical="center"/>
    </xf>
    <xf numFmtId="181" fontId="10" fillId="0" borderId="10" xfId="2" applyNumberFormat="1" applyFont="1" applyFill="1" applyBorder="1" applyAlignment="1">
      <alignment horizontal="right" vertical="center"/>
    </xf>
    <xf numFmtId="181" fontId="10" fillId="0" borderId="3" xfId="2" applyNumberFormat="1" applyFont="1" applyBorder="1" applyAlignment="1">
      <alignment horizontal="right" vertical="center"/>
    </xf>
    <xf numFmtId="181" fontId="10" fillId="0" borderId="6" xfId="2" applyNumberFormat="1" applyFont="1" applyBorder="1" applyAlignment="1">
      <alignment horizontal="right" vertical="center"/>
    </xf>
    <xf numFmtId="0" fontId="17" fillId="0" borderId="0" xfId="0" applyFont="1" applyFill="1" applyAlignment="1">
      <alignment vertical="center"/>
    </xf>
    <xf numFmtId="0" fontId="17" fillId="0" borderId="0" xfId="0" applyFont="1" applyFill="1" applyAlignment="1">
      <alignment horizontal="right" vertical="center"/>
    </xf>
    <xf numFmtId="0" fontId="9" fillId="0" borderId="0" xfId="0" applyFont="1" applyFill="1" applyAlignment="1">
      <alignment vertical="center"/>
    </xf>
    <xf numFmtId="0" fontId="16" fillId="0" borderId="0" xfId="0" applyFont="1" applyFill="1" applyBorder="1" applyAlignment="1">
      <alignment shrinkToFit="1"/>
    </xf>
    <xf numFmtId="0" fontId="16" fillId="0" borderId="0" xfId="0" applyFont="1" applyFill="1" applyBorder="1" applyAlignment="1">
      <alignment horizontal="right"/>
    </xf>
    <xf numFmtId="0" fontId="8" fillId="0" borderId="0" xfId="0" applyFont="1" applyFill="1" applyBorder="1" applyAlignment="1">
      <alignment horizontal="right"/>
    </xf>
    <xf numFmtId="0" fontId="17" fillId="0" borderId="0" xfId="0" applyFont="1" applyFill="1" applyBorder="1" applyAlignment="1">
      <alignment vertical="center"/>
    </xf>
    <xf numFmtId="0" fontId="16" fillId="0" borderId="0" xfId="0" applyFont="1" applyFill="1" applyBorder="1"/>
    <xf numFmtId="0" fontId="9" fillId="0" borderId="0" xfId="0" applyFont="1" applyFill="1" applyBorder="1" applyAlignment="1">
      <alignment vertical="center"/>
    </xf>
    <xf numFmtId="181" fontId="10" fillId="0" borderId="0" xfId="2" applyNumberFormat="1" applyFont="1" applyFill="1" applyBorder="1" applyAlignment="1">
      <alignment horizontal="right" vertical="center"/>
    </xf>
    <xf numFmtId="0" fontId="15" fillId="0" borderId="0" xfId="0" applyFont="1" applyFill="1" applyBorder="1" applyAlignment="1">
      <alignment horizontal="left"/>
    </xf>
    <xf numFmtId="0" fontId="12" fillId="0" borderId="0" xfId="0" applyFont="1" applyAlignment="1">
      <alignment horizontal="left" vertical="top" wrapText="1"/>
    </xf>
    <xf numFmtId="0" fontId="18" fillId="0" borderId="17" xfId="0" applyFont="1" applyBorder="1"/>
    <xf numFmtId="0" fontId="6" fillId="0" borderId="18" xfId="0" applyFont="1" applyBorder="1" applyAlignment="1">
      <alignment horizontal="right"/>
    </xf>
    <xf numFmtId="38" fontId="10" fillId="0" borderId="19" xfId="2" applyFont="1" applyBorder="1" applyAlignment="1">
      <alignment vertical="center" shrinkToFit="1"/>
    </xf>
    <xf numFmtId="182" fontId="10" fillId="0" borderId="20" xfId="1" applyNumberFormat="1" applyFont="1" applyBorder="1" applyAlignment="1">
      <alignment vertical="center"/>
    </xf>
    <xf numFmtId="184" fontId="10" fillId="0" borderId="3" xfId="1" applyNumberFormat="1" applyFont="1" applyBorder="1" applyAlignment="1">
      <alignment vertical="center"/>
    </xf>
    <xf numFmtId="38" fontId="10" fillId="0" borderId="21" xfId="2" applyFont="1" applyBorder="1" applyAlignment="1">
      <alignment vertical="center"/>
    </xf>
    <xf numFmtId="38" fontId="4" fillId="0" borderId="22" xfId="2" applyFont="1" applyBorder="1" applyAlignment="1">
      <alignment vertical="center"/>
    </xf>
    <xf numFmtId="38" fontId="4" fillId="0" borderId="23" xfId="2" applyFont="1" applyBorder="1" applyAlignment="1">
      <alignment vertical="center"/>
    </xf>
    <xf numFmtId="182" fontId="4" fillId="0" borderId="24" xfId="1" applyNumberFormat="1" applyFont="1" applyBorder="1" applyAlignment="1">
      <alignment vertical="center"/>
    </xf>
    <xf numFmtId="180" fontId="4" fillId="0" borderId="5" xfId="2" applyNumberFormat="1" applyFont="1" applyBorder="1" applyAlignment="1">
      <alignment vertical="center"/>
    </xf>
    <xf numFmtId="184" fontId="4" fillId="0" borderId="5" xfId="1" applyNumberFormat="1" applyFont="1" applyBorder="1" applyAlignment="1">
      <alignment vertical="center"/>
    </xf>
    <xf numFmtId="38" fontId="4" fillId="0" borderId="25" xfId="2" applyFont="1" applyBorder="1" applyAlignment="1">
      <alignment vertical="center"/>
    </xf>
    <xf numFmtId="180" fontId="4" fillId="0" borderId="14" xfId="2" applyNumberFormat="1" applyFont="1" applyBorder="1" applyAlignment="1">
      <alignment vertical="center"/>
    </xf>
    <xf numFmtId="184" fontId="4" fillId="0" borderId="14" xfId="1" applyNumberFormat="1" applyFont="1" applyBorder="1" applyAlignment="1">
      <alignment vertical="center"/>
    </xf>
    <xf numFmtId="0" fontId="19" fillId="0" borderId="0" xfId="0" applyFont="1" applyBorder="1" applyAlignment="1">
      <alignment horizontal="right"/>
    </xf>
    <xf numFmtId="183" fontId="4" fillId="0" borderId="27" xfId="1" applyNumberFormat="1" applyFont="1" applyBorder="1" applyAlignment="1">
      <alignment vertical="center"/>
    </xf>
    <xf numFmtId="183" fontId="4" fillId="0" borderId="28" xfId="1" applyNumberFormat="1" applyFont="1" applyBorder="1" applyAlignment="1">
      <alignment vertical="center"/>
    </xf>
    <xf numFmtId="183" fontId="10" fillId="0" borderId="29" xfId="1" applyNumberFormat="1" applyFont="1" applyBorder="1" applyAlignment="1">
      <alignment vertical="center"/>
    </xf>
    <xf numFmtId="0" fontId="15" fillId="0" borderId="0" xfId="0" applyFont="1" applyFill="1" applyBorder="1" applyAlignment="1">
      <alignment horizontal="right"/>
    </xf>
    <xf numFmtId="0" fontId="3" fillId="0" borderId="0" xfId="0" applyFont="1" applyAlignment="1">
      <alignment vertical="center"/>
    </xf>
    <xf numFmtId="179" fontId="10" fillId="0" borderId="30" xfId="1" applyNumberFormat="1" applyFont="1" applyFill="1" applyBorder="1" applyAlignment="1">
      <alignment horizontal="right" vertical="center"/>
    </xf>
    <xf numFmtId="0" fontId="8" fillId="0" borderId="0" xfId="0" applyFont="1" applyFill="1" applyBorder="1" applyAlignment="1">
      <alignment horizontal="right" vertical="center"/>
    </xf>
    <xf numFmtId="38" fontId="4" fillId="0" borderId="22" xfId="2" applyFont="1" applyFill="1" applyBorder="1" applyAlignment="1">
      <alignment vertical="center"/>
    </xf>
    <xf numFmtId="0" fontId="14" fillId="0" borderId="0" xfId="0" applyFont="1" applyFill="1" applyAlignment="1">
      <alignment vertical="center"/>
    </xf>
    <xf numFmtId="0" fontId="9" fillId="0" borderId="0" xfId="0" applyFont="1" applyBorder="1" applyAlignment="1">
      <alignment horizontal="left" vertical="center"/>
    </xf>
    <xf numFmtId="38" fontId="4" fillId="0" borderId="31" xfId="2" applyFont="1" applyBorder="1" applyAlignment="1">
      <alignment vertical="center"/>
    </xf>
    <xf numFmtId="180" fontId="4" fillId="0" borderId="2" xfId="2" applyNumberFormat="1" applyFont="1" applyBorder="1" applyAlignment="1">
      <alignment vertical="center"/>
    </xf>
    <xf numFmtId="38" fontId="10" fillId="0" borderId="21" xfId="2" applyFont="1" applyBorder="1" applyAlignment="1">
      <alignment vertical="center" shrinkToFit="1"/>
    </xf>
    <xf numFmtId="182" fontId="10" fillId="0" borderId="32" xfId="1" applyNumberFormat="1" applyFont="1" applyBorder="1" applyAlignment="1">
      <alignment vertical="center"/>
    </xf>
    <xf numFmtId="180" fontId="10" fillId="0" borderId="33" xfId="2" applyNumberFormat="1" applyFont="1" applyBorder="1" applyAlignment="1">
      <alignment vertical="center"/>
    </xf>
    <xf numFmtId="184" fontId="10" fillId="0" borderId="33" xfId="1" applyNumberFormat="1" applyFont="1" applyBorder="1" applyAlignment="1">
      <alignment vertical="center"/>
    </xf>
    <xf numFmtId="181" fontId="15" fillId="0" borderId="0" xfId="2" applyNumberFormat="1" applyFont="1" applyFill="1" applyBorder="1" applyAlignment="1">
      <alignment horizontal="center" vertical="center"/>
    </xf>
    <xf numFmtId="0" fontId="7" fillId="0" borderId="0" xfId="0" applyFont="1" applyFill="1" applyBorder="1" applyAlignment="1">
      <alignment vertical="center"/>
    </xf>
    <xf numFmtId="0" fontId="27" fillId="0" borderId="0" xfId="0" applyFont="1" applyBorder="1" applyAlignment="1">
      <alignment horizontal="right" vertical="center"/>
    </xf>
    <xf numFmtId="181" fontId="8" fillId="0" borderId="0" xfId="0" applyNumberFormat="1" applyFont="1" applyFill="1" applyBorder="1" applyAlignment="1">
      <alignment horizontal="right" vertical="center"/>
    </xf>
    <xf numFmtId="187" fontId="10" fillId="0" borderId="0" xfId="2" applyNumberFormat="1" applyFont="1" applyFill="1" applyBorder="1" applyAlignment="1">
      <alignment horizontal="right" vertical="center"/>
    </xf>
    <xf numFmtId="0" fontId="28" fillId="0" borderId="0" xfId="0" applyFont="1" applyFill="1" applyBorder="1" applyAlignment="1">
      <alignment horizontal="left" vertical="center" wrapText="1"/>
    </xf>
    <xf numFmtId="38" fontId="10" fillId="0" borderId="0" xfId="2" applyFont="1" applyFill="1" applyBorder="1" applyAlignment="1">
      <alignment vertical="center"/>
    </xf>
    <xf numFmtId="180" fontId="10" fillId="0" borderId="6" xfId="2" applyNumberFormat="1" applyFont="1" applyFill="1" applyBorder="1" applyAlignment="1">
      <alignment vertical="center"/>
    </xf>
    <xf numFmtId="180" fontId="10" fillId="0" borderId="4" xfId="2" applyNumberFormat="1" applyFont="1" applyFill="1" applyBorder="1" applyAlignment="1">
      <alignment vertical="center"/>
    </xf>
    <xf numFmtId="180" fontId="10" fillId="0" borderId="9" xfId="2" applyNumberFormat="1" applyFont="1" applyFill="1" applyBorder="1" applyAlignment="1">
      <alignment vertical="center"/>
    </xf>
    <xf numFmtId="180" fontId="10" fillId="0" borderId="11" xfId="2" applyNumberFormat="1" applyFont="1" applyFill="1" applyBorder="1" applyAlignment="1">
      <alignment vertical="center"/>
    </xf>
    <xf numFmtId="182" fontId="10" fillId="0" borderId="40" xfId="1" applyNumberFormat="1" applyFont="1" applyFill="1" applyBorder="1" applyAlignment="1">
      <alignment vertical="center"/>
    </xf>
    <xf numFmtId="182" fontId="4" fillId="0" borderId="41" xfId="1" applyNumberFormat="1" applyFont="1" applyBorder="1" applyAlignment="1">
      <alignment vertical="center"/>
    </xf>
    <xf numFmtId="183" fontId="4" fillId="0" borderId="24" xfId="1" applyNumberFormat="1" applyFont="1" applyBorder="1" applyAlignment="1">
      <alignment vertical="center"/>
    </xf>
    <xf numFmtId="183" fontId="4" fillId="0" borderId="42" xfId="1" applyNumberFormat="1" applyFont="1" applyBorder="1" applyAlignment="1">
      <alignment vertical="center"/>
    </xf>
    <xf numFmtId="183" fontId="10" fillId="0" borderId="32" xfId="1" applyNumberFormat="1" applyFont="1" applyBorder="1" applyAlignment="1">
      <alignment vertical="center"/>
    </xf>
    <xf numFmtId="0" fontId="29" fillId="0" borderId="0" xfId="0" applyFont="1" applyAlignment="1">
      <alignment horizontal="left" vertical="center"/>
    </xf>
    <xf numFmtId="182" fontId="4" fillId="0" borderId="27" xfId="1" applyNumberFormat="1" applyFont="1" applyFill="1" applyBorder="1" applyAlignment="1">
      <alignment vertical="center"/>
    </xf>
    <xf numFmtId="182" fontId="4" fillId="0" borderId="28" xfId="1" applyNumberFormat="1" applyFont="1" applyFill="1" applyBorder="1" applyAlignment="1">
      <alignment vertical="center"/>
    </xf>
    <xf numFmtId="182" fontId="10" fillId="0" borderId="29" xfId="1" applyNumberFormat="1" applyFont="1" applyFill="1" applyBorder="1" applyAlignment="1">
      <alignment vertical="center"/>
    </xf>
    <xf numFmtId="182" fontId="4" fillId="0" borderId="47" xfId="1" applyNumberFormat="1" applyFont="1" applyFill="1" applyBorder="1" applyAlignment="1">
      <alignment vertical="center"/>
    </xf>
    <xf numFmtId="38" fontId="10" fillId="0" borderId="48" xfId="2" applyFont="1" applyFill="1" applyBorder="1" applyAlignment="1">
      <alignment vertical="center" shrinkToFit="1"/>
    </xf>
    <xf numFmtId="0" fontId="9" fillId="0" borderId="0" xfId="0" applyFont="1" applyFill="1" applyBorder="1" applyAlignment="1">
      <alignment vertical="center" shrinkToFit="1"/>
    </xf>
    <xf numFmtId="0" fontId="13" fillId="0" borderId="0" xfId="0" applyFont="1" applyFill="1" applyBorder="1" applyAlignment="1">
      <alignment vertical="center" shrinkToFit="1"/>
    </xf>
    <xf numFmtId="0" fontId="14" fillId="0" borderId="0" xfId="0" applyFont="1" applyAlignment="1">
      <alignment horizontal="left" vertical="top" wrapText="1"/>
    </xf>
    <xf numFmtId="0" fontId="5" fillId="0" borderId="0" xfId="0" applyFont="1" applyFill="1" applyAlignment="1">
      <alignment vertical="center"/>
    </xf>
    <xf numFmtId="49" fontId="3" fillId="0" borderId="54" xfId="2" applyNumberFormat="1" applyFont="1" applyFill="1" applyBorder="1" applyAlignment="1">
      <alignment vertical="center"/>
    </xf>
    <xf numFmtId="0" fontId="8" fillId="0" borderId="54" xfId="0" applyFont="1" applyFill="1" applyBorder="1" applyAlignment="1">
      <alignment horizontal="center" vertical="center"/>
    </xf>
    <xf numFmtId="38" fontId="3" fillId="0" borderId="54" xfId="2" applyFont="1" applyFill="1" applyBorder="1" applyAlignment="1">
      <alignment vertical="center"/>
    </xf>
    <xf numFmtId="38" fontId="4" fillId="0" borderId="54" xfId="2" applyFont="1" applyFill="1" applyBorder="1" applyAlignment="1">
      <alignment vertical="center"/>
    </xf>
    <xf numFmtId="0" fontId="8" fillId="0" borderId="0" xfId="0" applyFont="1" applyAlignment="1"/>
    <xf numFmtId="179" fontId="10" fillId="0" borderId="1" xfId="1" applyNumberFormat="1" applyFont="1" applyFill="1" applyBorder="1" applyAlignment="1">
      <alignment horizontal="right" vertical="center"/>
    </xf>
    <xf numFmtId="181" fontId="10" fillId="0" borderId="36" xfId="2" applyNumberFormat="1" applyFont="1" applyFill="1" applyBorder="1" applyAlignment="1">
      <alignment horizontal="right" vertical="center"/>
    </xf>
    <xf numFmtId="181" fontId="10" fillId="0" borderId="39" xfId="2" applyNumberFormat="1" applyFont="1" applyFill="1" applyBorder="1" applyAlignment="1">
      <alignment horizontal="right" vertical="center"/>
    </xf>
    <xf numFmtId="181" fontId="10" fillId="0" borderId="50" xfId="2" applyNumberFormat="1" applyFont="1" applyFill="1" applyBorder="1" applyAlignment="1">
      <alignment horizontal="right" vertical="center"/>
    </xf>
    <xf numFmtId="181" fontId="10" fillId="0" borderId="60" xfId="2" applyNumberFormat="1" applyFont="1" applyFill="1" applyBorder="1" applyAlignment="1">
      <alignment horizontal="right" vertical="center"/>
    </xf>
    <xf numFmtId="38" fontId="10" fillId="3" borderId="7" xfId="2" applyFont="1" applyFill="1" applyBorder="1" applyAlignment="1">
      <alignment horizontal="right" vertical="center"/>
    </xf>
    <xf numFmtId="38" fontId="10" fillId="3" borderId="8" xfId="2" applyFont="1" applyFill="1" applyBorder="1" applyAlignment="1">
      <alignment horizontal="right" vertical="center"/>
    </xf>
    <xf numFmtId="0" fontId="33" fillId="0" borderId="0" xfId="0" applyFont="1" applyAlignment="1">
      <alignment vertical="center"/>
    </xf>
    <xf numFmtId="176" fontId="34" fillId="0" borderId="0" xfId="0" applyNumberFormat="1" applyFont="1" applyFill="1" applyBorder="1" applyAlignment="1">
      <alignment vertical="center"/>
    </xf>
    <xf numFmtId="0" fontId="35" fillId="0" borderId="0" xfId="0" applyFont="1" applyAlignment="1">
      <alignment vertical="center"/>
    </xf>
    <xf numFmtId="176" fontId="35" fillId="0" borderId="0" xfId="0" applyNumberFormat="1" applyFont="1" applyFill="1" applyBorder="1" applyAlignment="1">
      <alignment vertical="center"/>
    </xf>
    <xf numFmtId="182" fontId="4" fillId="0" borderId="66" xfId="1" applyNumberFormat="1" applyFont="1" applyFill="1" applyBorder="1" applyAlignment="1">
      <alignment vertical="center"/>
    </xf>
    <xf numFmtId="38" fontId="4" fillId="0" borderId="0" xfId="2" applyFont="1" applyFill="1" applyBorder="1" applyAlignment="1">
      <alignment vertical="center"/>
    </xf>
    <xf numFmtId="0" fontId="11" fillId="0" borderId="0" xfId="0" applyFont="1" applyFill="1" applyBorder="1" applyAlignment="1">
      <alignment horizontal="left" vertical="center"/>
    </xf>
    <xf numFmtId="0" fontId="5" fillId="0" borderId="0" xfId="0" applyFont="1" applyFill="1" applyBorder="1" applyAlignment="1">
      <alignment vertical="center"/>
    </xf>
    <xf numFmtId="0" fontId="11" fillId="0" borderId="0" xfId="0" applyFont="1" applyFill="1" applyBorder="1" applyAlignment="1">
      <alignment horizontal="right" vertical="center"/>
    </xf>
    <xf numFmtId="0" fontId="27" fillId="0" borderId="0" xfId="0" applyFont="1" applyFill="1" applyBorder="1" applyAlignment="1">
      <alignment horizontal="right" vertical="center"/>
    </xf>
    <xf numFmtId="181" fontId="32" fillId="0" borderId="55" xfId="2" applyNumberFormat="1" applyFont="1" applyFill="1" applyBorder="1" applyAlignment="1">
      <alignment horizontal="right" vertical="center"/>
    </xf>
    <xf numFmtId="181" fontId="32" fillId="0" borderId="30" xfId="2" applyNumberFormat="1" applyFont="1" applyFill="1" applyBorder="1" applyAlignment="1">
      <alignment horizontal="right" vertical="center"/>
    </xf>
    <xf numFmtId="181" fontId="32" fillId="0" borderId="64" xfId="2" applyNumberFormat="1" applyFont="1" applyFill="1" applyBorder="1" applyAlignment="1">
      <alignment horizontal="right" vertical="center"/>
    </xf>
    <xf numFmtId="181" fontId="32" fillId="0" borderId="57" xfId="2" applyNumberFormat="1" applyFont="1" applyFill="1" applyBorder="1" applyAlignment="1">
      <alignment horizontal="right" vertical="center"/>
    </xf>
    <xf numFmtId="181" fontId="8" fillId="0" borderId="67" xfId="0" applyNumberFormat="1" applyFont="1" applyFill="1" applyBorder="1" applyAlignment="1">
      <alignment horizontal="right" vertical="center"/>
    </xf>
    <xf numFmtId="181" fontId="10" fillId="0" borderId="75" xfId="2" applyNumberFormat="1" applyFont="1" applyFill="1" applyBorder="1" applyAlignment="1">
      <alignment horizontal="right" vertical="center"/>
    </xf>
    <xf numFmtId="38" fontId="10" fillId="0" borderId="76" xfId="2" applyFont="1" applyFill="1" applyBorder="1" applyAlignment="1">
      <alignment horizontal="right" vertical="center"/>
    </xf>
    <xf numFmtId="181" fontId="10" fillId="0" borderId="77" xfId="2" applyNumberFormat="1" applyFont="1" applyFill="1" applyBorder="1" applyAlignment="1">
      <alignment horizontal="right" vertical="center"/>
    </xf>
    <xf numFmtId="38" fontId="10" fillId="0" borderId="78" xfId="2" applyFont="1" applyFill="1" applyBorder="1" applyAlignment="1">
      <alignment horizontal="right" vertical="center"/>
    </xf>
    <xf numFmtId="181" fontId="10" fillId="0" borderId="79" xfId="2" applyNumberFormat="1" applyFont="1" applyFill="1" applyBorder="1" applyAlignment="1">
      <alignment horizontal="right" vertical="center"/>
    </xf>
    <xf numFmtId="181" fontId="8" fillId="0" borderId="75" xfId="0" applyNumberFormat="1" applyFont="1" applyFill="1" applyBorder="1" applyAlignment="1">
      <alignment horizontal="right" vertical="center"/>
    </xf>
    <xf numFmtId="38" fontId="10" fillId="0" borderId="80" xfId="2" applyFont="1" applyFill="1" applyBorder="1" applyAlignment="1">
      <alignment horizontal="right" vertical="center"/>
    </xf>
    <xf numFmtId="181" fontId="10" fillId="0" borderId="68" xfId="2" applyNumberFormat="1" applyFont="1" applyFill="1" applyBorder="1" applyAlignment="1">
      <alignment horizontal="right" vertical="center"/>
    </xf>
    <xf numFmtId="181" fontId="8" fillId="0" borderId="82" xfId="0" applyNumberFormat="1" applyFont="1" applyFill="1" applyBorder="1" applyAlignment="1">
      <alignment horizontal="right" vertical="center"/>
    </xf>
    <xf numFmtId="181" fontId="8" fillId="0" borderId="83" xfId="0" applyNumberFormat="1" applyFont="1" applyFill="1" applyBorder="1" applyAlignment="1">
      <alignment horizontal="right" vertical="center"/>
    </xf>
    <xf numFmtId="180" fontId="4" fillId="0" borderId="22" xfId="2" applyNumberFormat="1" applyFont="1" applyBorder="1" applyAlignment="1">
      <alignment vertical="center"/>
    </xf>
    <xf numFmtId="0" fontId="39" fillId="0" borderId="0" xfId="0" applyFont="1" applyFill="1" applyAlignment="1">
      <alignment vertical="center" shrinkToFit="1"/>
    </xf>
    <xf numFmtId="0" fontId="40" fillId="0" borderId="0" xfId="0" applyFont="1" applyFill="1" applyAlignment="1">
      <alignment vertical="center" shrinkToFit="1"/>
    </xf>
    <xf numFmtId="38" fontId="10" fillId="0" borderId="16" xfId="2" applyFont="1" applyFill="1" applyBorder="1" applyAlignment="1">
      <alignment horizontal="right" vertical="center"/>
    </xf>
    <xf numFmtId="38" fontId="10" fillId="0" borderId="15" xfId="2" applyFont="1" applyFill="1" applyBorder="1" applyAlignment="1">
      <alignment horizontal="right" vertical="center"/>
    </xf>
    <xf numFmtId="38" fontId="10" fillId="0" borderId="72" xfId="2" applyFont="1" applyFill="1" applyBorder="1" applyAlignment="1">
      <alignment horizontal="right" vertical="center"/>
    </xf>
    <xf numFmtId="181" fontId="10" fillId="0" borderId="73" xfId="2" applyNumberFormat="1" applyFont="1" applyFill="1" applyBorder="1" applyAlignment="1">
      <alignment horizontal="right" vertical="center"/>
    </xf>
    <xf numFmtId="181" fontId="10" fillId="0" borderId="6" xfId="2" applyNumberFormat="1" applyFont="1" applyFill="1" applyBorder="1" applyAlignment="1">
      <alignment horizontal="right" vertical="center"/>
    </xf>
    <xf numFmtId="181" fontId="10" fillId="0" borderId="74" xfId="2" applyNumberFormat="1" applyFont="1" applyFill="1" applyBorder="1" applyAlignment="1">
      <alignment horizontal="right" vertical="center"/>
    </xf>
    <xf numFmtId="38" fontId="4" fillId="0" borderId="52" xfId="2" applyFont="1" applyFill="1" applyBorder="1" applyAlignment="1">
      <alignment vertical="center"/>
    </xf>
    <xf numFmtId="38" fontId="10" fillId="0" borderId="45" xfId="2" applyFont="1" applyFill="1" applyBorder="1" applyAlignment="1">
      <alignment vertical="center"/>
    </xf>
    <xf numFmtId="180" fontId="10" fillId="0" borderId="3" xfId="2" applyNumberFormat="1" applyFont="1" applyFill="1" applyBorder="1" applyAlignment="1">
      <alignment vertical="center"/>
    </xf>
    <xf numFmtId="180" fontId="32" fillId="0" borderId="46" xfId="2" applyNumberFormat="1" applyFont="1" applyFill="1" applyBorder="1" applyAlignment="1">
      <alignment vertical="center"/>
    </xf>
    <xf numFmtId="180" fontId="10" fillId="0" borderId="9" xfId="2" applyNumberFormat="1" applyFont="1" applyFill="1" applyBorder="1" applyAlignment="1">
      <alignment horizontal="right" vertical="center"/>
    </xf>
    <xf numFmtId="180" fontId="10" fillId="0" borderId="5" xfId="2" applyNumberFormat="1" applyFont="1" applyFill="1" applyBorder="1" applyAlignment="1">
      <alignment horizontal="right" vertical="center"/>
    </xf>
    <xf numFmtId="180" fontId="32" fillId="0" borderId="55" xfId="2" applyNumberFormat="1" applyFont="1" applyFill="1" applyBorder="1" applyAlignment="1">
      <alignment horizontal="right" vertical="center"/>
    </xf>
    <xf numFmtId="180" fontId="10" fillId="0" borderId="10" xfId="2" applyNumberFormat="1" applyFont="1" applyFill="1" applyBorder="1" applyAlignment="1">
      <alignment vertical="center"/>
    </xf>
    <xf numFmtId="180" fontId="10" fillId="0" borderId="14" xfId="2" applyNumberFormat="1" applyFont="1" applyFill="1" applyBorder="1" applyAlignment="1">
      <alignment vertical="center"/>
    </xf>
    <xf numFmtId="180" fontId="32" fillId="0" borderId="64" xfId="2" applyNumberFormat="1" applyFont="1" applyFill="1" applyBorder="1" applyAlignment="1">
      <alignment vertical="center"/>
    </xf>
    <xf numFmtId="180" fontId="10" fillId="0" borderId="51" xfId="2" applyNumberFormat="1" applyFont="1" applyFill="1" applyBorder="1" applyAlignment="1">
      <alignment vertical="center"/>
    </xf>
    <xf numFmtId="180" fontId="32" fillId="0" borderId="56" xfId="2" applyNumberFormat="1" applyFont="1" applyFill="1" applyBorder="1" applyAlignment="1">
      <alignment vertical="center"/>
    </xf>
    <xf numFmtId="180" fontId="10" fillId="0" borderId="5" xfId="2" applyNumberFormat="1" applyFont="1" applyFill="1" applyBorder="1" applyAlignment="1">
      <alignment vertical="center"/>
    </xf>
    <xf numFmtId="180" fontId="32" fillId="0" borderId="65" xfId="2" applyNumberFormat="1" applyFont="1" applyFill="1" applyBorder="1" applyAlignment="1">
      <alignment vertical="center"/>
    </xf>
    <xf numFmtId="180" fontId="32" fillId="0" borderId="55" xfId="2" applyNumberFormat="1" applyFont="1" applyFill="1" applyBorder="1" applyAlignment="1">
      <alignment vertical="center"/>
    </xf>
    <xf numFmtId="180" fontId="32" fillId="0" borderId="70" xfId="2" applyNumberFormat="1" applyFont="1" applyFill="1" applyBorder="1" applyAlignment="1">
      <alignment vertical="center"/>
    </xf>
    <xf numFmtId="180" fontId="32" fillId="0" borderId="57" xfId="2" applyNumberFormat="1" applyFont="1" applyFill="1" applyBorder="1" applyAlignment="1">
      <alignment vertical="center"/>
    </xf>
    <xf numFmtId="38" fontId="10" fillId="0" borderId="45" xfId="2" applyFont="1" applyFill="1" applyBorder="1" applyAlignment="1">
      <alignment vertical="center" shrinkToFit="1"/>
    </xf>
    <xf numFmtId="180" fontId="4" fillId="0" borderId="31" xfId="2" applyNumberFormat="1" applyFont="1" applyFill="1" applyBorder="1" applyAlignment="1">
      <alignment vertical="center"/>
    </xf>
    <xf numFmtId="0" fontId="42" fillId="0" borderId="0" xfId="0" applyFont="1" applyAlignment="1">
      <alignment vertical="center"/>
    </xf>
    <xf numFmtId="0" fontId="42" fillId="0" borderId="0" xfId="0" applyFont="1" applyFill="1" applyAlignment="1">
      <alignment horizontal="left" vertical="center"/>
    </xf>
    <xf numFmtId="0" fontId="43" fillId="2" borderId="34" xfId="0" applyFont="1" applyFill="1" applyBorder="1" applyAlignment="1">
      <alignment horizontal="center" vertical="center" shrinkToFit="1"/>
    </xf>
    <xf numFmtId="0" fontId="43" fillId="2" borderId="35" xfId="0" applyFont="1" applyFill="1" applyBorder="1" applyAlignment="1">
      <alignment horizontal="center" vertical="center" shrinkToFit="1"/>
    </xf>
    <xf numFmtId="0" fontId="43" fillId="2" borderId="22" xfId="0" applyFont="1" applyFill="1" applyBorder="1" applyAlignment="1">
      <alignment horizontal="center" vertical="center" shrinkToFit="1"/>
    </xf>
    <xf numFmtId="0" fontId="43" fillId="2" borderId="24" xfId="0" applyFont="1" applyFill="1" applyBorder="1" applyAlignment="1">
      <alignment horizontal="center" vertical="center" shrinkToFit="1"/>
    </xf>
    <xf numFmtId="0" fontId="43" fillId="2" borderId="5" xfId="0" applyFont="1" applyFill="1" applyBorder="1" applyAlignment="1">
      <alignment horizontal="center" vertical="center" shrinkToFit="1"/>
    </xf>
    <xf numFmtId="0" fontId="43" fillId="0" borderId="0" xfId="0" applyFont="1" applyFill="1" applyAlignment="1">
      <alignment horizontal="right" vertical="center"/>
    </xf>
    <xf numFmtId="0" fontId="44" fillId="0" borderId="17" xfId="0" applyFont="1" applyBorder="1"/>
    <xf numFmtId="0" fontId="43" fillId="0" borderId="0" xfId="0" applyFont="1" applyAlignment="1">
      <alignment horizontal="right"/>
    </xf>
    <xf numFmtId="0" fontId="43" fillId="2" borderId="9" xfId="0" applyFont="1" applyFill="1" applyBorder="1" applyAlignment="1">
      <alignment horizontal="center" vertical="center"/>
    </xf>
    <xf numFmtId="0" fontId="43" fillId="2" borderId="37" xfId="0" applyFont="1" applyFill="1" applyBorder="1" applyAlignment="1">
      <alignment horizontal="center" vertical="center"/>
    </xf>
    <xf numFmtId="0" fontId="46" fillId="0" borderId="3" xfId="0" applyFont="1" applyBorder="1" applyAlignment="1">
      <alignment vertical="center"/>
    </xf>
    <xf numFmtId="0" fontId="48" fillId="0" borderId="1" xfId="0" applyFont="1" applyFill="1" applyBorder="1" applyAlignment="1">
      <alignment horizontal="center" vertical="center"/>
    </xf>
    <xf numFmtId="0" fontId="48" fillId="0" borderId="53" xfId="0" applyFont="1" applyFill="1" applyBorder="1" applyAlignment="1">
      <alignment horizontal="center" vertical="center"/>
    </xf>
    <xf numFmtId="0" fontId="43" fillId="0" borderId="1" xfId="0" applyFont="1" applyBorder="1" applyAlignment="1">
      <alignment horizontal="left" vertical="center"/>
    </xf>
    <xf numFmtId="0" fontId="48" fillId="0" borderId="3" xfId="0" applyFont="1" applyBorder="1" applyAlignment="1">
      <alignment vertical="center"/>
    </xf>
    <xf numFmtId="0" fontId="43" fillId="0" borderId="3" xfId="0" applyFont="1" applyBorder="1" applyAlignment="1">
      <alignment vertical="center"/>
    </xf>
    <xf numFmtId="0" fontId="48" fillId="0" borderId="4" xfId="0" applyFont="1" applyBorder="1" applyAlignment="1">
      <alignment vertical="center"/>
    </xf>
    <xf numFmtId="0" fontId="48" fillId="0" borderId="0" xfId="0" applyFont="1" applyBorder="1" applyAlignment="1">
      <alignment vertical="center"/>
    </xf>
    <xf numFmtId="49" fontId="43" fillId="0" borderId="26" xfId="0" applyNumberFormat="1" applyFont="1" applyBorder="1" applyAlignment="1">
      <alignment horizontal="center" vertical="center" shrinkToFit="1"/>
    </xf>
    <xf numFmtId="49" fontId="43" fillId="0" borderId="3" xfId="0" applyNumberFormat="1" applyFont="1" applyBorder="1" applyAlignment="1">
      <alignment horizontal="center" vertical="center" shrinkToFit="1"/>
    </xf>
    <xf numFmtId="49" fontId="43" fillId="0" borderId="3" xfId="0" applyNumberFormat="1" applyFont="1" applyBorder="1" applyAlignment="1">
      <alignment horizontal="center" vertical="center"/>
    </xf>
    <xf numFmtId="49" fontId="43" fillId="0" borderId="6" xfId="0" applyNumberFormat="1" applyFont="1" applyBorder="1" applyAlignment="1">
      <alignment horizontal="center" vertical="center"/>
    </xf>
    <xf numFmtId="179" fontId="10" fillId="0" borderId="2" xfId="2" applyNumberFormat="1" applyFont="1" applyFill="1" applyBorder="1" applyAlignment="1">
      <alignment horizontal="right" vertical="center"/>
    </xf>
    <xf numFmtId="179" fontId="10" fillId="0" borderId="39" xfId="2" applyNumberFormat="1" applyFont="1" applyFill="1" applyBorder="1" applyAlignment="1">
      <alignment horizontal="right" vertical="center"/>
    </xf>
    <xf numFmtId="179" fontId="32" fillId="0" borderId="30" xfId="2" applyNumberFormat="1" applyFont="1" applyFill="1" applyBorder="1" applyAlignment="1">
      <alignment horizontal="right" vertical="center"/>
    </xf>
    <xf numFmtId="0" fontId="49" fillId="0" borderId="0" xfId="0" applyFont="1" applyFill="1" applyBorder="1" applyAlignment="1">
      <alignment horizontal="right"/>
    </xf>
    <xf numFmtId="0" fontId="52" fillId="2" borderId="43" xfId="0" applyFont="1" applyFill="1" applyBorder="1" applyAlignment="1">
      <alignment horizontal="center" vertical="center"/>
    </xf>
    <xf numFmtId="0" fontId="49" fillId="2" borderId="13" xfId="0" applyFont="1" applyFill="1" applyBorder="1" applyAlignment="1">
      <alignment horizontal="center" vertical="center"/>
    </xf>
    <xf numFmtId="0" fontId="42" fillId="0" borderId="0" xfId="0" applyFont="1" applyFill="1" applyAlignment="1">
      <alignment vertical="center"/>
    </xf>
    <xf numFmtId="0" fontId="47" fillId="0" borderId="4" xfId="0" applyFont="1" applyBorder="1" applyAlignment="1">
      <alignment horizontal="left" vertical="center"/>
    </xf>
    <xf numFmtId="0" fontId="47" fillId="0" borderId="2" xfId="0" applyFont="1" applyBorder="1" applyAlignment="1">
      <alignment horizontal="left" vertical="center"/>
    </xf>
    <xf numFmtId="0" fontId="47" fillId="0" borderId="2" xfId="0" applyFont="1" applyBorder="1" applyAlignment="1">
      <alignment horizontal="center" vertical="center"/>
    </xf>
    <xf numFmtId="49" fontId="47" fillId="0" borderId="6" xfId="0" applyNumberFormat="1" applyFont="1" applyBorder="1" applyAlignment="1">
      <alignment horizontal="left" vertical="center"/>
    </xf>
    <xf numFmtId="0" fontId="43" fillId="2" borderId="5" xfId="0" applyFont="1" applyFill="1" applyBorder="1" applyAlignment="1">
      <alignment horizontal="center" vertical="center"/>
    </xf>
    <xf numFmtId="179" fontId="10" fillId="0" borderId="2" xfId="1" applyNumberFormat="1" applyFont="1" applyFill="1" applyBorder="1" applyAlignment="1">
      <alignment horizontal="right" vertical="center"/>
    </xf>
    <xf numFmtId="0" fontId="47" fillId="0" borderId="13" xfId="0" applyFont="1" applyBorder="1" applyAlignment="1">
      <alignment horizontal="left" vertical="center"/>
    </xf>
    <xf numFmtId="0" fontId="47" fillId="0" borderId="3" xfId="0" applyFont="1" applyBorder="1" applyAlignment="1">
      <alignment horizontal="center" vertical="center"/>
    </xf>
    <xf numFmtId="0" fontId="43" fillId="2" borderId="36" xfId="0" applyFont="1" applyFill="1" applyBorder="1" applyAlignment="1">
      <alignment horizontal="center" vertical="center"/>
    </xf>
    <xf numFmtId="0" fontId="43" fillId="2" borderId="34" xfId="0" applyFont="1" applyFill="1" applyBorder="1" applyAlignment="1">
      <alignment horizontal="center" vertical="center"/>
    </xf>
    <xf numFmtId="0" fontId="43" fillId="2" borderId="38" xfId="0" applyFont="1" applyFill="1" applyBorder="1" applyAlignment="1">
      <alignment horizontal="center" vertical="center" shrinkToFit="1"/>
    </xf>
    <xf numFmtId="0" fontId="43" fillId="0" borderId="0" xfId="0" applyFont="1" applyFill="1" applyBorder="1" applyAlignment="1">
      <alignment horizontal="right"/>
    </xf>
    <xf numFmtId="0" fontId="43" fillId="0" borderId="4" xfId="0" applyFont="1" applyFill="1" applyBorder="1" applyAlignment="1">
      <alignment horizontal="left" vertical="center" shrinkToFit="1"/>
    </xf>
    <xf numFmtId="0" fontId="43" fillId="0" borderId="0" xfId="0" applyFont="1" applyFill="1" applyBorder="1" applyAlignment="1">
      <alignment horizontal="left" vertical="center"/>
    </xf>
    <xf numFmtId="0" fontId="43" fillId="0" borderId="0" xfId="0" applyFont="1" applyFill="1" applyBorder="1" applyAlignment="1">
      <alignment horizontal="left" vertical="center" shrinkToFit="1"/>
    </xf>
    <xf numFmtId="0" fontId="42" fillId="0" borderId="0" xfId="0" applyFont="1" applyFill="1" applyBorder="1" applyAlignment="1">
      <alignment shrinkToFit="1"/>
    </xf>
    <xf numFmtId="0" fontId="42" fillId="0" borderId="0" xfId="0" applyFont="1" applyFill="1" applyBorder="1" applyAlignment="1">
      <alignment vertical="center"/>
    </xf>
    <xf numFmtId="0" fontId="48" fillId="0" borderId="0" xfId="0" applyFont="1" applyAlignment="1">
      <alignment vertical="center"/>
    </xf>
    <xf numFmtId="0" fontId="43" fillId="0" borderId="12" xfId="0" applyFont="1" applyBorder="1" applyAlignment="1">
      <alignment horizontal="right"/>
    </xf>
    <xf numFmtId="185" fontId="10" fillId="0" borderId="1" xfId="0" applyNumberFormat="1" applyFont="1" applyFill="1" applyBorder="1" applyAlignment="1">
      <alignment horizontal="right" vertical="center"/>
    </xf>
    <xf numFmtId="185" fontId="10" fillId="0" borderId="2" xfId="0" applyNumberFormat="1" applyFont="1" applyFill="1" applyBorder="1" applyAlignment="1">
      <alignment horizontal="right" vertical="center"/>
    </xf>
    <xf numFmtId="185" fontId="10" fillId="0" borderId="71" xfId="0" applyNumberFormat="1" applyFont="1" applyFill="1" applyBorder="1" applyAlignment="1">
      <alignment horizontal="right" vertical="center"/>
    </xf>
    <xf numFmtId="185" fontId="10" fillId="0" borderId="74" xfId="0" applyNumberFormat="1" applyFont="1" applyFill="1" applyBorder="1" applyAlignment="1">
      <alignment horizontal="right" vertical="center"/>
    </xf>
    <xf numFmtId="185" fontId="10" fillId="0" borderId="4" xfId="0" applyNumberFormat="1" applyFont="1" applyFill="1" applyBorder="1" applyAlignment="1">
      <alignment horizontal="right" vertical="center"/>
    </xf>
    <xf numFmtId="185" fontId="10" fillId="0" borderId="51" xfId="0" applyNumberFormat="1" applyFont="1" applyFill="1" applyBorder="1" applyAlignment="1">
      <alignment horizontal="right" vertical="center"/>
    </xf>
    <xf numFmtId="185" fontId="10" fillId="0" borderId="63" xfId="0" applyNumberFormat="1" applyFont="1" applyFill="1" applyBorder="1" applyAlignment="1">
      <alignment vertical="center"/>
    </xf>
    <xf numFmtId="185" fontId="10" fillId="0" borderId="44" xfId="0" applyNumberFormat="1" applyFont="1" applyFill="1" applyBorder="1" applyAlignment="1">
      <alignment vertical="center"/>
    </xf>
    <xf numFmtId="185" fontId="10" fillId="0" borderId="81" xfId="0" applyNumberFormat="1" applyFont="1" applyFill="1" applyBorder="1" applyAlignment="1">
      <alignment horizontal="right" vertical="center"/>
    </xf>
    <xf numFmtId="0" fontId="42" fillId="0" borderId="0" xfId="0" applyFont="1" applyFill="1" applyBorder="1" applyAlignment="1">
      <alignment horizontal="left" vertical="center"/>
    </xf>
    <xf numFmtId="0" fontId="43" fillId="0" borderId="0" xfId="0" applyFont="1" applyFill="1" applyBorder="1" applyAlignment="1">
      <alignment vertical="center"/>
    </xf>
    <xf numFmtId="0" fontId="43" fillId="0" borderId="51" xfId="0" applyFont="1" applyFill="1" applyBorder="1" applyAlignment="1">
      <alignment vertical="center"/>
    </xf>
    <xf numFmtId="0" fontId="43" fillId="0" borderId="3" xfId="0" applyFont="1" applyFill="1" applyBorder="1" applyAlignment="1">
      <alignment vertical="center"/>
    </xf>
    <xf numFmtId="0" fontId="43" fillId="0" borderId="0" xfId="0" applyFont="1" applyFill="1" applyBorder="1" applyAlignment="1">
      <alignment horizontal="right" vertical="center"/>
    </xf>
    <xf numFmtId="0" fontId="50" fillId="0" borderId="0" xfId="0" applyFont="1" applyFill="1" applyAlignment="1">
      <alignment vertical="center"/>
    </xf>
    <xf numFmtId="176" fontId="45" fillId="0" borderId="53" xfId="0" applyNumberFormat="1" applyFont="1" applyFill="1" applyBorder="1" applyAlignment="1">
      <alignment vertical="center"/>
    </xf>
    <xf numFmtId="0" fontId="43" fillId="0" borderId="0" xfId="0" applyFont="1" applyBorder="1" applyAlignment="1">
      <alignment horizontal="right"/>
    </xf>
    <xf numFmtId="0" fontId="5" fillId="0" borderId="87" xfId="0" applyFont="1" applyBorder="1" applyAlignment="1">
      <alignment vertical="center"/>
    </xf>
    <xf numFmtId="0" fontId="7" fillId="0" borderId="87" xfId="0" applyFont="1" applyFill="1" applyBorder="1" applyAlignment="1">
      <alignment horizontal="center" vertical="center"/>
    </xf>
    <xf numFmtId="0" fontId="7" fillId="0" borderId="0" xfId="0" applyFont="1" applyFill="1" applyBorder="1" applyAlignment="1">
      <alignment horizontal="center" vertical="center"/>
    </xf>
    <xf numFmtId="0" fontId="52" fillId="3" borderId="0" xfId="0" applyFont="1" applyFill="1" applyBorder="1" applyAlignment="1">
      <alignment horizontal="left" vertical="center"/>
    </xf>
    <xf numFmtId="181" fontId="4" fillId="3" borderId="22" xfId="2" applyNumberFormat="1" applyFont="1" applyFill="1" applyBorder="1" applyAlignment="1">
      <alignment horizontal="right" vertical="center"/>
    </xf>
    <xf numFmtId="181" fontId="4" fillId="3" borderId="9" xfId="2" applyNumberFormat="1" applyFont="1" applyFill="1" applyBorder="1" applyAlignment="1">
      <alignment horizontal="right" vertical="center"/>
    </xf>
    <xf numFmtId="181" fontId="4" fillId="3" borderId="31" xfId="2" applyNumberFormat="1" applyFont="1" applyFill="1" applyBorder="1" applyAlignment="1">
      <alignment horizontal="right" vertical="center"/>
    </xf>
    <xf numFmtId="181" fontId="4" fillId="3" borderId="1" xfId="2" applyNumberFormat="1" applyFont="1" applyFill="1" applyBorder="1" applyAlignment="1">
      <alignment horizontal="right" vertical="center"/>
    </xf>
    <xf numFmtId="181" fontId="4" fillId="3" borderId="52" xfId="2" applyNumberFormat="1" applyFont="1" applyFill="1" applyBorder="1" applyAlignment="1">
      <alignment horizontal="right" vertical="center"/>
    </xf>
    <xf numFmtId="181" fontId="4" fillId="3" borderId="10" xfId="2" applyNumberFormat="1" applyFont="1" applyFill="1" applyBorder="1" applyAlignment="1">
      <alignment horizontal="right" vertical="center"/>
    </xf>
    <xf numFmtId="181" fontId="4" fillId="3" borderId="45" xfId="2" applyNumberFormat="1" applyFont="1" applyFill="1" applyBorder="1" applyAlignment="1">
      <alignment horizontal="right" vertical="center"/>
    </xf>
    <xf numFmtId="181" fontId="4" fillId="3" borderId="6" xfId="2" applyNumberFormat="1" applyFont="1" applyFill="1" applyBorder="1" applyAlignment="1">
      <alignment horizontal="right" vertical="center"/>
    </xf>
    <xf numFmtId="181" fontId="52" fillId="2" borderId="133" xfId="2" applyNumberFormat="1" applyFont="1" applyFill="1" applyBorder="1" applyAlignment="1">
      <alignment horizontal="center" vertical="center"/>
    </xf>
    <xf numFmtId="181" fontId="4" fillId="3" borderId="27" xfId="2" applyNumberFormat="1" applyFont="1" applyFill="1" applyBorder="1" applyAlignment="1">
      <alignment horizontal="right" vertical="center"/>
    </xf>
    <xf numFmtId="181" fontId="4" fillId="3" borderId="47" xfId="2" applyNumberFormat="1" applyFont="1" applyFill="1" applyBorder="1" applyAlignment="1">
      <alignment horizontal="right" vertical="center"/>
    </xf>
    <xf numFmtId="181" fontId="4" fillId="3" borderId="28" xfId="2" applyNumberFormat="1" applyFont="1" applyFill="1" applyBorder="1" applyAlignment="1">
      <alignment horizontal="right" vertical="center"/>
    </xf>
    <xf numFmtId="181" fontId="4" fillId="3" borderId="29" xfId="2" applyNumberFormat="1" applyFont="1" applyFill="1" applyBorder="1" applyAlignment="1">
      <alignment horizontal="right" vertical="center"/>
    </xf>
    <xf numFmtId="181" fontId="52" fillId="2" borderId="134" xfId="2" applyNumberFormat="1" applyFont="1" applyFill="1" applyBorder="1" applyAlignment="1">
      <alignment horizontal="center" vertical="center"/>
    </xf>
    <xf numFmtId="181" fontId="4" fillId="3" borderId="24" xfId="2" applyNumberFormat="1" applyFont="1" applyFill="1" applyBorder="1" applyAlignment="1">
      <alignment horizontal="right" vertical="center"/>
    </xf>
    <xf numFmtId="181" fontId="4" fillId="3" borderId="41" xfId="2" applyNumberFormat="1" applyFont="1" applyFill="1" applyBorder="1" applyAlignment="1">
      <alignment horizontal="right" vertical="center"/>
    </xf>
    <xf numFmtId="181" fontId="4" fillId="3" borderId="42" xfId="2" applyNumberFormat="1" applyFont="1" applyFill="1" applyBorder="1" applyAlignment="1">
      <alignment horizontal="right" vertical="center"/>
    </xf>
    <xf numFmtId="181" fontId="4" fillId="3" borderId="20" xfId="2" applyNumberFormat="1" applyFont="1" applyFill="1" applyBorder="1" applyAlignment="1">
      <alignment horizontal="right" vertical="center"/>
    </xf>
    <xf numFmtId="184" fontId="57" fillId="0" borderId="5" xfId="1" applyNumberFormat="1" applyFont="1" applyBorder="1" applyAlignment="1">
      <alignment horizontal="right" vertical="center"/>
    </xf>
    <xf numFmtId="184" fontId="57" fillId="0" borderId="2" xfId="1" applyNumberFormat="1" applyFont="1" applyBorder="1" applyAlignment="1">
      <alignment horizontal="right" vertical="center"/>
    </xf>
    <xf numFmtId="2" fontId="17" fillId="0" borderId="0" xfId="0" applyNumberFormat="1" applyFont="1" applyFill="1" applyAlignment="1">
      <alignment vertical="center" shrinkToFit="1"/>
    </xf>
    <xf numFmtId="190" fontId="10" fillId="0" borderId="0" xfId="0" applyNumberFormat="1" applyFont="1" applyFill="1" applyBorder="1" applyAlignment="1">
      <alignment horizontal="right" vertical="center"/>
    </xf>
    <xf numFmtId="190" fontId="10" fillId="0" borderId="0" xfId="0" applyNumberFormat="1" applyFont="1" applyFill="1" applyBorder="1" applyAlignment="1">
      <alignment horizontal="right" vertical="center" shrinkToFit="1"/>
    </xf>
    <xf numFmtId="0" fontId="49" fillId="0" borderId="0" xfId="0" applyFont="1" applyFill="1" applyAlignment="1">
      <alignment vertical="center"/>
    </xf>
    <xf numFmtId="0" fontId="8" fillId="0" borderId="0" xfId="0" applyFont="1" applyFill="1" applyBorder="1" applyAlignment="1">
      <alignment horizontal="center" vertical="center"/>
    </xf>
    <xf numFmtId="0" fontId="12" fillId="0" borderId="0" xfId="0" applyFont="1" applyAlignment="1">
      <alignment horizontal="left" vertical="top" wrapText="1"/>
    </xf>
    <xf numFmtId="0" fontId="7" fillId="0" borderId="0" xfId="0" applyFont="1" applyFill="1" applyBorder="1" applyAlignment="1">
      <alignment horizontal="center" vertical="center"/>
    </xf>
    <xf numFmtId="176" fontId="4" fillId="0" borderId="0" xfId="2" applyNumberFormat="1" applyFont="1" applyFill="1" applyAlignment="1">
      <alignment vertical="center" shrinkToFit="1"/>
    </xf>
    <xf numFmtId="176" fontId="31" fillId="0" borderId="0" xfId="2" applyNumberFormat="1" applyFont="1" applyFill="1" applyAlignment="1">
      <alignment vertical="center" shrinkToFit="1"/>
    </xf>
    <xf numFmtId="0" fontId="51" fillId="0" borderId="0" xfId="0" applyFont="1" applyFill="1" applyBorder="1" applyAlignment="1">
      <alignment vertical="top" wrapText="1"/>
    </xf>
    <xf numFmtId="176" fontId="40" fillId="0" borderId="0" xfId="2" applyNumberFormat="1" applyFont="1" applyFill="1" applyAlignment="1">
      <alignment vertical="center" shrinkToFit="1"/>
    </xf>
    <xf numFmtId="38" fontId="45" fillId="0" borderId="0" xfId="2" applyFont="1" applyFill="1" applyAlignment="1">
      <alignment horizontal="center" vertical="center" shrinkToFi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9" fillId="0" borderId="0" xfId="0" applyFont="1" applyAlignment="1">
      <alignment horizontal="left" vertical="center"/>
    </xf>
    <xf numFmtId="0" fontId="43" fillId="0" borderId="0" xfId="0" applyFont="1" applyFill="1" applyAlignment="1">
      <alignment vertical="top"/>
    </xf>
    <xf numFmtId="188" fontId="4" fillId="0" borderId="0" xfId="0" applyNumberFormat="1" applyFont="1" applyFill="1" applyBorder="1" applyAlignment="1">
      <alignment vertical="center" shrinkToFit="1"/>
    </xf>
    <xf numFmtId="178" fontId="22" fillId="0" borderId="0" xfId="1" applyNumberFormat="1" applyFont="1" applyFill="1" applyBorder="1" applyAlignment="1">
      <alignment vertical="center" shrinkToFit="1"/>
    </xf>
    <xf numFmtId="0" fontId="12" fillId="0" borderId="0" xfId="0" applyFont="1" applyFill="1" applyBorder="1" applyAlignment="1">
      <alignment vertical="center" wrapText="1"/>
    </xf>
    <xf numFmtId="0" fontId="12" fillId="0" borderId="0" xfId="0" applyFont="1" applyFill="1" applyBorder="1" applyAlignment="1">
      <alignment vertical="center"/>
    </xf>
    <xf numFmtId="38" fontId="45" fillId="0" borderId="0" xfId="2" applyFont="1" applyFill="1" applyAlignment="1">
      <alignment vertical="center" shrinkToFit="1"/>
    </xf>
    <xf numFmtId="38" fontId="5" fillId="0" borderId="0" xfId="2" applyFont="1" applyFill="1" applyAlignment="1">
      <alignment vertical="center" shrinkToFit="1"/>
    </xf>
    <xf numFmtId="38" fontId="38" fillId="0" borderId="0" xfId="2" applyFont="1" applyFill="1" applyAlignment="1">
      <alignment vertical="center" shrinkToFit="1"/>
    </xf>
    <xf numFmtId="176" fontId="30" fillId="0" borderId="0" xfId="0" applyNumberFormat="1" applyFont="1" applyFill="1" applyBorder="1" applyAlignment="1">
      <alignment vertical="center"/>
    </xf>
    <xf numFmtId="176" fontId="23" fillId="0" borderId="0" xfId="0" applyNumberFormat="1" applyFont="1" applyFill="1" applyBorder="1" applyAlignment="1">
      <alignment vertical="center"/>
    </xf>
    <xf numFmtId="176" fontId="24" fillId="0" borderId="4" xfId="0" applyNumberFormat="1" applyFont="1" applyFill="1" applyBorder="1" applyAlignment="1">
      <alignment horizontal="right" vertical="center" indent="2"/>
    </xf>
    <xf numFmtId="0" fontId="43" fillId="0" borderId="4" xfId="0" applyFont="1" applyFill="1" applyBorder="1" applyAlignment="1">
      <alignment horizontal="center" vertical="center"/>
    </xf>
    <xf numFmtId="0" fontId="36" fillId="0" borderId="0" xfId="0" applyFont="1" applyFill="1" applyAlignment="1">
      <alignment vertical="center" wrapText="1"/>
    </xf>
    <xf numFmtId="0" fontId="36" fillId="0" borderId="0" xfId="0" applyFont="1" applyFill="1" applyAlignment="1">
      <alignment vertical="center"/>
    </xf>
    <xf numFmtId="0" fontId="49" fillId="0" borderId="10" xfId="0" applyFont="1" applyBorder="1" applyAlignment="1">
      <alignment horizontal="distributed" vertical="center" indent="1"/>
    </xf>
    <xf numFmtId="0" fontId="49" fillId="0" borderId="91" xfId="0" applyFont="1" applyBorder="1" applyAlignment="1">
      <alignment horizontal="distributed" vertical="center" indent="1"/>
    </xf>
    <xf numFmtId="0" fontId="49" fillId="0" borderId="9" xfId="0" applyFont="1" applyBorder="1" applyAlignment="1">
      <alignment horizontal="distributed" vertical="center" indent="1"/>
    </xf>
    <xf numFmtId="0" fontId="49" fillId="0" borderId="86" xfId="0" applyFont="1" applyBorder="1" applyAlignment="1">
      <alignment horizontal="distributed" vertical="center" indent="1"/>
    </xf>
    <xf numFmtId="0" fontId="43" fillId="0" borderId="84" xfId="0" applyFont="1" applyBorder="1" applyAlignment="1">
      <alignment horizontal="distributed" vertical="center" indent="1"/>
    </xf>
    <xf numFmtId="0" fontId="43" fillId="0" borderId="85" xfId="0" applyFont="1" applyBorder="1" applyAlignment="1">
      <alignment horizontal="distributed" vertical="center" indent="1"/>
    </xf>
    <xf numFmtId="0" fontId="50" fillId="0" borderId="0" xfId="0" applyFont="1" applyFill="1" applyAlignment="1">
      <alignment vertical="center" wrapText="1"/>
    </xf>
    <xf numFmtId="0" fontId="43" fillId="0" borderId="4" xfId="0" applyFont="1" applyBorder="1" applyAlignment="1">
      <alignment horizontal="left" vertical="center"/>
    </xf>
    <xf numFmtId="0" fontId="43" fillId="0" borderId="90" xfId="0" applyFont="1" applyBorder="1" applyAlignment="1">
      <alignment horizontal="left" vertical="center"/>
    </xf>
    <xf numFmtId="0" fontId="43" fillId="2" borderId="9" xfId="0" applyFont="1" applyFill="1" applyBorder="1" applyAlignment="1">
      <alignment horizontal="distributed" vertical="center" indent="1" shrinkToFit="1"/>
    </xf>
    <xf numFmtId="0" fontId="43" fillId="2" borderId="86" xfId="0" applyFont="1" applyFill="1" applyBorder="1" applyAlignment="1">
      <alignment horizontal="distributed" vertical="center" indent="1" shrinkToFit="1"/>
    </xf>
    <xf numFmtId="0" fontId="41" fillId="0" borderId="87" xfId="0" applyFont="1" applyBorder="1" applyAlignment="1">
      <alignment horizontal="left" vertical="center"/>
    </xf>
    <xf numFmtId="0" fontId="43" fillId="2" borderId="9" xfId="0" applyFont="1" applyFill="1" applyBorder="1" applyAlignment="1">
      <alignment horizontal="center" vertical="center"/>
    </xf>
    <xf numFmtId="0" fontId="43" fillId="2" borderId="58" xfId="0" applyFont="1" applyFill="1" applyBorder="1" applyAlignment="1">
      <alignment horizontal="center" vertical="center"/>
    </xf>
    <xf numFmtId="0" fontId="43" fillId="0" borderId="6" xfId="0" applyFont="1" applyBorder="1" applyAlignment="1">
      <alignment horizontal="left" vertical="center"/>
    </xf>
    <xf numFmtId="0" fontId="43" fillId="0" borderId="62" xfId="0" applyFont="1" applyBorder="1" applyAlignment="1">
      <alignment horizontal="left" vertical="center"/>
    </xf>
    <xf numFmtId="0" fontId="43" fillId="0" borderId="88" xfId="0" applyFont="1" applyBorder="1" applyAlignment="1">
      <alignment horizontal="right"/>
    </xf>
    <xf numFmtId="0" fontId="43" fillId="0" borderId="89" xfId="0" applyFont="1" applyBorder="1" applyAlignment="1">
      <alignment horizontal="right"/>
    </xf>
    <xf numFmtId="49" fontId="43" fillId="0" borderId="92" xfId="0" applyNumberFormat="1" applyFont="1" applyBorder="1" applyAlignment="1">
      <alignment horizontal="left" vertical="center"/>
    </xf>
    <xf numFmtId="49" fontId="43" fillId="0" borderId="93" xfId="0" applyNumberFormat="1" applyFont="1" applyBorder="1" applyAlignment="1">
      <alignment horizontal="left" vertical="center"/>
    </xf>
    <xf numFmtId="0" fontId="43" fillId="2" borderId="9" xfId="0" applyFont="1" applyFill="1" applyBorder="1" applyAlignment="1">
      <alignment horizontal="center" vertical="center" shrinkToFit="1"/>
    </xf>
    <xf numFmtId="0" fontId="43" fillId="2" borderId="86" xfId="0" applyFont="1" applyFill="1" applyBorder="1" applyAlignment="1">
      <alignment horizontal="center" vertical="center" shrinkToFit="1"/>
    </xf>
    <xf numFmtId="0" fontId="12" fillId="0" borderId="0" xfId="0" applyFont="1" applyAlignment="1">
      <alignment horizontal="left" vertical="top" wrapText="1"/>
    </xf>
    <xf numFmtId="0" fontId="45" fillId="0" borderId="0" xfId="0" applyFont="1" applyFill="1" applyAlignment="1">
      <alignment vertical="center" wrapText="1"/>
    </xf>
    <xf numFmtId="0" fontId="43" fillId="0" borderId="96" xfId="0" applyFont="1" applyBorder="1" applyAlignment="1">
      <alignment horizontal="distributed" vertical="center" indent="1"/>
    </xf>
    <xf numFmtId="0" fontId="14" fillId="0" borderId="0" xfId="0" applyFont="1" applyAlignment="1">
      <alignment horizontal="left" vertical="center" wrapText="1"/>
    </xf>
    <xf numFmtId="0" fontId="14" fillId="0" borderId="0" xfId="0" applyFont="1" applyAlignment="1">
      <alignment horizontal="left" vertical="center"/>
    </xf>
    <xf numFmtId="0" fontId="43" fillId="2" borderId="23" xfId="0" applyFont="1" applyFill="1" applyBorder="1" applyAlignment="1">
      <alignment horizontal="center" vertical="center"/>
    </xf>
    <xf numFmtId="0" fontId="47" fillId="0" borderId="1" xfId="0" applyFont="1" applyBorder="1" applyAlignment="1">
      <alignment horizontal="left" vertical="center" wrapText="1"/>
    </xf>
    <xf numFmtId="0" fontId="47" fillId="0" borderId="53" xfId="0" applyFont="1" applyBorder="1" applyAlignment="1">
      <alignment horizontal="left" vertical="center" wrapText="1"/>
    </xf>
    <xf numFmtId="0" fontId="47" fillId="0" borderId="13" xfId="0" applyFont="1" applyBorder="1" applyAlignment="1">
      <alignment horizontal="left" vertical="center"/>
    </xf>
    <xf numFmtId="0" fontId="47" fillId="0" borderId="6" xfId="0" applyFont="1" applyBorder="1" applyAlignment="1">
      <alignment horizontal="left" vertical="center"/>
    </xf>
    <xf numFmtId="0" fontId="47" fillId="0" borderId="12" xfId="0" applyFont="1" applyBorder="1" applyAlignment="1">
      <alignment horizontal="left" vertical="center"/>
    </xf>
    <xf numFmtId="0" fontId="47" fillId="0" borderId="62" xfId="0" applyFont="1" applyBorder="1" applyAlignment="1">
      <alignment horizontal="left" vertical="center"/>
    </xf>
    <xf numFmtId="0" fontId="47" fillId="0" borderId="10" xfId="0" applyFont="1" applyBorder="1" applyAlignment="1">
      <alignment horizontal="left" vertical="center"/>
    </xf>
    <xf numFmtId="0" fontId="47" fillId="0" borderId="25" xfId="0" applyFont="1" applyBorder="1" applyAlignment="1">
      <alignment horizontal="left" vertical="center"/>
    </xf>
    <xf numFmtId="0" fontId="47" fillId="0" borderId="59" xfId="0" applyFont="1" applyBorder="1" applyAlignment="1">
      <alignment horizontal="left" vertical="center"/>
    </xf>
    <xf numFmtId="0" fontId="47" fillId="0" borderId="5" xfId="0" applyFont="1" applyBorder="1" applyAlignment="1">
      <alignment horizontal="center" vertical="center"/>
    </xf>
    <xf numFmtId="49" fontId="47" fillId="0" borderId="5" xfId="0" applyNumberFormat="1" applyFont="1" applyBorder="1" applyAlignment="1">
      <alignment horizontal="center" vertical="center"/>
    </xf>
    <xf numFmtId="0" fontId="47" fillId="0" borderId="5" xfId="0" applyFont="1" applyBorder="1" applyAlignment="1">
      <alignment horizontal="left" vertical="center"/>
    </xf>
    <xf numFmtId="0" fontId="47" fillId="0" borderId="5" xfId="0" applyFont="1" applyBorder="1" applyAlignment="1">
      <alignment vertical="center"/>
    </xf>
    <xf numFmtId="0" fontId="45" fillId="3" borderId="3" xfId="0" applyFont="1" applyFill="1" applyBorder="1" applyAlignment="1">
      <alignment horizontal="center" vertical="center"/>
    </xf>
    <xf numFmtId="0" fontId="52" fillId="2" borderId="95" xfId="0" applyFont="1" applyFill="1" applyBorder="1" applyAlignment="1">
      <alignment horizontal="center" vertical="center"/>
    </xf>
    <xf numFmtId="0" fontId="52" fillId="2" borderId="19" xfId="0" applyFont="1" applyFill="1" applyBorder="1" applyAlignment="1">
      <alignment horizontal="center" vertical="center"/>
    </xf>
    <xf numFmtId="0" fontId="52" fillId="2" borderId="1" xfId="0" applyFont="1" applyFill="1" applyBorder="1" applyAlignment="1">
      <alignment horizontal="center" vertical="center"/>
    </xf>
    <xf numFmtId="0" fontId="52" fillId="2" borderId="6" xfId="0" applyFont="1" applyFill="1" applyBorder="1" applyAlignment="1">
      <alignment horizontal="center" vertical="center"/>
    </xf>
    <xf numFmtId="0" fontId="49" fillId="0" borderId="23" xfId="0" applyFont="1" applyBorder="1" applyAlignment="1">
      <alignment horizontal="distributed" vertical="center" indent="1"/>
    </xf>
    <xf numFmtId="0" fontId="49" fillId="0" borderId="25" xfId="0" applyFont="1" applyBorder="1" applyAlignment="1">
      <alignment horizontal="distributed" vertical="center" indent="1"/>
    </xf>
    <xf numFmtId="0" fontId="43" fillId="0" borderId="94" xfId="0" applyFont="1" applyBorder="1" applyAlignment="1">
      <alignment horizontal="right" vertical="center"/>
    </xf>
    <xf numFmtId="0" fontId="43" fillId="0" borderId="12" xfId="0" applyFont="1" applyBorder="1" applyAlignment="1">
      <alignment horizontal="right" vertical="center"/>
    </xf>
    <xf numFmtId="0" fontId="43" fillId="2" borderId="23" xfId="0" applyFont="1" applyFill="1" applyBorder="1" applyAlignment="1">
      <alignment horizontal="distributed" vertical="center" indent="1" shrinkToFit="1"/>
    </xf>
    <xf numFmtId="0" fontId="45" fillId="3" borderId="5" xfId="0" applyFont="1" applyFill="1" applyBorder="1" applyAlignment="1">
      <alignment horizontal="distributed" vertical="center"/>
    </xf>
    <xf numFmtId="0" fontId="45" fillId="3" borderId="14" xfId="0" applyFont="1" applyFill="1" applyBorder="1" applyAlignment="1">
      <alignment horizontal="distributed" vertical="center"/>
    </xf>
    <xf numFmtId="0" fontId="52" fillId="3" borderId="5" xfId="0" applyFont="1" applyFill="1" applyBorder="1" applyAlignment="1">
      <alignment vertical="center" wrapText="1"/>
    </xf>
    <xf numFmtId="0" fontId="52" fillId="3" borderId="14" xfId="0" applyFont="1" applyFill="1" applyBorder="1" applyAlignment="1">
      <alignment vertical="center" wrapText="1"/>
    </xf>
    <xf numFmtId="0" fontId="49" fillId="2" borderId="5" xfId="0" applyFont="1" applyFill="1" applyBorder="1" applyAlignment="1">
      <alignment horizontal="center" vertical="center"/>
    </xf>
    <xf numFmtId="0" fontId="43" fillId="0" borderId="1" xfId="0" applyFont="1" applyFill="1" applyBorder="1" applyAlignment="1">
      <alignment horizontal="left" vertical="center" shrinkToFit="1"/>
    </xf>
    <xf numFmtId="0" fontId="43" fillId="0" borderId="13" xfId="0" applyFont="1" applyFill="1" applyBorder="1" applyAlignment="1">
      <alignment horizontal="left" vertical="center" shrinkToFit="1"/>
    </xf>
    <xf numFmtId="0" fontId="43" fillId="0" borderId="6" xfId="0" applyFont="1" applyFill="1" applyBorder="1" applyAlignment="1">
      <alignment horizontal="left" vertical="center" shrinkToFit="1"/>
    </xf>
    <xf numFmtId="0" fontId="43" fillId="0" borderId="62" xfId="0" applyFont="1" applyFill="1" applyBorder="1" applyAlignment="1">
      <alignment horizontal="left" vertical="center" shrinkToFit="1"/>
    </xf>
    <xf numFmtId="0" fontId="26"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7" fillId="0" borderId="9" xfId="0" applyFont="1" applyBorder="1" applyAlignment="1">
      <alignment horizontal="left" vertical="center"/>
    </xf>
    <xf numFmtId="0" fontId="47" fillId="0" borderId="58" xfId="0" applyFont="1" applyBorder="1" applyAlignment="1">
      <alignment horizontal="left" vertical="center"/>
    </xf>
    <xf numFmtId="49" fontId="3" fillId="0" borderId="54" xfId="2" applyNumberFormat="1" applyFont="1" applyFill="1" applyBorder="1" applyAlignment="1">
      <alignment horizontal="center" vertical="center"/>
    </xf>
    <xf numFmtId="0" fontId="43" fillId="0" borderId="8" xfId="0" applyFont="1" applyFill="1" applyBorder="1" applyAlignment="1">
      <alignment horizontal="left" vertical="center" shrinkToFit="1"/>
    </xf>
    <xf numFmtId="0" fontId="43" fillId="0" borderId="98" xfId="0" applyFont="1" applyFill="1" applyBorder="1" applyAlignment="1">
      <alignment horizontal="left" vertical="center" shrinkToFit="1"/>
    </xf>
    <xf numFmtId="0" fontId="43" fillId="0" borderId="1" xfId="0" applyFont="1" applyFill="1" applyBorder="1" applyAlignment="1">
      <alignment horizontal="left" vertical="center" wrapText="1" shrinkToFit="1"/>
    </xf>
    <xf numFmtId="0" fontId="43" fillId="0" borderId="13" xfId="0" applyFont="1" applyFill="1" applyBorder="1" applyAlignment="1">
      <alignment horizontal="left" vertical="center" wrapText="1" shrinkToFit="1"/>
    </xf>
    <xf numFmtId="0" fontId="43" fillId="0" borderId="6" xfId="0" applyFont="1" applyFill="1" applyBorder="1" applyAlignment="1">
      <alignment horizontal="left" vertical="center" wrapText="1" shrinkToFit="1"/>
    </xf>
    <xf numFmtId="0" fontId="43" fillId="0" borderId="62" xfId="0" applyFont="1" applyFill="1" applyBorder="1" applyAlignment="1">
      <alignment horizontal="left" vertical="center" wrapText="1" shrinkToFit="1"/>
    </xf>
    <xf numFmtId="0" fontId="43" fillId="0" borderId="4" xfId="0" applyFont="1" applyFill="1" applyBorder="1" applyAlignment="1">
      <alignment horizontal="left" vertical="center" shrinkToFit="1"/>
    </xf>
    <xf numFmtId="0" fontId="43" fillId="0" borderId="90" xfId="0" applyFont="1" applyFill="1" applyBorder="1" applyAlignment="1">
      <alignment horizontal="left" vertical="center" shrinkToFit="1"/>
    </xf>
    <xf numFmtId="0" fontId="43" fillId="0" borderId="8" xfId="0" applyFont="1" applyFill="1" applyBorder="1" applyAlignment="1">
      <alignment horizontal="left" vertical="center" wrapText="1" shrinkToFit="1"/>
    </xf>
    <xf numFmtId="0" fontId="43" fillId="0" borderId="98" xfId="0" applyFont="1" applyFill="1" applyBorder="1" applyAlignment="1">
      <alignment horizontal="left" vertical="center" wrapText="1" shrinkToFit="1"/>
    </xf>
    <xf numFmtId="0" fontId="42" fillId="2" borderId="5" xfId="0" applyFont="1" applyFill="1" applyBorder="1" applyAlignment="1">
      <alignment horizontal="center" vertical="center" shrinkToFit="1"/>
    </xf>
    <xf numFmtId="0" fontId="51" fillId="0" borderId="0" xfId="0" applyFont="1" applyAlignment="1">
      <alignment horizontal="left" vertical="top" wrapText="1"/>
    </xf>
    <xf numFmtId="0" fontId="42" fillId="2" borderId="9" xfId="0" applyFont="1" applyFill="1" applyBorder="1" applyAlignment="1">
      <alignment horizontal="center" vertical="center" shrinkToFit="1"/>
    </xf>
    <xf numFmtId="0" fontId="42" fillId="2" borderId="58" xfId="0" applyFont="1" applyFill="1" applyBorder="1" applyAlignment="1">
      <alignment horizontal="center" vertical="center" shrinkToFit="1"/>
    </xf>
    <xf numFmtId="0" fontId="47" fillId="3" borderId="99" xfId="0" applyFont="1" applyFill="1" applyBorder="1" applyAlignment="1">
      <alignment horizontal="left" vertical="center" wrapText="1"/>
    </xf>
    <xf numFmtId="0" fontId="47" fillId="3" borderId="69" xfId="0" applyFont="1" applyFill="1" applyBorder="1" applyAlignment="1">
      <alignment horizontal="left" vertical="center" wrapText="1"/>
    </xf>
    <xf numFmtId="0" fontId="47" fillId="0" borderId="6" xfId="0" applyFont="1" applyBorder="1" applyAlignment="1">
      <alignment horizontal="center" vertical="center"/>
    </xf>
    <xf numFmtId="0" fontId="47" fillId="0" borderId="62" xfId="0" applyFont="1" applyBorder="1" applyAlignment="1">
      <alignment horizontal="center" vertical="center"/>
    </xf>
    <xf numFmtId="176" fontId="25" fillId="0" borderId="0" xfId="0" applyNumberFormat="1" applyFont="1" applyFill="1" applyBorder="1" applyAlignment="1">
      <alignment horizontal="center" vertical="center"/>
    </xf>
    <xf numFmtId="176" fontId="43" fillId="0" borderId="107" xfId="0" applyNumberFormat="1" applyFont="1" applyFill="1" applyBorder="1" applyAlignment="1">
      <alignment horizontal="center" vertical="center" shrinkToFit="1"/>
    </xf>
    <xf numFmtId="176" fontId="43" fillId="0" borderId="105" xfId="0" applyNumberFormat="1" applyFont="1" applyFill="1" applyBorder="1" applyAlignment="1">
      <alignment horizontal="center" vertical="center" shrinkToFit="1"/>
    </xf>
    <xf numFmtId="176" fontId="43" fillId="0" borderId="108" xfId="0" applyNumberFormat="1" applyFont="1" applyFill="1" applyBorder="1" applyAlignment="1">
      <alignment horizontal="center" vertical="center" shrinkToFit="1"/>
    </xf>
    <xf numFmtId="0" fontId="43" fillId="2" borderId="22" xfId="0" applyFont="1" applyFill="1" applyBorder="1" applyAlignment="1">
      <alignment horizontal="center" vertical="center"/>
    </xf>
    <xf numFmtId="176" fontId="24" fillId="0" borderId="115" xfId="0" applyNumberFormat="1" applyFont="1" applyFill="1" applyBorder="1" applyAlignment="1">
      <alignment horizontal="right" vertical="center" indent="2"/>
    </xf>
    <xf numFmtId="176" fontId="24" fillId="0" borderId="101" xfId="0" applyNumberFormat="1" applyFont="1" applyFill="1" applyBorder="1" applyAlignment="1">
      <alignment horizontal="right" vertical="center" indent="2"/>
    </xf>
    <xf numFmtId="176" fontId="24" fillId="0" borderId="116" xfId="0" applyNumberFormat="1" applyFont="1" applyFill="1" applyBorder="1" applyAlignment="1">
      <alignment horizontal="right" vertical="center" indent="2"/>
    </xf>
    <xf numFmtId="176" fontId="24" fillId="0" borderId="104" xfId="0" applyNumberFormat="1" applyFont="1" applyFill="1" applyBorder="1" applyAlignment="1">
      <alignment horizontal="right" vertical="center" indent="2"/>
    </xf>
    <xf numFmtId="176" fontId="24" fillId="0" borderId="105" xfId="0" applyNumberFormat="1" applyFont="1" applyFill="1" applyBorder="1" applyAlignment="1">
      <alignment horizontal="right" vertical="center" indent="2"/>
    </xf>
    <xf numFmtId="176" fontId="24" fillId="0" borderId="106" xfId="0" applyNumberFormat="1" applyFont="1" applyFill="1" applyBorder="1" applyAlignment="1">
      <alignment horizontal="right" vertical="center" indent="2"/>
    </xf>
    <xf numFmtId="176" fontId="24" fillId="0" borderId="102" xfId="0" applyNumberFormat="1" applyFont="1" applyFill="1" applyBorder="1" applyAlignment="1">
      <alignment horizontal="right" vertical="center" indent="2"/>
    </xf>
    <xf numFmtId="189" fontId="24" fillId="0" borderId="117" xfId="0" applyNumberFormat="1" applyFont="1" applyFill="1" applyBorder="1" applyAlignment="1">
      <alignment horizontal="right" vertical="center" indent="2"/>
    </xf>
    <xf numFmtId="189" fontId="24" fillId="0" borderId="118" xfId="0" applyNumberFormat="1" applyFont="1" applyFill="1" applyBorder="1" applyAlignment="1">
      <alignment horizontal="right" vertical="center" indent="2"/>
    </xf>
    <xf numFmtId="189" fontId="24" fillId="0" borderId="119" xfId="0" applyNumberFormat="1" applyFont="1" applyFill="1" applyBorder="1" applyAlignment="1">
      <alignment horizontal="right" vertical="center" indent="2"/>
    </xf>
    <xf numFmtId="0" fontId="43" fillId="2" borderId="34" xfId="0" applyFont="1" applyFill="1" applyBorder="1" applyAlignment="1">
      <alignment horizontal="center" vertical="center" wrapText="1"/>
    </xf>
    <xf numFmtId="0" fontId="43" fillId="2" borderId="120" xfId="0" applyFont="1" applyFill="1" applyBorder="1" applyAlignment="1">
      <alignment horizontal="center" vertical="center"/>
    </xf>
    <xf numFmtId="0" fontId="43" fillId="2" borderId="97" xfId="0" applyFont="1" applyFill="1" applyBorder="1" applyAlignment="1">
      <alignment horizontal="center" vertical="center"/>
    </xf>
    <xf numFmtId="0" fontId="43" fillId="2" borderId="9" xfId="0" applyFont="1" applyFill="1" applyBorder="1" applyAlignment="1">
      <alignment horizontal="distributed" vertical="center" wrapText="1" indent="3"/>
    </xf>
    <xf numFmtId="0" fontId="43" fillId="2" borderId="23" xfId="0" applyFont="1" applyFill="1" applyBorder="1" applyAlignment="1">
      <alignment horizontal="distributed" vertical="center" wrapText="1" indent="3"/>
    </xf>
    <xf numFmtId="0" fontId="43" fillId="2" borderId="86" xfId="0" applyFont="1" applyFill="1" applyBorder="1" applyAlignment="1">
      <alignment horizontal="distributed" vertical="center" wrapText="1" indent="3"/>
    </xf>
    <xf numFmtId="176" fontId="43" fillId="0" borderId="1" xfId="0" applyNumberFormat="1" applyFont="1" applyFill="1" applyBorder="1" applyAlignment="1">
      <alignment horizontal="distributed" vertical="center" indent="2"/>
    </xf>
    <xf numFmtId="176" fontId="43" fillId="0" borderId="23" xfId="0" applyNumberFormat="1" applyFont="1" applyFill="1" applyBorder="1" applyAlignment="1">
      <alignment horizontal="distributed" vertical="center" indent="2"/>
    </xf>
    <xf numFmtId="176" fontId="43" fillId="0" borderId="86" xfId="0" applyNumberFormat="1" applyFont="1" applyFill="1" applyBorder="1" applyAlignment="1">
      <alignment horizontal="distributed" vertical="center" indent="2"/>
    </xf>
    <xf numFmtId="176" fontId="24" fillId="0" borderId="22" xfId="0" applyNumberFormat="1" applyFont="1" applyFill="1" applyBorder="1" applyAlignment="1">
      <alignment horizontal="right" vertical="center" indent="2"/>
    </xf>
    <xf numFmtId="176" fontId="24" fillId="0" borderId="23" xfId="0" applyNumberFormat="1" applyFont="1" applyFill="1" applyBorder="1" applyAlignment="1">
      <alignment horizontal="right" vertical="center" indent="2"/>
    </xf>
    <xf numFmtId="176" fontId="24" fillId="0" borderId="58" xfId="0" applyNumberFormat="1" applyFont="1" applyFill="1" applyBorder="1" applyAlignment="1">
      <alignment horizontal="right" vertical="center" indent="2"/>
    </xf>
    <xf numFmtId="176" fontId="24" fillId="0" borderId="86" xfId="0" applyNumberFormat="1" applyFont="1" applyFill="1" applyBorder="1" applyAlignment="1">
      <alignment horizontal="right" vertical="center" indent="2"/>
    </xf>
    <xf numFmtId="0" fontId="41" fillId="0" borderId="87" xfId="0" applyFont="1" applyBorder="1" applyAlignment="1">
      <alignment vertical="center"/>
    </xf>
    <xf numFmtId="38" fontId="24" fillId="0" borderId="5" xfId="2" applyFont="1" applyFill="1" applyBorder="1" applyAlignment="1">
      <alignment horizontal="center" vertical="center"/>
    </xf>
    <xf numFmtId="38" fontId="24" fillId="0" borderId="9" xfId="2" applyFont="1" applyFill="1" applyBorder="1" applyAlignment="1">
      <alignment horizontal="center" vertical="center"/>
    </xf>
    <xf numFmtId="0" fontId="47" fillId="2" borderId="1" xfId="0" applyFont="1" applyFill="1" applyBorder="1" applyAlignment="1">
      <alignment horizontal="center" vertical="center"/>
    </xf>
    <xf numFmtId="0" fontId="47" fillId="2" borderId="53" xfId="0" applyFont="1" applyFill="1" applyBorder="1" applyAlignment="1">
      <alignment horizontal="center" vertical="center"/>
    </xf>
    <xf numFmtId="0" fontId="47" fillId="2" borderId="13" xfId="0" applyFont="1" applyFill="1" applyBorder="1" applyAlignment="1">
      <alignment horizontal="center" vertical="center"/>
    </xf>
    <xf numFmtId="0" fontId="47" fillId="2" borderId="6" xfId="0" applyFont="1" applyFill="1" applyBorder="1" applyAlignment="1">
      <alignment horizontal="center" vertical="center"/>
    </xf>
    <xf numFmtId="0" fontId="47" fillId="2" borderId="12" xfId="0" applyFont="1" applyFill="1" applyBorder="1" applyAlignment="1">
      <alignment horizontal="center" vertical="center"/>
    </xf>
    <xf numFmtId="0" fontId="47" fillId="2" borderId="62" xfId="0" applyFont="1" applyFill="1" applyBorder="1" applyAlignment="1">
      <alignment horizontal="center" vertical="center"/>
    </xf>
    <xf numFmtId="0" fontId="47" fillId="2" borderId="95" xfId="0" applyFont="1" applyFill="1" applyBorder="1" applyAlignment="1">
      <alignment horizontal="center" vertical="center"/>
    </xf>
    <xf numFmtId="0" fontId="47" fillId="2" borderId="131" xfId="0" applyFont="1" applyFill="1" applyBorder="1" applyAlignment="1">
      <alignment horizontal="center" vertical="center"/>
    </xf>
    <xf numFmtId="0" fontId="47" fillId="2" borderId="43"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125" xfId="0" applyFont="1" applyFill="1" applyBorder="1" applyAlignment="1">
      <alignment horizontal="center" vertical="center"/>
    </xf>
    <xf numFmtId="0" fontId="43" fillId="2" borderId="120" xfId="0" applyFont="1" applyFill="1" applyBorder="1" applyAlignment="1">
      <alignment horizontal="center" vertical="center" wrapText="1"/>
    </xf>
    <xf numFmtId="0" fontId="43" fillId="2" borderId="97" xfId="0" applyFont="1" applyFill="1" applyBorder="1" applyAlignment="1">
      <alignment horizontal="center" vertical="center" wrapText="1"/>
    </xf>
    <xf numFmtId="176" fontId="43" fillId="0" borderId="100" xfId="0" applyNumberFormat="1" applyFont="1" applyFill="1" applyBorder="1" applyAlignment="1">
      <alignment horizontal="center" vertical="center" shrinkToFit="1"/>
    </xf>
    <xf numFmtId="176" fontId="43" fillId="0" borderId="101" xfId="0" applyNumberFormat="1" applyFont="1" applyFill="1" applyBorder="1" applyAlignment="1">
      <alignment horizontal="center" vertical="center" shrinkToFit="1"/>
    </xf>
    <xf numFmtId="176" fontId="43" fillId="0" borderId="102" xfId="0" applyNumberFormat="1" applyFont="1" applyFill="1" applyBorder="1" applyAlignment="1">
      <alignment horizontal="center" vertical="center" shrinkToFit="1"/>
    </xf>
    <xf numFmtId="0" fontId="43" fillId="2" borderId="9" xfId="0" applyFont="1" applyFill="1" applyBorder="1" applyAlignment="1">
      <alignment horizontal="distributed" vertical="center" indent="3" shrinkToFit="1"/>
    </xf>
    <xf numFmtId="0" fontId="43" fillId="2" borderId="23" xfId="0" applyFont="1" applyFill="1" applyBorder="1" applyAlignment="1">
      <alignment horizontal="distributed" vertical="center" indent="3" shrinkToFit="1"/>
    </xf>
    <xf numFmtId="0" fontId="43" fillId="2" borderId="86" xfId="0" applyFont="1" applyFill="1" applyBorder="1" applyAlignment="1">
      <alignment horizontal="distributed" vertical="center" indent="3" shrinkToFit="1"/>
    </xf>
    <xf numFmtId="38" fontId="24" fillId="0" borderId="23" xfId="2" applyFont="1" applyFill="1" applyBorder="1" applyAlignment="1">
      <alignment horizontal="center" vertical="center"/>
    </xf>
    <xf numFmtId="38" fontId="24" fillId="0" borderId="124" xfId="2" applyFont="1" applyFill="1" applyBorder="1" applyAlignment="1">
      <alignment horizontal="center" vertical="center"/>
    </xf>
    <xf numFmtId="0" fontId="47" fillId="2" borderId="128" xfId="0" applyFont="1" applyFill="1" applyBorder="1" applyAlignment="1">
      <alignment horizontal="center" vertical="center"/>
    </xf>
    <xf numFmtId="0" fontId="47" fillId="2" borderId="1" xfId="0" applyFont="1" applyFill="1" applyBorder="1" applyAlignment="1">
      <alignment horizontal="left" vertical="center" wrapText="1"/>
    </xf>
    <xf numFmtId="0" fontId="47" fillId="2" borderId="53" xfId="0" applyFont="1" applyFill="1" applyBorder="1" applyAlignment="1">
      <alignment horizontal="left" vertical="center" wrapText="1"/>
    </xf>
    <xf numFmtId="0" fontId="47" fillId="2" borderId="129" xfId="0" applyFont="1" applyFill="1" applyBorder="1" applyAlignment="1">
      <alignment horizontal="center" vertical="center" shrinkToFit="1"/>
    </xf>
    <xf numFmtId="0" fontId="47" fillId="2" borderId="105" xfId="0" applyFont="1" applyFill="1" applyBorder="1" applyAlignment="1">
      <alignment horizontal="center" vertical="center" shrinkToFit="1"/>
    </xf>
    <xf numFmtId="0" fontId="47" fillId="2" borderId="108" xfId="0" applyFont="1" applyFill="1" applyBorder="1" applyAlignment="1">
      <alignment horizontal="center" vertical="center" shrinkToFit="1"/>
    </xf>
    <xf numFmtId="38" fontId="24" fillId="0" borderId="130" xfId="2" applyFont="1" applyFill="1" applyBorder="1" applyAlignment="1">
      <alignment horizontal="center" vertical="center"/>
    </xf>
    <xf numFmtId="38" fontId="24" fillId="0" borderId="86" xfId="2" applyFont="1" applyFill="1" applyBorder="1" applyAlignment="1">
      <alignment horizontal="center" vertical="center"/>
    </xf>
    <xf numFmtId="0" fontId="28" fillId="0" borderId="0" xfId="0" applyFont="1" applyAlignment="1">
      <alignment horizontal="left" vertical="center" wrapText="1"/>
    </xf>
    <xf numFmtId="0" fontId="29" fillId="0" borderId="0" xfId="0" applyFont="1" applyAlignment="1">
      <alignment horizontal="left" vertical="center"/>
    </xf>
    <xf numFmtId="38" fontId="24" fillId="0" borderId="121" xfId="2" applyFont="1" applyFill="1" applyBorder="1" applyAlignment="1">
      <alignment horizontal="center" vertical="center"/>
    </xf>
    <xf numFmtId="38" fontId="24" fillId="0" borderId="122" xfId="2" applyFont="1" applyFill="1" applyBorder="1" applyAlignment="1">
      <alignment horizontal="center" vertical="center"/>
    </xf>
    <xf numFmtId="38" fontId="24" fillId="0" borderId="140" xfId="2" applyFont="1" applyFill="1" applyBorder="1" applyAlignment="1">
      <alignment horizontal="center" vertical="center"/>
    </xf>
    <xf numFmtId="38" fontId="24" fillId="0" borderId="123" xfId="2" applyFont="1" applyFill="1" applyBorder="1" applyAlignment="1">
      <alignment horizontal="center" vertical="center"/>
    </xf>
    <xf numFmtId="0" fontId="43" fillId="0" borderId="100" xfId="0" applyFont="1" applyFill="1" applyBorder="1" applyAlignment="1">
      <alignment horizontal="center" vertical="center" shrinkToFit="1"/>
    </xf>
    <xf numFmtId="0" fontId="43" fillId="0" borderId="101" xfId="0" applyFont="1" applyFill="1" applyBorder="1" applyAlignment="1">
      <alignment horizontal="center" vertical="center" shrinkToFit="1"/>
    </xf>
    <xf numFmtId="0" fontId="43" fillId="0" borderId="102" xfId="0" applyFont="1" applyFill="1" applyBorder="1" applyAlignment="1">
      <alignment horizontal="center" vertical="center" shrinkToFit="1"/>
    </xf>
    <xf numFmtId="0" fontId="43" fillId="0" borderId="1" xfId="0" applyFont="1" applyFill="1" applyBorder="1" applyAlignment="1">
      <alignment horizontal="distributed" vertical="center" indent="2" shrinkToFit="1"/>
    </xf>
    <xf numFmtId="0" fontId="43" fillId="0" borderId="53" xfId="0" applyFont="1" applyFill="1" applyBorder="1" applyAlignment="1">
      <alignment horizontal="distributed" vertical="center" indent="2" shrinkToFit="1"/>
    </xf>
    <xf numFmtId="0" fontId="43" fillId="0" borderId="103" xfId="0" applyFont="1" applyFill="1" applyBorder="1" applyAlignment="1">
      <alignment horizontal="distributed" vertical="center" indent="2" shrinkToFit="1"/>
    </xf>
    <xf numFmtId="0" fontId="43" fillId="0" borderId="5" xfId="0" applyFont="1" applyFill="1" applyBorder="1" applyAlignment="1">
      <alignment horizontal="left" vertical="center" indent="1"/>
    </xf>
    <xf numFmtId="0" fontId="43" fillId="0" borderId="9" xfId="0" applyFont="1" applyFill="1" applyBorder="1" applyAlignment="1">
      <alignment horizontal="left" vertical="center" indent="1"/>
    </xf>
    <xf numFmtId="0" fontId="43" fillId="0" borderId="2" xfId="0" applyFont="1" applyFill="1" applyBorder="1" applyAlignment="1">
      <alignment horizontal="center" vertical="center" textRotation="255" shrinkToFit="1"/>
    </xf>
    <xf numFmtId="0" fontId="43" fillId="0" borderId="51" xfId="0" applyFont="1" applyFill="1" applyBorder="1" applyAlignment="1">
      <alignment horizontal="center" vertical="center" textRotation="255" shrinkToFit="1"/>
    </xf>
    <xf numFmtId="0" fontId="43" fillId="0" borderId="3" xfId="0" applyFont="1" applyFill="1" applyBorder="1" applyAlignment="1">
      <alignment horizontal="center" vertical="center" textRotation="255" shrinkToFit="1"/>
    </xf>
    <xf numFmtId="176" fontId="43" fillId="0" borderId="51" xfId="0" applyNumberFormat="1" applyFont="1" applyFill="1" applyBorder="1" applyAlignment="1">
      <alignment horizontal="center" vertical="center" textRotation="255"/>
    </xf>
    <xf numFmtId="176" fontId="43" fillId="0" borderId="3" xfId="0" applyNumberFormat="1" applyFont="1" applyFill="1" applyBorder="1" applyAlignment="1">
      <alignment horizontal="center" vertical="center" textRotation="255"/>
    </xf>
    <xf numFmtId="0" fontId="43" fillId="0" borderId="107" xfId="0" applyFont="1" applyFill="1" applyBorder="1" applyAlignment="1">
      <alignment horizontal="center" vertical="center" shrinkToFit="1"/>
    </xf>
    <xf numFmtId="0" fontId="43" fillId="0" borderId="105" xfId="0" applyFont="1" applyFill="1" applyBorder="1" applyAlignment="1">
      <alignment horizontal="center" vertical="center" shrinkToFit="1"/>
    </xf>
    <xf numFmtId="0" fontId="43" fillId="0" borderId="108" xfId="0" applyFont="1" applyFill="1" applyBorder="1" applyAlignment="1">
      <alignment horizontal="center" vertical="center" shrinkToFit="1"/>
    </xf>
    <xf numFmtId="0" fontId="43" fillId="0" borderId="109" xfId="0" applyFont="1" applyFill="1" applyBorder="1" applyAlignment="1">
      <alignment horizontal="distributed" vertical="center" indent="3" shrinkToFit="1"/>
    </xf>
    <xf numFmtId="0" fontId="43" fillId="0" borderId="110" xfId="0" applyFont="1" applyFill="1" applyBorder="1" applyAlignment="1">
      <alignment horizontal="distributed" vertical="center" indent="3" shrinkToFit="1"/>
    </xf>
    <xf numFmtId="0" fontId="43" fillId="0" borderId="111" xfId="0" applyFont="1" applyFill="1" applyBorder="1" applyAlignment="1">
      <alignment horizontal="distributed" vertical="center" indent="3" shrinkToFit="1"/>
    </xf>
    <xf numFmtId="0" fontId="43" fillId="0" borderId="112" xfId="0" applyFont="1" applyFill="1" applyBorder="1" applyAlignment="1">
      <alignment horizontal="center" vertical="center" shrinkToFit="1"/>
    </xf>
    <xf numFmtId="0" fontId="43" fillId="0" borderId="113" xfId="0" applyFont="1" applyFill="1" applyBorder="1" applyAlignment="1">
      <alignment horizontal="center" vertical="center" shrinkToFit="1"/>
    </xf>
    <xf numFmtId="0" fontId="43" fillId="0" borderId="114" xfId="0" applyFont="1" applyFill="1" applyBorder="1" applyAlignment="1">
      <alignment horizontal="center" vertical="center" shrinkToFit="1"/>
    </xf>
    <xf numFmtId="0" fontId="43" fillId="0" borderId="10" xfId="0" applyFont="1" applyFill="1" applyBorder="1" applyAlignment="1">
      <alignment horizontal="distributed" vertical="center" indent="2" shrinkToFit="1"/>
    </xf>
    <xf numFmtId="0" fontId="43" fillId="0" borderId="25" xfId="0" applyFont="1" applyFill="1" applyBorder="1" applyAlignment="1">
      <alignment horizontal="distributed" vertical="center" indent="2" shrinkToFit="1"/>
    </xf>
    <xf numFmtId="0" fontId="43" fillId="0" borderId="91" xfId="0" applyFont="1" applyFill="1" applyBorder="1" applyAlignment="1">
      <alignment horizontal="distributed" vertical="center" indent="2" shrinkToFit="1"/>
    </xf>
    <xf numFmtId="176" fontId="24" fillId="0" borderId="52" xfId="0" applyNumberFormat="1" applyFont="1" applyFill="1" applyBorder="1" applyAlignment="1">
      <alignment horizontal="right" vertical="center" indent="2"/>
    </xf>
    <xf numFmtId="176" fontId="24" fillId="0" borderId="25" xfId="0" applyNumberFormat="1" applyFont="1" applyFill="1" applyBorder="1" applyAlignment="1">
      <alignment horizontal="right" vertical="center" indent="2"/>
    </xf>
    <xf numFmtId="176" fontId="24" fillId="0" borderId="91" xfId="0" applyNumberFormat="1" applyFont="1" applyFill="1" applyBorder="1" applyAlignment="1">
      <alignment horizontal="right" vertical="center" indent="2"/>
    </xf>
    <xf numFmtId="176" fontId="24" fillId="0" borderId="108" xfId="0" applyNumberFormat="1" applyFont="1" applyFill="1" applyBorder="1" applyAlignment="1">
      <alignment horizontal="right" vertical="center" indent="2"/>
    </xf>
    <xf numFmtId="176" fontId="24" fillId="0" borderId="21" xfId="0" applyNumberFormat="1" applyFont="1" applyFill="1" applyBorder="1" applyAlignment="1">
      <alignment horizontal="right" vertical="center" indent="2"/>
    </xf>
    <xf numFmtId="176" fontId="24" fillId="0" borderId="96" xfId="0" applyNumberFormat="1" applyFont="1" applyFill="1" applyBorder="1" applyAlignment="1">
      <alignment horizontal="right" vertical="center" indent="2"/>
    </xf>
    <xf numFmtId="176" fontId="24" fillId="0" borderId="61" xfId="0" applyNumberFormat="1" applyFont="1" applyFill="1" applyBorder="1" applyAlignment="1">
      <alignment horizontal="right" vertical="center" indent="2"/>
    </xf>
    <xf numFmtId="176" fontId="24" fillId="0" borderId="126" xfId="0" applyNumberFormat="1" applyFont="1" applyFill="1" applyBorder="1" applyAlignment="1">
      <alignment horizontal="right" vertical="center" indent="2"/>
    </xf>
    <xf numFmtId="176" fontId="24" fillId="0" borderId="113" xfId="0" applyNumberFormat="1" applyFont="1" applyFill="1" applyBorder="1" applyAlignment="1">
      <alignment horizontal="right" vertical="center" indent="2"/>
    </xf>
    <xf numFmtId="176" fontId="24" fillId="0" borderId="127" xfId="0" applyNumberFormat="1" applyFont="1" applyFill="1" applyBorder="1" applyAlignment="1">
      <alignment horizontal="right" vertical="center" indent="2"/>
    </xf>
    <xf numFmtId="180" fontId="24" fillId="0" borderId="117" xfId="0" applyNumberFormat="1" applyFont="1" applyFill="1" applyBorder="1" applyAlignment="1">
      <alignment horizontal="right" vertical="center" indent="2"/>
    </xf>
    <xf numFmtId="180" fontId="24" fillId="0" borderId="118" xfId="0" applyNumberFormat="1" applyFont="1" applyFill="1" applyBorder="1" applyAlignment="1">
      <alignment horizontal="right" vertical="center" indent="2"/>
    </xf>
    <xf numFmtId="180" fontId="24" fillId="0" borderId="119" xfId="0" applyNumberFormat="1" applyFont="1" applyFill="1" applyBorder="1" applyAlignment="1">
      <alignment horizontal="right" vertical="center" indent="2"/>
    </xf>
    <xf numFmtId="176" fontId="24" fillId="0" borderId="114" xfId="0" applyNumberFormat="1" applyFont="1" applyFill="1" applyBorder="1" applyAlignment="1">
      <alignment horizontal="right" vertical="center" indent="2"/>
    </xf>
    <xf numFmtId="176" fontId="24" fillId="0" borderId="85" xfId="0" applyNumberFormat="1" applyFont="1" applyFill="1" applyBorder="1" applyAlignment="1">
      <alignment horizontal="right" vertical="center" indent="2"/>
    </xf>
    <xf numFmtId="176" fontId="24" fillId="0" borderId="59" xfId="0" applyNumberFormat="1" applyFont="1" applyFill="1" applyBorder="1" applyAlignment="1">
      <alignment horizontal="right" vertical="center" indent="2"/>
    </xf>
    <xf numFmtId="0" fontId="43" fillId="2" borderId="5" xfId="0" applyFont="1" applyFill="1" applyBorder="1" applyAlignment="1">
      <alignment horizontal="center" vertical="center" shrinkToFit="1"/>
    </xf>
    <xf numFmtId="38" fontId="10" fillId="0" borderId="5" xfId="2" applyFont="1" applyFill="1" applyBorder="1" applyAlignment="1">
      <alignment horizontal="right" vertical="center"/>
    </xf>
    <xf numFmtId="38" fontId="10" fillId="0" borderId="5" xfId="2" applyFont="1" applyFill="1" applyBorder="1" applyAlignment="1">
      <alignment vertical="center"/>
    </xf>
    <xf numFmtId="178" fontId="10" fillId="0" borderId="5" xfId="1" applyNumberFormat="1" applyFont="1" applyFill="1" applyBorder="1" applyAlignment="1">
      <alignment horizontal="right" vertical="center"/>
    </xf>
    <xf numFmtId="178" fontId="10" fillId="0" borderId="5" xfId="1" applyNumberFormat="1" applyFont="1" applyFill="1" applyBorder="1" applyAlignment="1">
      <alignment vertical="center"/>
    </xf>
    <xf numFmtId="178" fontId="10" fillId="0" borderId="9" xfId="1" applyNumberFormat="1" applyFont="1" applyFill="1" applyBorder="1" applyAlignment="1">
      <alignment vertical="center"/>
    </xf>
    <xf numFmtId="9" fontId="10" fillId="0" borderId="121" xfId="1" applyFont="1" applyFill="1" applyBorder="1" applyAlignment="1">
      <alignment horizontal="right" vertical="center"/>
    </xf>
    <xf numFmtId="9" fontId="10" fillId="0" borderId="139" xfId="1" applyFont="1" applyFill="1" applyBorder="1" applyAlignment="1">
      <alignment horizontal="right" vertical="center"/>
    </xf>
    <xf numFmtId="9" fontId="10" fillId="0" borderId="122" xfId="1" applyFont="1" applyFill="1" applyBorder="1" applyAlignment="1">
      <alignment horizontal="right" vertical="center"/>
    </xf>
    <xf numFmtId="9" fontId="10" fillId="0" borderId="123" xfId="1" applyFont="1" applyFill="1" applyBorder="1" applyAlignment="1">
      <alignment horizontal="right" vertical="center"/>
    </xf>
    <xf numFmtId="0" fontId="43" fillId="2" borderId="5" xfId="0" applyFont="1" applyFill="1" applyBorder="1" applyAlignment="1">
      <alignment horizontal="center" vertical="center"/>
    </xf>
    <xf numFmtId="0" fontId="45" fillId="3" borderId="5" xfId="0" applyFont="1" applyFill="1" applyBorder="1" applyAlignment="1">
      <alignment horizontal="left" vertical="center" wrapText="1"/>
    </xf>
    <xf numFmtId="0" fontId="45" fillId="3" borderId="9" xfId="0" applyFont="1" applyFill="1" applyBorder="1" applyAlignment="1">
      <alignment horizontal="left" vertical="center" wrapText="1"/>
    </xf>
    <xf numFmtId="0" fontId="45" fillId="3" borderId="14" xfId="0" applyFont="1" applyFill="1" applyBorder="1" applyAlignment="1">
      <alignment horizontal="left" vertical="center" wrapText="1"/>
    </xf>
    <xf numFmtId="0" fontId="45" fillId="3" borderId="10" xfId="0" applyFont="1" applyFill="1" applyBorder="1" applyAlignment="1">
      <alignment horizontal="left" vertical="center" wrapText="1"/>
    </xf>
    <xf numFmtId="0" fontId="52" fillId="2" borderId="5" xfId="0" applyFont="1" applyFill="1" applyBorder="1" applyAlignment="1">
      <alignment horizontal="center" vertical="center" wrapText="1"/>
    </xf>
    <xf numFmtId="0" fontId="51" fillId="0" borderId="0" xfId="0" applyFont="1" applyFill="1" applyAlignment="1">
      <alignment horizontal="left" vertical="center" wrapText="1"/>
    </xf>
    <xf numFmtId="0" fontId="52" fillId="3" borderId="5" xfId="0" applyFont="1" applyFill="1" applyBorder="1" applyAlignment="1">
      <alignment horizontal="center" vertical="center" wrapText="1"/>
    </xf>
    <xf numFmtId="0" fontId="52" fillId="3" borderId="14" xfId="0" applyFont="1" applyFill="1" applyBorder="1" applyAlignment="1">
      <alignment horizontal="center" vertical="center" wrapText="1"/>
    </xf>
    <xf numFmtId="0" fontId="45" fillId="3" borderId="5"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51" fillId="0" borderId="0" xfId="0" applyFont="1" applyFill="1" applyBorder="1" applyAlignment="1">
      <alignment vertical="top" wrapText="1"/>
    </xf>
    <xf numFmtId="0" fontId="43" fillId="2" borderId="135" xfId="0" applyFont="1" applyFill="1" applyBorder="1" applyAlignment="1">
      <alignment horizontal="center" vertical="center" shrinkToFit="1"/>
    </xf>
    <xf numFmtId="0" fontId="43" fillId="2" borderId="138" xfId="0" applyFont="1" applyFill="1" applyBorder="1" applyAlignment="1">
      <alignment horizontal="center" vertical="center" shrinkToFit="1"/>
    </xf>
    <xf numFmtId="0" fontId="43" fillId="2" borderId="136" xfId="0" applyFont="1" applyFill="1" applyBorder="1" applyAlignment="1">
      <alignment horizontal="center" vertical="center" shrinkToFit="1"/>
    </xf>
    <xf numFmtId="0" fontId="43" fillId="2" borderId="137" xfId="0" applyFont="1" applyFill="1" applyBorder="1" applyAlignment="1">
      <alignment horizontal="center" vertical="center" shrinkToFit="1"/>
    </xf>
    <xf numFmtId="38" fontId="10" fillId="0" borderId="49" xfId="2" applyFont="1" applyFill="1" applyBorder="1" applyAlignment="1">
      <alignment horizontal="right" vertical="center"/>
    </xf>
    <xf numFmtId="38" fontId="10" fillId="0" borderId="58" xfId="2" applyFont="1" applyFill="1" applyBorder="1" applyAlignment="1">
      <alignment horizontal="right" vertical="center"/>
    </xf>
    <xf numFmtId="38" fontId="10" fillId="0" borderId="36" xfId="2" applyFont="1" applyFill="1" applyBorder="1" applyAlignment="1">
      <alignment horizontal="right" vertical="center"/>
    </xf>
    <xf numFmtId="178" fontId="22" fillId="3" borderId="5" xfId="0" applyNumberFormat="1" applyFont="1" applyFill="1" applyBorder="1" applyAlignment="1">
      <alignment vertical="center"/>
    </xf>
    <xf numFmtId="186" fontId="22" fillId="3" borderId="5" xfId="0" applyNumberFormat="1" applyFont="1" applyFill="1" applyBorder="1" applyAlignment="1">
      <alignment vertical="center"/>
    </xf>
    <xf numFmtId="0" fontId="45" fillId="2" borderId="5" xfId="0" applyFont="1" applyFill="1" applyBorder="1" applyAlignment="1">
      <alignment horizontal="center" vertical="center"/>
    </xf>
    <xf numFmtId="0" fontId="45" fillId="3" borderId="6" xfId="0" applyFont="1" applyFill="1" applyBorder="1" applyAlignment="1">
      <alignment horizontal="center" vertical="center"/>
    </xf>
    <xf numFmtId="0" fontId="45" fillId="3" borderId="5" xfId="0" applyFont="1" applyFill="1" applyBorder="1" applyAlignment="1">
      <alignment horizontal="left" vertical="center"/>
    </xf>
    <xf numFmtId="0" fontId="45" fillId="3" borderId="9" xfId="0" applyFont="1" applyFill="1" applyBorder="1" applyAlignment="1">
      <alignment horizontal="left" vertical="center"/>
    </xf>
    <xf numFmtId="178" fontId="22" fillId="3" borderId="132" xfId="0" applyNumberFormat="1" applyFont="1" applyFill="1" applyBorder="1" applyAlignment="1">
      <alignment vertical="center"/>
    </xf>
    <xf numFmtId="178" fontId="22" fillId="3" borderId="141" xfId="0" applyNumberFormat="1" applyFont="1" applyFill="1" applyBorder="1" applyAlignment="1">
      <alignment vertical="center"/>
    </xf>
    <xf numFmtId="178" fontId="22" fillId="3" borderId="3" xfId="0" applyNumberFormat="1" applyFont="1" applyFill="1" applyBorder="1" applyAlignment="1">
      <alignment vertical="center"/>
    </xf>
    <xf numFmtId="186" fontId="22" fillId="3" borderId="14" xfId="0" applyNumberFormat="1" applyFont="1" applyFill="1" applyBorder="1" applyAlignment="1">
      <alignment vertical="center"/>
    </xf>
    <xf numFmtId="186" fontId="40" fillId="3" borderId="3" xfId="0" applyNumberFormat="1" applyFont="1" applyFill="1" applyBorder="1" applyAlignment="1">
      <alignment vertical="center"/>
    </xf>
    <xf numFmtId="186" fontId="22" fillId="3" borderId="3" xfId="0" applyNumberFormat="1" applyFont="1" applyFill="1" applyBorder="1" applyAlignment="1">
      <alignment vertical="center"/>
    </xf>
    <xf numFmtId="0" fontId="8" fillId="0" borderId="0" xfId="0" applyFont="1" applyFill="1" applyBorder="1" applyAlignment="1">
      <alignment horizontal="center" vertical="center" shrinkToFit="1"/>
    </xf>
    <xf numFmtId="176" fontId="40" fillId="0" borderId="0" xfId="0" applyNumberFormat="1" applyFont="1" applyFill="1" applyAlignment="1">
      <alignment vertical="center" shrinkToFit="1"/>
    </xf>
    <xf numFmtId="176" fontId="22" fillId="0" borderId="0" xfId="0" applyNumberFormat="1" applyFont="1" applyFill="1" applyAlignment="1">
      <alignment vertical="center" shrinkToFit="1"/>
    </xf>
    <xf numFmtId="38" fontId="40" fillId="0" borderId="0" xfId="2" applyFont="1" applyFill="1" applyAlignment="1">
      <alignment vertical="center" shrinkToFit="1"/>
    </xf>
    <xf numFmtId="38" fontId="40" fillId="0" borderId="0" xfId="0" applyNumberFormat="1" applyFont="1" applyFill="1" applyAlignment="1">
      <alignment vertical="center" shrinkToFit="1"/>
    </xf>
    <xf numFmtId="176" fontId="58" fillId="0" borderId="0" xfId="2" applyNumberFormat="1" applyFont="1" applyFill="1" applyAlignment="1">
      <alignment vertical="center" shrinkToFit="1"/>
    </xf>
    <xf numFmtId="38" fontId="22" fillId="0" borderId="0" xfId="2" applyFont="1" applyFill="1" applyAlignment="1">
      <alignment vertical="center" shrinkToFit="1"/>
    </xf>
    <xf numFmtId="176" fontId="22" fillId="0" borderId="0" xfId="2" applyNumberFormat="1" applyFont="1" applyFill="1" applyAlignment="1">
      <alignment vertical="center" shrinkToFit="1"/>
    </xf>
    <xf numFmtId="0" fontId="21" fillId="0" borderId="0" xfId="0" applyFont="1" applyFill="1" applyBorder="1" applyAlignment="1">
      <alignment vertical="center"/>
    </xf>
    <xf numFmtId="0" fontId="20" fillId="0" borderId="0" xfId="0" applyFont="1" applyFill="1" applyBorder="1" applyAlignment="1">
      <alignment vertical="center"/>
    </xf>
    <xf numFmtId="0" fontId="37" fillId="0" borderId="0" xfId="0" applyFont="1" applyFill="1" applyBorder="1" applyAlignment="1">
      <alignment vertical="center" wrapText="1"/>
    </xf>
    <xf numFmtId="178" fontId="4" fillId="0" borderId="0" xfId="1" applyNumberFormat="1" applyFont="1" applyFill="1" applyBorder="1" applyAlignment="1">
      <alignment vertical="center" shrinkToFit="1"/>
    </xf>
    <xf numFmtId="0" fontId="13" fillId="0" borderId="0" xfId="0" applyFont="1" applyFill="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72390</xdr:colOff>
      <xdr:row>0</xdr:row>
      <xdr:rowOff>0</xdr:rowOff>
    </xdr:from>
    <xdr:to>
      <xdr:col>5</xdr:col>
      <xdr:colOff>368689</xdr:colOff>
      <xdr:row>0</xdr:row>
      <xdr:rowOff>0</xdr:rowOff>
    </xdr:to>
    <xdr:sp macro="" textlink="">
      <xdr:nvSpPr>
        <xdr:cNvPr id="2" name="Rectangle 1"/>
        <xdr:cNvSpPr>
          <a:spLocks noChangeArrowheads="1"/>
        </xdr:cNvSpPr>
      </xdr:nvSpPr>
      <xdr:spPr bwMode="auto">
        <a:xfrm>
          <a:off x="3895725" y="0"/>
          <a:ext cx="2952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xdr:col>
      <xdr:colOff>742950</xdr:colOff>
      <xdr:row>0</xdr:row>
      <xdr:rowOff>0</xdr:rowOff>
    </xdr:from>
    <xdr:to>
      <xdr:col>4</xdr:col>
      <xdr:colOff>272032</xdr:colOff>
      <xdr:row>0</xdr:row>
      <xdr:rowOff>0</xdr:rowOff>
    </xdr:to>
    <xdr:sp macro="" textlink="">
      <xdr:nvSpPr>
        <xdr:cNvPr id="3" name="Rectangle 3"/>
        <xdr:cNvSpPr>
          <a:spLocks noChangeArrowheads="1"/>
        </xdr:cNvSpPr>
      </xdr:nvSpPr>
      <xdr:spPr bwMode="auto">
        <a:xfrm>
          <a:off x="3057525" y="0"/>
          <a:ext cx="2952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0</xdr:row>
      <xdr:rowOff>0</xdr:rowOff>
    </xdr:from>
    <xdr:to>
      <xdr:col>30</xdr:col>
      <xdr:colOff>0</xdr:colOff>
      <xdr:row>0</xdr:row>
      <xdr:rowOff>0</xdr:rowOff>
    </xdr:to>
    <xdr:sp macro="" textlink="">
      <xdr:nvSpPr>
        <xdr:cNvPr id="2" name="Rectangle 1"/>
        <xdr:cNvSpPr>
          <a:spLocks noChangeArrowheads="1"/>
        </xdr:cNvSpPr>
      </xdr:nvSpPr>
      <xdr:spPr bwMode="auto">
        <a:xfrm>
          <a:off x="3977640" y="0"/>
          <a:ext cx="296299"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30</xdr:col>
      <xdr:colOff>0</xdr:colOff>
      <xdr:row>0</xdr:row>
      <xdr:rowOff>0</xdr:rowOff>
    </xdr:from>
    <xdr:to>
      <xdr:col>30</xdr:col>
      <xdr:colOff>0</xdr:colOff>
      <xdr:row>0</xdr:row>
      <xdr:rowOff>0</xdr:rowOff>
    </xdr:to>
    <xdr:sp macro="" textlink="">
      <xdr:nvSpPr>
        <xdr:cNvPr id="3" name="Rectangle 3"/>
        <xdr:cNvSpPr>
          <a:spLocks noChangeArrowheads="1"/>
        </xdr:cNvSpPr>
      </xdr:nvSpPr>
      <xdr:spPr bwMode="auto">
        <a:xfrm>
          <a:off x="3124200" y="0"/>
          <a:ext cx="291082"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a:t>
          </a:r>
          <a:endParaRPr lang="ja-JP" altLang="en-US"/>
        </a:p>
      </xdr:txBody>
    </xdr:sp>
    <xdr:clientData/>
  </xdr:twoCellAnchor>
  <xdr:oneCellAnchor>
    <xdr:from>
      <xdr:col>7</xdr:col>
      <xdr:colOff>198973</xdr:colOff>
      <xdr:row>19</xdr:row>
      <xdr:rowOff>40260</xdr:rowOff>
    </xdr:from>
    <xdr:ext cx="299569" cy="191271"/>
    <xdr:sp macro="" textlink="">
      <xdr:nvSpPr>
        <xdr:cNvPr id="11" name="Rectangle 9"/>
        <xdr:cNvSpPr>
          <a:spLocks noChangeArrowheads="1"/>
        </xdr:cNvSpPr>
      </xdr:nvSpPr>
      <xdr:spPr bwMode="auto">
        <a:xfrm>
          <a:off x="1999198" y="3345435"/>
          <a:ext cx="299569" cy="1912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(※２)</a:t>
          </a:r>
          <a:endParaRPr lang="ja-JP" altLang="en-US" b="0">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29</xdr:col>
      <xdr:colOff>49204</xdr:colOff>
      <xdr:row>19</xdr:row>
      <xdr:rowOff>36727</xdr:rowOff>
    </xdr:from>
    <xdr:ext cx="299569" cy="191271"/>
    <xdr:sp macro="" textlink="">
      <xdr:nvSpPr>
        <xdr:cNvPr id="13" name="Rectangle 9"/>
        <xdr:cNvSpPr>
          <a:spLocks noChangeArrowheads="1"/>
        </xdr:cNvSpPr>
      </xdr:nvSpPr>
      <xdr:spPr bwMode="auto">
        <a:xfrm>
          <a:off x="6545254" y="3341902"/>
          <a:ext cx="299569" cy="1912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(※１)</a:t>
          </a:r>
          <a:endParaRPr lang="ja-JP" altLang="en-US" b="0">
            <a:latin typeface="UD デジタル 教科書体 NK-R" panose="02020400000000000000" pitchFamily="18" charset="-128"/>
            <a:ea typeface="UD デジタル 教科書体 NK-R"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3"/>
  <sheetViews>
    <sheetView showGridLines="0" tabSelected="1" zoomScale="25" zoomScaleNormal="25" zoomScaleSheetLayoutView="100" zoomScalePageLayoutView="110" workbookViewId="0"/>
  </sheetViews>
  <sheetFormatPr defaultRowHeight="12" x14ac:dyDescent="0.15"/>
  <cols>
    <col min="1" max="1" width="1.875" style="1" customWidth="1"/>
    <col min="2" max="2" width="3.625" style="1" customWidth="1"/>
    <col min="3" max="3" width="23.125" style="1" customWidth="1"/>
    <col min="4" max="7" width="10" style="1" customWidth="1"/>
    <col min="8" max="8" width="10.625" style="1" customWidth="1"/>
    <col min="9" max="9" width="11.125" style="1" customWidth="1"/>
    <col min="10" max="10" width="1.875" style="1" customWidth="1"/>
    <col min="11" max="16384" width="9" style="1"/>
  </cols>
  <sheetData>
    <row r="1" spans="2:10" ht="21.75" customHeight="1" thickBot="1" x14ac:dyDescent="0.2">
      <c r="B1" s="292" t="s">
        <v>14</v>
      </c>
      <c r="C1" s="292"/>
      <c r="D1" s="292"/>
      <c r="E1" s="292"/>
      <c r="F1" s="292"/>
      <c r="G1" s="292"/>
      <c r="H1" s="292"/>
      <c r="I1" s="292"/>
      <c r="J1" s="228"/>
    </row>
    <row r="2" spans="2:10" ht="4.5" customHeight="1" thickTop="1" x14ac:dyDescent="0.15">
      <c r="B2" s="7"/>
      <c r="C2" s="7"/>
      <c r="D2" s="2"/>
      <c r="E2" s="2"/>
      <c r="F2" s="2"/>
      <c r="G2" s="2"/>
      <c r="H2" s="6"/>
      <c r="I2" s="6"/>
    </row>
    <row r="3" spans="2:10" ht="9" customHeight="1" x14ac:dyDescent="0.15">
      <c r="B3" s="7"/>
      <c r="C3" s="7"/>
      <c r="D3" s="2"/>
      <c r="E3" s="58"/>
      <c r="F3" s="2"/>
      <c r="G3" s="2"/>
      <c r="H3" s="6"/>
      <c r="I3" s="6"/>
    </row>
    <row r="4" spans="2:10" ht="15.75" customHeight="1" thickBot="1" x14ac:dyDescent="0.3">
      <c r="B4" s="161" t="s">
        <v>19</v>
      </c>
      <c r="F4" s="188" t="s">
        <v>191</v>
      </c>
      <c r="G4" s="57"/>
      <c r="H4" s="170" t="s">
        <v>66</v>
      </c>
      <c r="I4" s="100"/>
    </row>
    <row r="5" spans="2:10" ht="22.15" customHeight="1" x14ac:dyDescent="0.15">
      <c r="B5" s="293" t="s">
        <v>0</v>
      </c>
      <c r="C5" s="294"/>
      <c r="D5" s="171" t="s">
        <v>121</v>
      </c>
      <c r="E5" s="171" t="s">
        <v>122</v>
      </c>
      <c r="F5" s="171" t="s">
        <v>123</v>
      </c>
      <c r="G5" s="171" t="s">
        <v>124</v>
      </c>
      <c r="H5" s="172" t="s">
        <v>137</v>
      </c>
      <c r="I5" s="97"/>
    </row>
    <row r="6" spans="2:10" ht="16.899999999999999" customHeight="1" x14ac:dyDescent="0.15">
      <c r="B6" s="174"/>
      <c r="C6" s="175"/>
      <c r="D6" s="185">
        <v>4.7504927976265154</v>
      </c>
      <c r="E6" s="185">
        <v>1.9862518281438701</v>
      </c>
      <c r="F6" s="185">
        <v>9.5582624057049426</v>
      </c>
      <c r="G6" s="186">
        <v>2.5190810280487419</v>
      </c>
      <c r="H6" s="187">
        <v>1.6452148430158964</v>
      </c>
      <c r="I6" s="96"/>
    </row>
    <row r="7" spans="2:10" ht="18.399999999999999" customHeight="1" x14ac:dyDescent="0.15">
      <c r="B7" s="295" t="s">
        <v>1</v>
      </c>
      <c r="C7" s="296"/>
      <c r="D7" s="10">
        <v>1509728</v>
      </c>
      <c r="E7" s="10">
        <v>1539715</v>
      </c>
      <c r="F7" s="10">
        <v>1686885</v>
      </c>
      <c r="G7" s="77">
        <v>1729379</v>
      </c>
      <c r="H7" s="145">
        <v>1757831</v>
      </c>
      <c r="I7" s="98"/>
      <c r="J7" s="2"/>
    </row>
    <row r="8" spans="2:10" ht="16.899999999999999" customHeight="1" x14ac:dyDescent="0.15">
      <c r="B8" s="176"/>
      <c r="C8" s="176"/>
      <c r="D8" s="185">
        <v>-0.1401443389465129</v>
      </c>
      <c r="E8" s="185">
        <v>0.2499433211444746</v>
      </c>
      <c r="F8" s="185">
        <v>0.88531550030523931</v>
      </c>
      <c r="G8" s="186">
        <v>13.282018205547486</v>
      </c>
      <c r="H8" s="187">
        <v>2.7601612198319803</v>
      </c>
      <c r="I8" s="99"/>
      <c r="J8" s="2"/>
    </row>
    <row r="9" spans="2:10" ht="18.399999999999999" customHeight="1" x14ac:dyDescent="0.15">
      <c r="B9" s="177"/>
      <c r="C9" s="178" t="s">
        <v>6</v>
      </c>
      <c r="D9" s="10">
        <v>718963</v>
      </c>
      <c r="E9" s="10">
        <v>720760</v>
      </c>
      <c r="F9" s="10">
        <v>727141</v>
      </c>
      <c r="G9" s="77">
        <v>823720</v>
      </c>
      <c r="H9" s="145">
        <v>846456</v>
      </c>
      <c r="I9" s="99"/>
      <c r="J9" s="2"/>
    </row>
    <row r="10" spans="2:10" ht="16.899999999999999" customHeight="1" x14ac:dyDescent="0.15">
      <c r="B10" s="179"/>
      <c r="C10" s="180"/>
      <c r="D10" s="185">
        <v>4.7489586448273391</v>
      </c>
      <c r="E10" s="185">
        <v>2.4517520316785779</v>
      </c>
      <c r="F10" s="185">
        <v>9.2498487400454632</v>
      </c>
      <c r="G10" s="186">
        <v>2.7527198203370906</v>
      </c>
      <c r="H10" s="187">
        <v>1.3835088357176506</v>
      </c>
      <c r="I10" s="99"/>
      <c r="J10" s="2"/>
    </row>
    <row r="11" spans="2:10" ht="18.399999999999999" customHeight="1" x14ac:dyDescent="0.15">
      <c r="B11" s="295" t="s">
        <v>2</v>
      </c>
      <c r="C11" s="296"/>
      <c r="D11" s="10">
        <v>1492239</v>
      </c>
      <c r="E11" s="10">
        <v>1528825</v>
      </c>
      <c r="F11" s="10">
        <v>1670239</v>
      </c>
      <c r="G11" s="77">
        <v>1716216</v>
      </c>
      <c r="H11" s="145">
        <v>1739960</v>
      </c>
      <c r="I11" s="99"/>
      <c r="J11" s="3"/>
    </row>
    <row r="12" spans="2:10" ht="18.399999999999999" customHeight="1" x14ac:dyDescent="0.15">
      <c r="B12" s="295" t="s">
        <v>3</v>
      </c>
      <c r="C12" s="296"/>
      <c r="D12" s="12">
        <v>17490</v>
      </c>
      <c r="E12" s="12">
        <v>10890</v>
      </c>
      <c r="F12" s="12">
        <v>16646</v>
      </c>
      <c r="G12" s="79">
        <v>13163</v>
      </c>
      <c r="H12" s="156">
        <v>17872</v>
      </c>
      <c r="I12" s="99"/>
      <c r="J12" s="3"/>
    </row>
    <row r="13" spans="2:10" ht="18.399999999999999" customHeight="1" thickBot="1" x14ac:dyDescent="0.2">
      <c r="B13" s="288" t="s">
        <v>5</v>
      </c>
      <c r="C13" s="289"/>
      <c r="D13" s="11">
        <v>11445</v>
      </c>
      <c r="E13" s="11">
        <v>8404</v>
      </c>
      <c r="F13" s="11">
        <v>9369</v>
      </c>
      <c r="G13" s="78">
        <v>11181</v>
      </c>
      <c r="H13" s="153">
        <v>13624</v>
      </c>
      <c r="I13" s="99"/>
      <c r="J13" s="3"/>
    </row>
    <row r="14" spans="2:10" ht="18.399999999999999" customHeight="1" thickTop="1" thickBot="1" x14ac:dyDescent="0.2">
      <c r="B14" s="299" t="s">
        <v>4</v>
      </c>
      <c r="C14" s="300"/>
      <c r="D14" s="13">
        <v>6044</v>
      </c>
      <c r="E14" s="13">
        <v>2485</v>
      </c>
      <c r="F14" s="13">
        <v>7278</v>
      </c>
      <c r="G14" s="80">
        <v>1981</v>
      </c>
      <c r="H14" s="157">
        <v>4248</v>
      </c>
      <c r="I14" s="113"/>
    </row>
    <row r="15" spans="2:10" ht="18.399999999999999" customHeight="1" thickTop="1" x14ac:dyDescent="0.15">
      <c r="B15" s="181"/>
      <c r="C15" s="182" t="s">
        <v>65</v>
      </c>
      <c r="D15" s="9">
        <v>1501</v>
      </c>
      <c r="E15" s="14">
        <v>3022</v>
      </c>
      <c r="F15" s="10">
        <v>1243</v>
      </c>
      <c r="G15" s="77">
        <v>3639</v>
      </c>
      <c r="H15" s="145">
        <v>991</v>
      </c>
      <c r="I15" s="99"/>
    </row>
    <row r="16" spans="2:10" ht="18.399999999999999" customHeight="1" thickBot="1" x14ac:dyDescent="0.2">
      <c r="B16" s="183"/>
      <c r="C16" s="184" t="s">
        <v>171</v>
      </c>
      <c r="D16" s="9">
        <v>4543</v>
      </c>
      <c r="E16" s="14">
        <v>-537</v>
      </c>
      <c r="F16" s="10">
        <v>6035</v>
      </c>
      <c r="G16" s="77">
        <v>-1657</v>
      </c>
      <c r="H16" s="158">
        <v>3257</v>
      </c>
      <c r="I16" s="99"/>
    </row>
    <row r="17" spans="2:10" hidden="1" x14ac:dyDescent="0.15">
      <c r="B17" s="8"/>
    </row>
    <row r="18" spans="2:10" ht="12" customHeight="1" x14ac:dyDescent="0.15">
      <c r="B18" s="8"/>
    </row>
    <row r="19" spans="2:10" ht="15.75" thickBot="1" x14ac:dyDescent="0.3">
      <c r="B19" s="161" t="s">
        <v>78</v>
      </c>
      <c r="C19" s="169"/>
      <c r="D19" s="169"/>
      <c r="E19" s="169"/>
      <c r="F19" s="169"/>
      <c r="G19" s="297" t="s">
        <v>25</v>
      </c>
      <c r="H19" s="298"/>
      <c r="I19" s="298"/>
      <c r="J19" s="53"/>
    </row>
    <row r="20" spans="2:10" ht="18" customHeight="1" x14ac:dyDescent="0.15">
      <c r="B20" s="290" t="s">
        <v>26</v>
      </c>
      <c r="C20" s="291"/>
      <c r="D20" s="163" t="s">
        <v>139</v>
      </c>
      <c r="E20" s="164" t="s">
        <v>27</v>
      </c>
      <c r="F20" s="165" t="s">
        <v>138</v>
      </c>
      <c r="G20" s="166" t="s">
        <v>27</v>
      </c>
      <c r="H20" s="167" t="s">
        <v>43</v>
      </c>
      <c r="I20" s="167" t="s">
        <v>28</v>
      </c>
    </row>
    <row r="21" spans="2:10" ht="18" customHeight="1" x14ac:dyDescent="0.15">
      <c r="B21" s="283" t="s">
        <v>29</v>
      </c>
      <c r="C21" s="284"/>
      <c r="D21" s="61">
        <v>846456</v>
      </c>
      <c r="E21" s="87">
        <v>0.48199999999999998</v>
      </c>
      <c r="F21" s="46">
        <v>823720</v>
      </c>
      <c r="G21" s="47">
        <v>0.47630953158991102</v>
      </c>
      <c r="H21" s="48">
        <v>22736</v>
      </c>
      <c r="I21" s="49">
        <v>2.7602006211603358E-2</v>
      </c>
    </row>
    <row r="22" spans="2:10" ht="18" customHeight="1" x14ac:dyDescent="0.15">
      <c r="B22" s="283" t="s">
        <v>30</v>
      </c>
      <c r="C22" s="284"/>
      <c r="D22" s="61">
        <v>8580</v>
      </c>
      <c r="E22" s="87">
        <v>5.0000000000000001E-3</v>
      </c>
      <c r="F22" s="46">
        <v>8752</v>
      </c>
      <c r="G22" s="47">
        <v>5.0607536702238715E-3</v>
      </c>
      <c r="H22" s="48">
        <v>-172</v>
      </c>
      <c r="I22" s="49">
        <v>-1.9628286734824307E-2</v>
      </c>
    </row>
    <row r="23" spans="2:10" ht="18" customHeight="1" x14ac:dyDescent="0.15">
      <c r="B23" s="283" t="s">
        <v>31</v>
      </c>
      <c r="C23" s="284"/>
      <c r="D23" s="61">
        <v>86830</v>
      </c>
      <c r="E23" s="87">
        <v>4.9000000000000002E-2</v>
      </c>
      <c r="F23" s="46">
        <v>103711</v>
      </c>
      <c r="G23" s="47">
        <v>5.9969825260556421E-2</v>
      </c>
      <c r="H23" s="48">
        <v>-16881</v>
      </c>
      <c r="I23" s="49">
        <v>-0.16276891971120977</v>
      </c>
    </row>
    <row r="24" spans="2:10" ht="18" customHeight="1" x14ac:dyDescent="0.15">
      <c r="B24" s="283" t="s">
        <v>32</v>
      </c>
      <c r="C24" s="284"/>
      <c r="D24" s="61">
        <v>9068</v>
      </c>
      <c r="E24" s="87">
        <v>5.0000000000000001E-3</v>
      </c>
      <c r="F24" s="46">
        <v>3943</v>
      </c>
      <c r="G24" s="47">
        <v>2.2801740131713037E-3</v>
      </c>
      <c r="H24" s="48">
        <v>5125</v>
      </c>
      <c r="I24" s="49">
        <v>1.299554052015008</v>
      </c>
    </row>
    <row r="25" spans="2:10" ht="18" customHeight="1" x14ac:dyDescent="0.15">
      <c r="B25" s="283" t="s">
        <v>33</v>
      </c>
      <c r="C25" s="284"/>
      <c r="D25" s="61">
        <v>23732</v>
      </c>
      <c r="E25" s="87">
        <v>1.4E-2</v>
      </c>
      <c r="F25" s="46">
        <v>21399</v>
      </c>
      <c r="G25" s="47">
        <v>1.2373544085457877E-2</v>
      </c>
      <c r="H25" s="48">
        <v>2333</v>
      </c>
      <c r="I25" s="49">
        <v>0.10906478837091127</v>
      </c>
    </row>
    <row r="26" spans="2:10" ht="18" customHeight="1" x14ac:dyDescent="0.15">
      <c r="B26" s="283" t="s">
        <v>34</v>
      </c>
      <c r="C26" s="284"/>
      <c r="D26" s="61">
        <v>31222</v>
      </c>
      <c r="E26" s="87">
        <v>1.7999999999999999E-2</v>
      </c>
      <c r="F26" s="46">
        <v>41664</v>
      </c>
      <c r="G26" s="47">
        <v>2.4091788774006698E-2</v>
      </c>
      <c r="H26" s="48">
        <v>-10442</v>
      </c>
      <c r="I26" s="49">
        <v>-0.25061637991876551</v>
      </c>
    </row>
    <row r="27" spans="2:10" ht="18" customHeight="1" x14ac:dyDescent="0.15">
      <c r="B27" s="283" t="s">
        <v>35</v>
      </c>
      <c r="C27" s="284"/>
      <c r="D27" s="61">
        <v>47893</v>
      </c>
      <c r="E27" s="87">
        <v>2.7E-2</v>
      </c>
      <c r="F27" s="46">
        <v>47902</v>
      </c>
      <c r="G27" s="47">
        <v>2.7698955327186768E-2</v>
      </c>
      <c r="H27" s="48">
        <v>-9</v>
      </c>
      <c r="I27" s="49">
        <v>-1.7861470517999134E-4</v>
      </c>
    </row>
    <row r="28" spans="2:10" ht="18" customHeight="1" x14ac:dyDescent="0.15">
      <c r="B28" s="283" t="s">
        <v>36</v>
      </c>
      <c r="C28" s="284"/>
      <c r="D28" s="61">
        <v>315527</v>
      </c>
      <c r="E28" s="87">
        <v>0.17899999999999999</v>
      </c>
      <c r="F28" s="46">
        <v>296707</v>
      </c>
      <c r="G28" s="47">
        <v>0.1715685648534217</v>
      </c>
      <c r="H28" s="48">
        <v>18820</v>
      </c>
      <c r="I28" s="49">
        <v>6.3428155127642105E-2</v>
      </c>
    </row>
    <row r="29" spans="2:10" ht="18" customHeight="1" x14ac:dyDescent="0.15">
      <c r="B29" s="283" t="s">
        <v>37</v>
      </c>
      <c r="C29" s="284"/>
      <c r="D29" s="61">
        <v>78155</v>
      </c>
      <c r="E29" s="87">
        <v>4.3999999999999997E-2</v>
      </c>
      <c r="F29" s="46">
        <v>70523</v>
      </c>
      <c r="G29" s="47">
        <v>4.0779094101812421E-2</v>
      </c>
      <c r="H29" s="48">
        <v>7632</v>
      </c>
      <c r="I29" s="49">
        <v>0.10822858143388769</v>
      </c>
    </row>
    <row r="30" spans="2:10" ht="18" customHeight="1" x14ac:dyDescent="0.15">
      <c r="B30" s="283" t="s">
        <v>38</v>
      </c>
      <c r="C30" s="284"/>
      <c r="D30" s="61">
        <v>33209</v>
      </c>
      <c r="E30" s="87">
        <v>1.9E-2</v>
      </c>
      <c r="F30" s="46">
        <v>36285</v>
      </c>
      <c r="G30" s="47">
        <v>2.0981265242350212E-2</v>
      </c>
      <c r="H30" s="48">
        <v>-3076</v>
      </c>
      <c r="I30" s="49">
        <v>-8.4754674846675093E-2</v>
      </c>
    </row>
    <row r="31" spans="2:10" ht="18" customHeight="1" x14ac:dyDescent="0.15">
      <c r="B31" s="283" t="s">
        <v>39</v>
      </c>
      <c r="C31" s="284"/>
      <c r="D31" s="61">
        <v>70832</v>
      </c>
      <c r="E31" s="87">
        <v>0.04</v>
      </c>
      <c r="F31" s="46">
        <v>64330</v>
      </c>
      <c r="G31" s="47">
        <v>3.7198512814579282E-2</v>
      </c>
      <c r="H31" s="48">
        <v>6502</v>
      </c>
      <c r="I31" s="49">
        <v>0.1010595065226314</v>
      </c>
    </row>
    <row r="32" spans="2:10" ht="18" customHeight="1" x14ac:dyDescent="0.15">
      <c r="B32" s="283" t="s">
        <v>40</v>
      </c>
      <c r="C32" s="284"/>
      <c r="D32" s="61">
        <v>169908</v>
      </c>
      <c r="E32" s="87">
        <v>9.7000000000000003E-2</v>
      </c>
      <c r="F32" s="46">
        <v>172019</v>
      </c>
      <c r="G32" s="47">
        <v>9.9468654579041207E-2</v>
      </c>
      <c r="H32" s="48">
        <v>-2111</v>
      </c>
      <c r="I32" s="49">
        <v>-1.2269574872543099E-2</v>
      </c>
    </row>
    <row r="33" spans="2:9" ht="18" customHeight="1" thickBot="1" x14ac:dyDescent="0.2">
      <c r="B33" s="281" t="s">
        <v>41</v>
      </c>
      <c r="C33" s="282"/>
      <c r="D33" s="142">
        <v>36419</v>
      </c>
      <c r="E33" s="88">
        <v>2.071797129471948E-2</v>
      </c>
      <c r="F33" s="50">
        <v>38424</v>
      </c>
      <c r="G33" s="112">
        <v>2.3E-2</v>
      </c>
      <c r="H33" s="51">
        <v>-2005</v>
      </c>
      <c r="I33" s="52">
        <v>-5.2229536664725962E-2</v>
      </c>
    </row>
    <row r="34" spans="2:9" ht="18" customHeight="1" thickTop="1" thickBot="1" x14ac:dyDescent="0.2">
      <c r="B34" s="285" t="s">
        <v>42</v>
      </c>
      <c r="C34" s="286"/>
      <c r="D34" s="159">
        <v>1757831</v>
      </c>
      <c r="E34" s="89">
        <v>1</v>
      </c>
      <c r="F34" s="41">
        <v>1729379</v>
      </c>
      <c r="G34" s="42">
        <v>1</v>
      </c>
      <c r="H34" s="9">
        <v>28452</v>
      </c>
      <c r="I34" s="43">
        <v>1.6452324444124589E-2</v>
      </c>
    </row>
    <row r="35" spans="2:9" ht="12" customHeight="1" x14ac:dyDescent="0.15">
      <c r="B35" s="279"/>
      <c r="C35" s="280"/>
      <c r="D35" s="280"/>
      <c r="E35" s="280"/>
      <c r="F35" s="280"/>
      <c r="G35" s="280"/>
      <c r="H35" s="280"/>
      <c r="I35" s="280"/>
    </row>
    <row r="36" spans="2:9" ht="19.149999999999999" customHeight="1" thickBot="1" x14ac:dyDescent="0.2">
      <c r="B36" s="162" t="s">
        <v>75</v>
      </c>
      <c r="C36" s="62"/>
      <c r="D36" s="62"/>
      <c r="E36" s="62"/>
      <c r="F36" s="62"/>
      <c r="G36" s="62"/>
      <c r="H36" s="62"/>
      <c r="I36" s="168" t="s">
        <v>74</v>
      </c>
    </row>
    <row r="37" spans="2:9" ht="18.399999999999999" customHeight="1" x14ac:dyDescent="0.15">
      <c r="B37" s="301" t="s">
        <v>0</v>
      </c>
      <c r="C37" s="302"/>
      <c r="D37" s="163" t="s">
        <v>139</v>
      </c>
      <c r="E37" s="164" t="s">
        <v>68</v>
      </c>
      <c r="F37" s="165" t="s">
        <v>138</v>
      </c>
      <c r="G37" s="166" t="s">
        <v>68</v>
      </c>
      <c r="H37" s="167" t="s">
        <v>43</v>
      </c>
      <c r="I37" s="167" t="s">
        <v>28</v>
      </c>
    </row>
    <row r="38" spans="2:9" ht="18.399999999999999" customHeight="1" x14ac:dyDescent="0.15">
      <c r="B38" s="283" t="s">
        <v>70</v>
      </c>
      <c r="C38" s="284"/>
      <c r="D38" s="61">
        <v>437</v>
      </c>
      <c r="E38" s="87">
        <v>5.0000000000000001E-3</v>
      </c>
      <c r="F38" s="45">
        <v>844</v>
      </c>
      <c r="G38" s="47">
        <v>8.0000000000000002E-3</v>
      </c>
      <c r="H38" s="48">
        <v>-406</v>
      </c>
      <c r="I38" s="49">
        <v>-0.48169137292181796</v>
      </c>
    </row>
    <row r="39" spans="2:9" ht="18.399999999999999" customHeight="1" x14ac:dyDescent="0.15">
      <c r="B39" s="283" t="s">
        <v>71</v>
      </c>
      <c r="C39" s="284"/>
      <c r="D39" s="61">
        <v>4030</v>
      </c>
      <c r="E39" s="87">
        <v>4.5999999999999999E-2</v>
      </c>
      <c r="F39" s="45">
        <v>3540</v>
      </c>
      <c r="G39" s="47">
        <v>3.4000000000000002E-2</v>
      </c>
      <c r="H39" s="48">
        <v>490</v>
      </c>
      <c r="I39" s="49">
        <v>0.13838480203198555</v>
      </c>
    </row>
    <row r="40" spans="2:9" ht="18.399999999999999" customHeight="1" x14ac:dyDescent="0.15">
      <c r="B40" s="283" t="s">
        <v>72</v>
      </c>
      <c r="C40" s="284"/>
      <c r="D40" s="61">
        <v>2422</v>
      </c>
      <c r="E40" s="87">
        <v>2.8000000000000001E-2</v>
      </c>
      <c r="F40" s="61">
        <v>3107</v>
      </c>
      <c r="G40" s="47">
        <v>0.03</v>
      </c>
      <c r="H40" s="48">
        <v>-685</v>
      </c>
      <c r="I40" s="49">
        <v>-0.22059156270488067</v>
      </c>
    </row>
    <row r="41" spans="2:9" ht="18.399999999999999" customHeight="1" x14ac:dyDescent="0.15">
      <c r="B41" s="283" t="s">
        <v>117</v>
      </c>
      <c r="C41" s="284"/>
      <c r="D41" s="61">
        <v>1152</v>
      </c>
      <c r="E41" s="87">
        <v>1.2999999999999999E-2</v>
      </c>
      <c r="F41" s="61">
        <v>984</v>
      </c>
      <c r="G41" s="47">
        <v>9.9999999999999985E-3</v>
      </c>
      <c r="H41" s="48">
        <v>167</v>
      </c>
      <c r="I41" s="49">
        <v>0.16979546973695703</v>
      </c>
    </row>
    <row r="42" spans="2:9" ht="18.399999999999999" customHeight="1" x14ac:dyDescent="0.15">
      <c r="B42" s="283" t="s">
        <v>150</v>
      </c>
      <c r="C42" s="284"/>
      <c r="D42" s="61">
        <v>63379</v>
      </c>
      <c r="E42" s="87">
        <v>0.73</v>
      </c>
      <c r="F42" s="61">
        <v>65794</v>
      </c>
      <c r="G42" s="47">
        <v>0.63400000000000001</v>
      </c>
      <c r="H42" s="48">
        <v>-2415</v>
      </c>
      <c r="I42" s="49">
        <v>-3.6700016583688155E-2</v>
      </c>
    </row>
    <row r="43" spans="2:9" ht="18.399999999999999" customHeight="1" x14ac:dyDescent="0.15">
      <c r="B43" s="283" t="s">
        <v>151</v>
      </c>
      <c r="C43" s="284"/>
      <c r="D43" s="61">
        <v>138</v>
      </c>
      <c r="E43" s="87">
        <v>2E-3</v>
      </c>
      <c r="F43" s="45">
        <v>143</v>
      </c>
      <c r="G43" s="47">
        <v>1E-3</v>
      </c>
      <c r="H43" s="48">
        <v>-5</v>
      </c>
      <c r="I43" s="49">
        <v>-3.5716537198013487E-2</v>
      </c>
    </row>
    <row r="44" spans="2:9" ht="18.399999999999999" customHeight="1" x14ac:dyDescent="0.15">
      <c r="B44" s="283" t="s">
        <v>152</v>
      </c>
      <c r="C44" s="284"/>
      <c r="D44" s="61">
        <v>2353</v>
      </c>
      <c r="E44" s="87">
        <v>2.7E-2</v>
      </c>
      <c r="F44" s="45">
        <v>4435</v>
      </c>
      <c r="G44" s="47">
        <v>4.2999999999999997E-2</v>
      </c>
      <c r="H44" s="48">
        <v>-2082</v>
      </c>
      <c r="I44" s="49">
        <v>-0.46941212782972508</v>
      </c>
    </row>
    <row r="45" spans="2:9" ht="18.399999999999999" customHeight="1" x14ac:dyDescent="0.15">
      <c r="B45" s="283" t="s">
        <v>153</v>
      </c>
      <c r="C45" s="284"/>
      <c r="D45" s="61">
        <v>887</v>
      </c>
      <c r="E45" s="87">
        <v>0.01</v>
      </c>
      <c r="F45" s="133">
        <v>0</v>
      </c>
      <c r="G45" s="47">
        <v>0</v>
      </c>
      <c r="H45" s="48">
        <v>887</v>
      </c>
      <c r="I45" s="250" t="s">
        <v>154</v>
      </c>
    </row>
    <row r="46" spans="2:9" ht="18.399999999999999" customHeight="1" x14ac:dyDescent="0.15">
      <c r="B46" s="283" t="s">
        <v>148</v>
      </c>
      <c r="C46" s="284"/>
      <c r="D46" s="61">
        <v>12032</v>
      </c>
      <c r="E46" s="87">
        <v>0.13900000000000001</v>
      </c>
      <c r="F46" s="45">
        <v>12091</v>
      </c>
      <c r="G46" s="47">
        <v>0.11700000000000001</v>
      </c>
      <c r="H46" s="48">
        <v>-59</v>
      </c>
      <c r="I46" s="49">
        <v>-4.8496804179866126E-3</v>
      </c>
    </row>
    <row r="47" spans="2:9" ht="18.399999999999999" customHeight="1" thickBot="1" x14ac:dyDescent="0.2">
      <c r="B47" s="283" t="s">
        <v>149</v>
      </c>
      <c r="C47" s="284"/>
      <c r="D47" s="160">
        <v>0</v>
      </c>
      <c r="E47" s="90">
        <v>0</v>
      </c>
      <c r="F47" s="64">
        <v>12773</v>
      </c>
      <c r="G47" s="82">
        <v>0.123</v>
      </c>
      <c r="H47" s="65">
        <v>-12773</v>
      </c>
      <c r="I47" s="251" t="s">
        <v>155</v>
      </c>
    </row>
    <row r="48" spans="2:9" ht="18.399999999999999" customHeight="1" thickTop="1" thickBot="1" x14ac:dyDescent="0.2">
      <c r="B48" s="285" t="s">
        <v>73</v>
      </c>
      <c r="C48" s="286"/>
      <c r="D48" s="91">
        <v>86830</v>
      </c>
      <c r="E48" s="81">
        <v>1</v>
      </c>
      <c r="F48" s="66">
        <v>103711</v>
      </c>
      <c r="G48" s="67">
        <v>1</v>
      </c>
      <c r="H48" s="68">
        <v>-16881</v>
      </c>
      <c r="I48" s="69">
        <v>-0.16276900043886555</v>
      </c>
    </row>
    <row r="49" spans="2:10" ht="16.899999999999999" customHeight="1" x14ac:dyDescent="0.15">
      <c r="B49" s="287" t="s">
        <v>170</v>
      </c>
      <c r="C49" s="287"/>
      <c r="D49" s="287"/>
      <c r="E49" s="287"/>
      <c r="F49" s="287"/>
      <c r="G49" s="287"/>
      <c r="H49" s="287"/>
      <c r="I49" s="287"/>
      <c r="J49" s="287"/>
    </row>
    <row r="72" spans="2:9" s="27" customFormat="1" ht="20.100000000000001" customHeight="1" x14ac:dyDescent="0.15">
      <c r="B72" s="1"/>
      <c r="C72" s="1"/>
      <c r="D72" s="1"/>
      <c r="E72" s="1"/>
      <c r="F72" s="1"/>
      <c r="G72" s="1"/>
      <c r="H72" s="1"/>
      <c r="I72" s="1"/>
    </row>
    <row r="73" spans="2:9" x14ac:dyDescent="0.15">
      <c r="B73" s="27"/>
      <c r="C73" s="27"/>
      <c r="D73" s="28"/>
      <c r="E73" s="28"/>
      <c r="F73" s="28"/>
      <c r="G73" s="28"/>
      <c r="H73" s="28"/>
      <c r="I73" s="27"/>
    </row>
  </sheetData>
  <mergeCells count="37">
    <mergeCell ref="B48:C48"/>
    <mergeCell ref="B37:C37"/>
    <mergeCell ref="B38:C38"/>
    <mergeCell ref="B39:C39"/>
    <mergeCell ref="B40:C40"/>
    <mergeCell ref="B43:C43"/>
    <mergeCell ref="B44:C44"/>
    <mergeCell ref="B45:C45"/>
    <mergeCell ref="B47:C47"/>
    <mergeCell ref="B41:C41"/>
    <mergeCell ref="B42:C42"/>
    <mergeCell ref="B46:C46"/>
    <mergeCell ref="B49:J49"/>
    <mergeCell ref="B13:C13"/>
    <mergeCell ref="B20:C20"/>
    <mergeCell ref="B1:I1"/>
    <mergeCell ref="B5:C5"/>
    <mergeCell ref="B11:C11"/>
    <mergeCell ref="B12:C12"/>
    <mergeCell ref="B7:C7"/>
    <mergeCell ref="G19:I19"/>
    <mergeCell ref="B14:C14"/>
    <mergeCell ref="B21:C21"/>
    <mergeCell ref="B27:C27"/>
    <mergeCell ref="B28:C28"/>
    <mergeCell ref="B32:C32"/>
    <mergeCell ref="B24:C24"/>
    <mergeCell ref="B25:C25"/>
    <mergeCell ref="B35:I35"/>
    <mergeCell ref="B33:C33"/>
    <mergeCell ref="B26:C26"/>
    <mergeCell ref="B23:C23"/>
    <mergeCell ref="B22:C22"/>
    <mergeCell ref="B34:C34"/>
    <mergeCell ref="B29:C29"/>
    <mergeCell ref="B30:C30"/>
    <mergeCell ref="B31:C31"/>
  </mergeCells>
  <phoneticPr fontId="2"/>
  <pageMargins left="0.47244094488188981" right="0.39370078740157483" top="0.47244094488188981" bottom="0.6692913385826772" header="0.43307086614173229" footer="0.39370078740157483"/>
  <pageSetup paperSize="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showGridLines="0" zoomScale="25" zoomScaleNormal="25" zoomScaleSheetLayoutView="40" workbookViewId="0"/>
  </sheetViews>
  <sheetFormatPr defaultColWidth="2.5" defaultRowHeight="12" x14ac:dyDescent="0.15"/>
  <cols>
    <col min="1" max="1" width="1.875" style="1" customWidth="1"/>
    <col min="2" max="2" width="3.625" style="1" customWidth="1"/>
    <col min="3" max="3" width="6.25" style="1" customWidth="1"/>
    <col min="4" max="4" width="17" style="1" customWidth="1"/>
    <col min="5" max="8" width="10" style="1" customWidth="1"/>
    <col min="9" max="9" width="10.625" style="1" customWidth="1"/>
    <col min="10" max="10" width="11.125" style="1" customWidth="1"/>
    <col min="11" max="11" width="4.625" style="1" customWidth="1"/>
    <col min="12" max="12" width="1.875" style="1" customWidth="1"/>
    <col min="13" max="16384" width="2.5" style="1"/>
  </cols>
  <sheetData>
    <row r="1" spans="2:11" ht="3" customHeight="1" x14ac:dyDescent="0.15">
      <c r="B1" s="8"/>
      <c r="C1" s="8"/>
    </row>
    <row r="2" spans="2:11" ht="18.75" customHeight="1" thickBot="1" x14ac:dyDescent="0.2">
      <c r="B2" s="292" t="s">
        <v>14</v>
      </c>
      <c r="C2" s="292"/>
      <c r="D2" s="292"/>
      <c r="E2" s="292"/>
      <c r="F2" s="292"/>
      <c r="G2" s="292"/>
      <c r="H2" s="292"/>
      <c r="I2" s="292"/>
      <c r="J2" s="292"/>
      <c r="K2" s="228"/>
    </row>
    <row r="3" spans="2:11" ht="13.5" customHeight="1" thickTop="1" x14ac:dyDescent="0.15">
      <c r="B3" s="7"/>
      <c r="C3" s="7"/>
      <c r="D3" s="7"/>
      <c r="E3" s="7"/>
      <c r="F3" s="7"/>
      <c r="G3" s="7"/>
      <c r="H3" s="7"/>
      <c r="I3" s="7"/>
      <c r="J3" s="7"/>
    </row>
    <row r="4" spans="2:11" ht="15" customHeight="1" thickBot="1" x14ac:dyDescent="0.3">
      <c r="B4" s="161" t="s">
        <v>77</v>
      </c>
      <c r="C4" s="161"/>
      <c r="D4" s="39"/>
      <c r="E4" s="39"/>
      <c r="F4" s="39"/>
      <c r="G4" s="39"/>
      <c r="H4" s="40"/>
      <c r="I4" s="329" t="s">
        <v>25</v>
      </c>
      <c r="J4" s="330"/>
    </row>
    <row r="5" spans="2:11" ht="18" customHeight="1" x14ac:dyDescent="0.15">
      <c r="B5" s="290" t="s">
        <v>44</v>
      </c>
      <c r="C5" s="331"/>
      <c r="D5" s="291"/>
      <c r="E5" s="163" t="s">
        <v>139</v>
      </c>
      <c r="F5" s="164" t="s">
        <v>68</v>
      </c>
      <c r="G5" s="165" t="s">
        <v>138</v>
      </c>
      <c r="H5" s="166" t="s">
        <v>68</v>
      </c>
      <c r="I5" s="167" t="s">
        <v>43</v>
      </c>
      <c r="J5" s="167" t="s">
        <v>28</v>
      </c>
    </row>
    <row r="6" spans="2:11" ht="17.25" customHeight="1" x14ac:dyDescent="0.15">
      <c r="B6" s="283" t="s">
        <v>45</v>
      </c>
      <c r="C6" s="327"/>
      <c r="D6" s="284"/>
      <c r="E6" s="61">
        <v>3010</v>
      </c>
      <c r="F6" s="54">
        <v>2E-3</v>
      </c>
      <c r="G6" s="46">
        <v>2999</v>
      </c>
      <c r="H6" s="83">
        <v>2E-3</v>
      </c>
      <c r="I6" s="48">
        <v>11</v>
      </c>
      <c r="J6" s="49">
        <v>3.7954169556635442E-3</v>
      </c>
    </row>
    <row r="7" spans="2:11" ht="17.25" customHeight="1" x14ac:dyDescent="0.15">
      <c r="B7" s="283" t="s">
        <v>46</v>
      </c>
      <c r="C7" s="327"/>
      <c r="D7" s="284"/>
      <c r="E7" s="61">
        <v>119877</v>
      </c>
      <c r="F7" s="54">
        <v>6.9000000000000006E-2</v>
      </c>
      <c r="G7" s="46">
        <v>110206</v>
      </c>
      <c r="H7" s="83">
        <v>6.4000000000000001E-2</v>
      </c>
      <c r="I7" s="48">
        <v>9671</v>
      </c>
      <c r="J7" s="49">
        <v>8.7757645817167385E-2</v>
      </c>
    </row>
    <row r="8" spans="2:11" ht="17.25" customHeight="1" x14ac:dyDescent="0.15">
      <c r="B8" s="283" t="s">
        <v>47</v>
      </c>
      <c r="C8" s="327"/>
      <c r="D8" s="284"/>
      <c r="E8" s="61">
        <v>42902</v>
      </c>
      <c r="F8" s="54">
        <v>2.4E-2</v>
      </c>
      <c r="G8" s="46">
        <v>42960</v>
      </c>
      <c r="H8" s="83">
        <v>2.5000000000000001E-2</v>
      </c>
      <c r="I8" s="48">
        <v>-58</v>
      </c>
      <c r="J8" s="49">
        <v>-1.3534310185122633E-3</v>
      </c>
    </row>
    <row r="9" spans="2:11" ht="17.25" customHeight="1" x14ac:dyDescent="0.15">
      <c r="B9" s="283" t="s">
        <v>48</v>
      </c>
      <c r="C9" s="327"/>
      <c r="D9" s="284"/>
      <c r="E9" s="61">
        <v>10093</v>
      </c>
      <c r="F9" s="54">
        <v>6.0000000000000001E-3</v>
      </c>
      <c r="G9" s="46">
        <v>10283</v>
      </c>
      <c r="H9" s="83">
        <v>6.0000000000000001E-3</v>
      </c>
      <c r="I9" s="48">
        <v>-191</v>
      </c>
      <c r="J9" s="49">
        <v>-1.8544722311984341E-2</v>
      </c>
    </row>
    <row r="10" spans="2:11" ht="17.25" customHeight="1" x14ac:dyDescent="0.15">
      <c r="B10" s="283" t="s">
        <v>49</v>
      </c>
      <c r="C10" s="327"/>
      <c r="D10" s="284"/>
      <c r="E10" s="61">
        <v>45717</v>
      </c>
      <c r="F10" s="54">
        <v>2.5999999999999999E-2</v>
      </c>
      <c r="G10" s="46">
        <v>42669</v>
      </c>
      <c r="H10" s="83">
        <v>2.5000000000000001E-2</v>
      </c>
      <c r="I10" s="48">
        <v>3048</v>
      </c>
      <c r="J10" s="49">
        <v>7.1437452027814707E-2</v>
      </c>
    </row>
    <row r="11" spans="2:11" ht="17.25" customHeight="1" x14ac:dyDescent="0.15">
      <c r="B11" s="283" t="s">
        <v>50</v>
      </c>
      <c r="C11" s="327"/>
      <c r="D11" s="284"/>
      <c r="E11" s="61">
        <v>294326</v>
      </c>
      <c r="F11" s="54">
        <v>0.16900000000000001</v>
      </c>
      <c r="G11" s="46">
        <v>275426</v>
      </c>
      <c r="H11" s="83">
        <v>0.16</v>
      </c>
      <c r="I11" s="48">
        <v>18900</v>
      </c>
      <c r="J11" s="49">
        <v>6.8622706989176052E-2</v>
      </c>
    </row>
    <row r="12" spans="2:11" ht="17.25" customHeight="1" x14ac:dyDescent="0.15">
      <c r="B12" s="283" t="s">
        <v>51</v>
      </c>
      <c r="C12" s="327"/>
      <c r="D12" s="284"/>
      <c r="E12" s="61">
        <v>331948</v>
      </c>
      <c r="F12" s="54">
        <v>0.191</v>
      </c>
      <c r="G12" s="46">
        <v>327714</v>
      </c>
      <c r="H12" s="83">
        <v>0.191</v>
      </c>
      <c r="I12" s="48">
        <v>4234</v>
      </c>
      <c r="J12" s="49">
        <v>1.2919208362867085E-2</v>
      </c>
    </row>
    <row r="13" spans="2:11" ht="17.25" customHeight="1" x14ac:dyDescent="0.15">
      <c r="B13" s="283" t="s">
        <v>52</v>
      </c>
      <c r="C13" s="327"/>
      <c r="D13" s="284"/>
      <c r="E13" s="61">
        <v>35694</v>
      </c>
      <c r="F13" s="54">
        <v>0.02</v>
      </c>
      <c r="G13" s="46">
        <v>35074</v>
      </c>
      <c r="H13" s="83">
        <v>0.02</v>
      </c>
      <c r="I13" s="48">
        <v>620</v>
      </c>
      <c r="J13" s="49">
        <v>1.7671025457649092E-2</v>
      </c>
    </row>
    <row r="14" spans="2:11" ht="17.25" customHeight="1" x14ac:dyDescent="0.15">
      <c r="B14" s="283" t="s">
        <v>53</v>
      </c>
      <c r="C14" s="327"/>
      <c r="D14" s="284"/>
      <c r="E14" s="61">
        <v>41174</v>
      </c>
      <c r="F14" s="54">
        <v>2.3E-2</v>
      </c>
      <c r="G14" s="46">
        <v>41500</v>
      </c>
      <c r="H14" s="83">
        <v>2.4E-2</v>
      </c>
      <c r="I14" s="48">
        <v>-326</v>
      </c>
      <c r="J14" s="49">
        <v>-7.8618753503311156E-3</v>
      </c>
    </row>
    <row r="15" spans="2:11" ht="17.25" customHeight="1" x14ac:dyDescent="0.15">
      <c r="B15" s="283" t="s">
        <v>54</v>
      </c>
      <c r="C15" s="327"/>
      <c r="D15" s="284"/>
      <c r="E15" s="61">
        <v>22325</v>
      </c>
      <c r="F15" s="54">
        <v>1.2999999999999999E-2</v>
      </c>
      <c r="G15" s="46">
        <v>22543</v>
      </c>
      <c r="H15" s="83">
        <v>1.2999999999999999E-2</v>
      </c>
      <c r="I15" s="48">
        <v>-218</v>
      </c>
      <c r="J15" s="49">
        <v>-9.6786282180140182E-3</v>
      </c>
    </row>
    <row r="16" spans="2:11" ht="17.25" customHeight="1" x14ac:dyDescent="0.15">
      <c r="B16" s="283" t="s">
        <v>55</v>
      </c>
      <c r="C16" s="327"/>
      <c r="D16" s="284"/>
      <c r="E16" s="61">
        <v>18646</v>
      </c>
      <c r="F16" s="54">
        <v>1.0999999999999999E-2</v>
      </c>
      <c r="G16" s="46">
        <v>23124</v>
      </c>
      <c r="H16" s="83">
        <v>1.3999999999999999E-2</v>
      </c>
      <c r="I16" s="48">
        <v>-4478</v>
      </c>
      <c r="J16" s="49">
        <v>-0.19365083236508485</v>
      </c>
    </row>
    <row r="17" spans="2:10" ht="17.25" customHeight="1" x14ac:dyDescent="0.15">
      <c r="B17" s="283" t="s">
        <v>56</v>
      </c>
      <c r="C17" s="327"/>
      <c r="D17" s="284"/>
      <c r="E17" s="61">
        <v>90495</v>
      </c>
      <c r="F17" s="54">
        <v>5.1999999999999998E-2</v>
      </c>
      <c r="G17" s="46">
        <v>92573</v>
      </c>
      <c r="H17" s="83">
        <v>5.3999999999999999E-2</v>
      </c>
      <c r="I17" s="48">
        <v>-2078</v>
      </c>
      <c r="J17" s="49">
        <v>-2.244584790728843E-2</v>
      </c>
    </row>
    <row r="18" spans="2:10" ht="17.25" customHeight="1" x14ac:dyDescent="0.15">
      <c r="B18" s="283" t="s">
        <v>57</v>
      </c>
      <c r="C18" s="327"/>
      <c r="D18" s="284"/>
      <c r="E18" s="61">
        <v>20455</v>
      </c>
      <c r="F18" s="54">
        <v>1.2E-2</v>
      </c>
      <c r="G18" s="46">
        <v>22089</v>
      </c>
      <c r="H18" s="83">
        <v>1.2999999999999999E-2</v>
      </c>
      <c r="I18" s="48">
        <v>-1634</v>
      </c>
      <c r="J18" s="49">
        <v>-7.3979844643774939E-2</v>
      </c>
    </row>
    <row r="19" spans="2:10" ht="17.25" customHeight="1" x14ac:dyDescent="0.15">
      <c r="B19" s="283" t="s">
        <v>58</v>
      </c>
      <c r="C19" s="327"/>
      <c r="D19" s="284"/>
      <c r="E19" s="61">
        <v>41548</v>
      </c>
      <c r="F19" s="54">
        <v>2.4E-2</v>
      </c>
      <c r="G19" s="46">
        <v>39111</v>
      </c>
      <c r="H19" s="83">
        <v>2.3E-2</v>
      </c>
      <c r="I19" s="48">
        <v>2437</v>
      </c>
      <c r="J19" s="49">
        <v>6.2310979842247649E-2</v>
      </c>
    </row>
    <row r="20" spans="2:10" ht="17.25" customHeight="1" x14ac:dyDescent="0.15">
      <c r="B20" s="283" t="s">
        <v>59</v>
      </c>
      <c r="C20" s="327"/>
      <c r="D20" s="284"/>
      <c r="E20" s="61">
        <v>249091</v>
      </c>
      <c r="F20" s="54">
        <v>0.14299999999999999</v>
      </c>
      <c r="G20" s="46">
        <v>252468</v>
      </c>
      <c r="H20" s="83">
        <v>0.14699999999999999</v>
      </c>
      <c r="I20" s="48">
        <v>-3378</v>
      </c>
      <c r="J20" s="49">
        <v>-1.337830543529428E-2</v>
      </c>
    </row>
    <row r="21" spans="2:10" ht="17.25" customHeight="1" x14ac:dyDescent="0.15">
      <c r="B21" s="283" t="s">
        <v>60</v>
      </c>
      <c r="C21" s="327"/>
      <c r="D21" s="284"/>
      <c r="E21" s="61">
        <v>183873</v>
      </c>
      <c r="F21" s="54">
        <v>0.106</v>
      </c>
      <c r="G21" s="46">
        <v>190160</v>
      </c>
      <c r="H21" s="83">
        <v>0.111</v>
      </c>
      <c r="I21" s="48">
        <v>-6287</v>
      </c>
      <c r="J21" s="49">
        <v>-3.3060799130979035E-2</v>
      </c>
    </row>
    <row r="22" spans="2:10" ht="17.25" customHeight="1" thickBot="1" x14ac:dyDescent="0.2">
      <c r="B22" s="281" t="s">
        <v>61</v>
      </c>
      <c r="C22" s="328"/>
      <c r="D22" s="282"/>
      <c r="E22" s="142">
        <v>188786</v>
      </c>
      <c r="F22" s="55">
        <v>0.109</v>
      </c>
      <c r="G22" s="50">
        <v>185317</v>
      </c>
      <c r="H22" s="84">
        <v>0.108</v>
      </c>
      <c r="I22" s="51">
        <v>3469</v>
      </c>
      <c r="J22" s="52">
        <v>1.8718942929570659E-2</v>
      </c>
    </row>
    <row r="23" spans="2:10" ht="18" customHeight="1" thickTop="1" thickBot="1" x14ac:dyDescent="0.2">
      <c r="B23" s="285" t="s">
        <v>62</v>
      </c>
      <c r="C23" s="305"/>
      <c r="D23" s="286"/>
      <c r="E23" s="143">
        <v>1739960</v>
      </c>
      <c r="F23" s="56">
        <v>1</v>
      </c>
      <c r="G23" s="44">
        <v>1716216</v>
      </c>
      <c r="H23" s="85">
        <v>1</v>
      </c>
      <c r="I23" s="9">
        <v>23743</v>
      </c>
      <c r="J23" s="43">
        <v>1.3834648251496162E-2</v>
      </c>
    </row>
    <row r="24" spans="2:10" ht="9.75" customHeight="1" x14ac:dyDescent="0.15">
      <c r="B24" s="306"/>
      <c r="C24" s="306"/>
      <c r="D24" s="307"/>
      <c r="E24" s="307"/>
      <c r="F24" s="307"/>
      <c r="G24" s="307"/>
      <c r="H24" s="307"/>
      <c r="I24" s="307"/>
      <c r="J24" s="307"/>
    </row>
    <row r="25" spans="2:10" ht="15" customHeight="1" thickBot="1" x14ac:dyDescent="0.3">
      <c r="B25" s="161" t="s">
        <v>76</v>
      </c>
      <c r="C25" s="161"/>
      <c r="G25" s="188" t="s">
        <v>191</v>
      </c>
      <c r="H25" s="57"/>
      <c r="I25" s="170" t="s">
        <v>66</v>
      </c>
      <c r="J25" s="100"/>
    </row>
    <row r="26" spans="2:10" ht="18" customHeight="1" x14ac:dyDescent="0.15">
      <c r="B26" s="293" t="s">
        <v>0</v>
      </c>
      <c r="C26" s="308"/>
      <c r="D26" s="294"/>
      <c r="E26" s="171" t="s">
        <v>121</v>
      </c>
      <c r="F26" s="171" t="s">
        <v>122</v>
      </c>
      <c r="G26" s="196" t="s">
        <v>123</v>
      </c>
      <c r="H26" s="171" t="s">
        <v>124</v>
      </c>
      <c r="I26" s="172" t="s">
        <v>137</v>
      </c>
      <c r="J26" s="97"/>
    </row>
    <row r="27" spans="2:10" ht="18" customHeight="1" x14ac:dyDescent="0.15">
      <c r="B27" s="309" t="s">
        <v>158</v>
      </c>
      <c r="C27" s="310"/>
      <c r="D27" s="311"/>
      <c r="E27" s="197">
        <v>5.4316990814420762</v>
      </c>
      <c r="F27" s="197">
        <v>3.6205036063422513</v>
      </c>
      <c r="G27" s="197">
        <v>6.4985452218034201</v>
      </c>
      <c r="H27" s="101">
        <v>2.6116439008414982</v>
      </c>
      <c r="I27" s="59">
        <v>2.5647526043361291</v>
      </c>
      <c r="J27" s="96"/>
    </row>
    <row r="28" spans="2:10" ht="18" customHeight="1" x14ac:dyDescent="0.15">
      <c r="B28" s="312"/>
      <c r="C28" s="313"/>
      <c r="D28" s="314"/>
      <c r="E28" s="77">
        <v>1560584</v>
      </c>
      <c r="F28" s="77">
        <v>1617085</v>
      </c>
      <c r="G28" s="144">
        <v>1722172</v>
      </c>
      <c r="H28" s="77">
        <v>1767149</v>
      </c>
      <c r="I28" s="145">
        <v>1812472</v>
      </c>
      <c r="J28" s="98"/>
    </row>
    <row r="29" spans="2:10" ht="18" customHeight="1" x14ac:dyDescent="0.15">
      <c r="B29" s="192"/>
      <c r="C29" s="320" t="s">
        <v>7</v>
      </c>
      <c r="D29" s="320"/>
      <c r="E29" s="77">
        <v>1495465</v>
      </c>
      <c r="F29" s="77">
        <v>1514316</v>
      </c>
      <c r="G29" s="144">
        <v>1645892</v>
      </c>
      <c r="H29" s="77">
        <v>1730007</v>
      </c>
      <c r="I29" s="145">
        <v>1761506</v>
      </c>
      <c r="J29" s="98"/>
    </row>
    <row r="30" spans="2:10" ht="18" customHeight="1" x14ac:dyDescent="0.15">
      <c r="B30" s="192"/>
      <c r="C30" s="321" t="s">
        <v>8</v>
      </c>
      <c r="D30" s="321"/>
      <c r="E30" s="146">
        <v>38291</v>
      </c>
      <c r="F30" s="146">
        <v>64539</v>
      </c>
      <c r="G30" s="147">
        <v>21686</v>
      </c>
      <c r="H30" s="146">
        <v>12009</v>
      </c>
      <c r="I30" s="148">
        <v>28677</v>
      </c>
      <c r="J30" s="98"/>
    </row>
    <row r="31" spans="2:10" ht="18" customHeight="1" x14ac:dyDescent="0.15">
      <c r="B31" s="173"/>
      <c r="C31" s="321" t="s">
        <v>9</v>
      </c>
      <c r="D31" s="321"/>
      <c r="E31" s="77">
        <v>26828</v>
      </c>
      <c r="F31" s="77">
        <v>38230</v>
      </c>
      <c r="G31" s="144">
        <v>54594</v>
      </c>
      <c r="H31" s="77">
        <v>25133</v>
      </c>
      <c r="I31" s="145">
        <v>22289</v>
      </c>
      <c r="J31" s="98"/>
    </row>
    <row r="32" spans="2:10" ht="18" customHeight="1" thickBot="1" x14ac:dyDescent="0.2">
      <c r="B32" s="315" t="s">
        <v>64</v>
      </c>
      <c r="C32" s="316"/>
      <c r="D32" s="317"/>
      <c r="E32" s="149">
        <v>1492239</v>
      </c>
      <c r="F32" s="149">
        <v>1528825</v>
      </c>
      <c r="G32" s="150">
        <v>1670239</v>
      </c>
      <c r="H32" s="149">
        <v>1716216</v>
      </c>
      <c r="I32" s="151">
        <v>1739960</v>
      </c>
      <c r="J32" s="99"/>
    </row>
    <row r="33" spans="2:11" ht="18" customHeight="1" thickTop="1" x14ac:dyDescent="0.15">
      <c r="B33" s="312" t="s">
        <v>63</v>
      </c>
      <c r="C33" s="313"/>
      <c r="D33" s="314"/>
      <c r="E33" s="77">
        <v>68345</v>
      </c>
      <c r="F33" s="77">
        <v>88259</v>
      </c>
      <c r="G33" s="144">
        <v>51933</v>
      </c>
      <c r="H33" s="77">
        <v>50933</v>
      </c>
      <c r="I33" s="145">
        <v>72513</v>
      </c>
      <c r="J33" s="99"/>
    </row>
    <row r="34" spans="2:11" ht="18" customHeight="1" x14ac:dyDescent="0.15">
      <c r="B34" s="193"/>
      <c r="C34" s="318" t="s">
        <v>13</v>
      </c>
      <c r="D34" s="318"/>
      <c r="E34" s="78">
        <v>38230</v>
      </c>
      <c r="F34" s="78">
        <v>54594</v>
      </c>
      <c r="G34" s="152">
        <v>25133</v>
      </c>
      <c r="H34" s="78">
        <v>22289</v>
      </c>
      <c r="I34" s="153">
        <v>45288</v>
      </c>
      <c r="J34" s="99"/>
    </row>
    <row r="35" spans="2:11" ht="18" customHeight="1" thickBot="1" x14ac:dyDescent="0.2">
      <c r="B35" s="195"/>
      <c r="C35" s="319" t="s">
        <v>10</v>
      </c>
      <c r="D35" s="319"/>
      <c r="E35" s="79">
        <v>30115</v>
      </c>
      <c r="F35" s="79">
        <v>33665</v>
      </c>
      <c r="G35" s="154">
        <v>26800</v>
      </c>
      <c r="H35" s="79">
        <v>28644</v>
      </c>
      <c r="I35" s="155">
        <v>27225</v>
      </c>
      <c r="J35" s="99"/>
    </row>
    <row r="36" spans="2:11" ht="9.75" customHeight="1" x14ac:dyDescent="0.15">
      <c r="B36" s="303"/>
      <c r="C36" s="303"/>
      <c r="D36" s="303"/>
      <c r="E36" s="303"/>
      <c r="F36" s="303"/>
      <c r="G36" s="303"/>
      <c r="H36" s="303"/>
      <c r="I36" s="303"/>
      <c r="J36" s="303"/>
    </row>
    <row r="37" spans="2:11" ht="15" customHeight="1" x14ac:dyDescent="0.15">
      <c r="B37" s="191" t="s">
        <v>157</v>
      </c>
      <c r="C37" s="191"/>
      <c r="D37" s="95"/>
      <c r="E37" s="95"/>
      <c r="F37" s="95"/>
      <c r="G37" s="95"/>
      <c r="H37" s="95"/>
      <c r="I37" s="95"/>
    </row>
    <row r="38" spans="2:11" ht="12.75" customHeight="1" thickBot="1" x14ac:dyDescent="0.2">
      <c r="B38" s="191"/>
      <c r="C38" s="191"/>
      <c r="D38" s="95"/>
      <c r="E38" s="95"/>
      <c r="F38" s="95"/>
      <c r="G38" s="95"/>
      <c r="H38" s="95"/>
      <c r="I38" s="95"/>
      <c r="J38" s="267" t="s">
        <v>107</v>
      </c>
      <c r="K38" s="267"/>
    </row>
    <row r="39" spans="2:11" ht="6" customHeight="1" x14ac:dyDescent="0.15">
      <c r="B39" s="336" t="s">
        <v>90</v>
      </c>
      <c r="C39" s="336"/>
      <c r="D39" s="336" t="s">
        <v>91</v>
      </c>
      <c r="E39" s="336"/>
      <c r="F39" s="323" t="s">
        <v>140</v>
      </c>
      <c r="G39" s="189"/>
      <c r="H39" s="256"/>
      <c r="I39" s="325" t="s">
        <v>133</v>
      </c>
      <c r="J39" s="190"/>
    </row>
    <row r="40" spans="2:11" ht="11.45" customHeight="1" x14ac:dyDescent="0.15">
      <c r="B40" s="336"/>
      <c r="C40" s="336"/>
      <c r="D40" s="336"/>
      <c r="E40" s="336"/>
      <c r="F40" s="324"/>
      <c r="G40" s="240" t="s">
        <v>79</v>
      </c>
      <c r="H40" s="70"/>
      <c r="I40" s="326"/>
      <c r="J40" s="245" t="s">
        <v>79</v>
      </c>
    </row>
    <row r="41" spans="2:11" ht="21.75" customHeight="1" x14ac:dyDescent="0.15">
      <c r="B41" s="332" t="s">
        <v>82</v>
      </c>
      <c r="C41" s="332"/>
      <c r="D41" s="334" t="s">
        <v>87</v>
      </c>
      <c r="E41" s="334"/>
      <c r="F41" s="232">
        <v>112762</v>
      </c>
      <c r="G41" s="241">
        <v>85728</v>
      </c>
      <c r="H41" s="36"/>
      <c r="I41" s="233">
        <v>97677</v>
      </c>
      <c r="J41" s="246">
        <v>77131</v>
      </c>
    </row>
    <row r="42" spans="2:11" ht="33" customHeight="1" x14ac:dyDescent="0.15">
      <c r="B42" s="332" t="s">
        <v>83</v>
      </c>
      <c r="C42" s="332"/>
      <c r="D42" s="334" t="s">
        <v>169</v>
      </c>
      <c r="E42" s="334"/>
      <c r="F42" s="234">
        <v>260542</v>
      </c>
      <c r="G42" s="242">
        <v>104308</v>
      </c>
      <c r="H42" s="36"/>
      <c r="I42" s="235">
        <v>172946</v>
      </c>
      <c r="J42" s="247">
        <v>76777</v>
      </c>
    </row>
    <row r="43" spans="2:11" ht="21" customHeight="1" x14ac:dyDescent="0.15">
      <c r="B43" s="332" t="s">
        <v>84</v>
      </c>
      <c r="C43" s="332"/>
      <c r="D43" s="334" t="s">
        <v>88</v>
      </c>
      <c r="E43" s="334"/>
      <c r="F43" s="234">
        <v>58257</v>
      </c>
      <c r="G43" s="242">
        <v>54142</v>
      </c>
      <c r="H43" s="36"/>
      <c r="I43" s="235">
        <v>46552</v>
      </c>
      <c r="J43" s="247">
        <v>44051</v>
      </c>
    </row>
    <row r="44" spans="2:11" ht="21.75" customHeight="1" x14ac:dyDescent="0.15">
      <c r="B44" s="332" t="s">
        <v>85</v>
      </c>
      <c r="C44" s="332"/>
      <c r="D44" s="334" t="s">
        <v>89</v>
      </c>
      <c r="E44" s="334"/>
      <c r="F44" s="234">
        <v>93669</v>
      </c>
      <c r="G44" s="242">
        <v>42724</v>
      </c>
      <c r="H44" s="36"/>
      <c r="I44" s="235">
        <v>69857</v>
      </c>
      <c r="J44" s="247">
        <v>36071</v>
      </c>
    </row>
    <row r="45" spans="2:11" ht="21.2" customHeight="1" thickBot="1" x14ac:dyDescent="0.2">
      <c r="B45" s="333" t="s">
        <v>86</v>
      </c>
      <c r="C45" s="333"/>
      <c r="D45" s="335" t="s">
        <v>135</v>
      </c>
      <c r="E45" s="335"/>
      <c r="F45" s="236">
        <v>128093</v>
      </c>
      <c r="G45" s="243">
        <v>32501</v>
      </c>
      <c r="H45" s="36"/>
      <c r="I45" s="237">
        <v>126832</v>
      </c>
      <c r="J45" s="248">
        <v>30856</v>
      </c>
    </row>
    <row r="46" spans="2:11" ht="16.5" customHeight="1" thickTop="1" thickBot="1" x14ac:dyDescent="0.2">
      <c r="B46" s="322" t="s">
        <v>69</v>
      </c>
      <c r="C46" s="322"/>
      <c r="D46" s="322"/>
      <c r="E46" s="322"/>
      <c r="F46" s="238">
        <v>653324</v>
      </c>
      <c r="G46" s="244">
        <v>319404</v>
      </c>
      <c r="H46" s="36"/>
      <c r="I46" s="239">
        <v>513864</v>
      </c>
      <c r="J46" s="249">
        <v>264886</v>
      </c>
    </row>
    <row r="47" spans="2:11" ht="9.75" customHeight="1" x14ac:dyDescent="0.15">
      <c r="B47" s="29"/>
      <c r="C47" s="29"/>
      <c r="D47" s="95"/>
      <c r="E47" s="95"/>
      <c r="F47" s="95"/>
      <c r="G47" s="95"/>
      <c r="H47" s="95"/>
    </row>
    <row r="48" spans="2:11" ht="51" customHeight="1" x14ac:dyDescent="0.15">
      <c r="B48" s="304" t="s">
        <v>178</v>
      </c>
      <c r="C48" s="304"/>
      <c r="D48" s="304"/>
      <c r="E48" s="304"/>
      <c r="F48" s="304"/>
      <c r="G48" s="304"/>
      <c r="H48" s="304"/>
      <c r="I48" s="304"/>
      <c r="J48" s="304"/>
      <c r="K48" s="304"/>
    </row>
    <row r="49" spans="2:10" ht="8.25" customHeight="1" x14ac:dyDescent="0.15">
      <c r="B49" s="38"/>
      <c r="C49" s="257"/>
      <c r="D49" s="38"/>
      <c r="E49" s="38"/>
      <c r="F49" s="38"/>
      <c r="G49" s="38"/>
      <c r="H49" s="38"/>
      <c r="I49" s="38"/>
      <c r="J49" s="38"/>
    </row>
    <row r="65" spans="2:10" ht="18" customHeight="1" x14ac:dyDescent="0.15"/>
    <row r="69" spans="2:10" s="27" customFormat="1" ht="12" customHeight="1" x14ac:dyDescent="0.15">
      <c r="B69" s="1"/>
      <c r="C69" s="1"/>
      <c r="D69" s="1"/>
      <c r="E69" s="1"/>
      <c r="F69" s="1"/>
      <c r="G69" s="1"/>
      <c r="H69" s="1"/>
      <c r="I69" s="1"/>
      <c r="J69" s="1"/>
    </row>
    <row r="70" spans="2:10" x14ac:dyDescent="0.15">
      <c r="B70" s="27"/>
      <c r="C70" s="27"/>
      <c r="D70" s="27"/>
      <c r="E70" s="28"/>
      <c r="F70" s="28"/>
      <c r="G70" s="28"/>
      <c r="H70" s="28"/>
      <c r="I70" s="28"/>
      <c r="J70" s="27"/>
    </row>
    <row r="71" spans="2:10" ht="19.5" customHeight="1" x14ac:dyDescent="0.15"/>
  </sheetData>
  <mergeCells count="48">
    <mergeCell ref="B39:C40"/>
    <mergeCell ref="D39:E40"/>
    <mergeCell ref="B41:C41"/>
    <mergeCell ref="B42:C42"/>
    <mergeCell ref="B43:C43"/>
    <mergeCell ref="B44:C44"/>
    <mergeCell ref="B45:C45"/>
    <mergeCell ref="D41:E41"/>
    <mergeCell ref="D42:E42"/>
    <mergeCell ref="D43:E43"/>
    <mergeCell ref="D44:E44"/>
    <mergeCell ref="D45:E45"/>
    <mergeCell ref="B2:J2"/>
    <mergeCell ref="I4:J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36:J36"/>
    <mergeCell ref="B48:K48"/>
    <mergeCell ref="B23:D23"/>
    <mergeCell ref="B24:J24"/>
    <mergeCell ref="B26:D26"/>
    <mergeCell ref="B27:D28"/>
    <mergeCell ref="B32:D32"/>
    <mergeCell ref="C34:D34"/>
    <mergeCell ref="C35:D35"/>
    <mergeCell ref="C29:D29"/>
    <mergeCell ref="C30:D30"/>
    <mergeCell ref="C31:D31"/>
    <mergeCell ref="B33:D33"/>
    <mergeCell ref="B46:E46"/>
    <mergeCell ref="F39:F40"/>
    <mergeCell ref="I39:I40"/>
  </mergeCells>
  <phoneticPr fontId="2"/>
  <pageMargins left="0.47244094488188981" right="0.39370078740157483" top="0.47244094488188981" bottom="0.6692913385826772" header="0.43307086614173229" footer="0.39370078740157483"/>
  <pageSetup paperSize="9"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49"/>
  <sheetViews>
    <sheetView showGridLines="0" showWhiteSpace="0" zoomScale="40" zoomScaleNormal="40" zoomScaleSheetLayoutView="100" zoomScalePageLayoutView="115" workbookViewId="0">
      <selection activeCell="Q22" sqref="Q22"/>
    </sheetView>
  </sheetViews>
  <sheetFormatPr defaultColWidth="7.5" defaultRowHeight="12" x14ac:dyDescent="0.15"/>
  <cols>
    <col min="1" max="1" width="1.875" style="1" customWidth="1"/>
    <col min="2" max="2" width="3.625" style="1" customWidth="1"/>
    <col min="3" max="3" width="25.75" style="1" customWidth="1"/>
    <col min="4" max="7" width="10" style="1" customWidth="1"/>
    <col min="8" max="9" width="10.625" style="1" customWidth="1"/>
    <col min="10" max="10" width="1.875" style="95" customWidth="1"/>
    <col min="11" max="11" width="5.125" style="95" customWidth="1"/>
    <col min="12" max="17" width="6.25" style="95" customWidth="1"/>
    <col min="18" max="28" width="5" style="95" customWidth="1"/>
    <col min="29" max="29" width="7.5" style="95"/>
    <col min="30" max="30" width="9.25" style="95" customWidth="1"/>
    <col min="31" max="34" width="7.5" style="95"/>
    <col min="35" max="16384" width="7.5" style="1"/>
  </cols>
  <sheetData>
    <row r="1" spans="2:34" ht="21.75" customHeight="1" thickBot="1" x14ac:dyDescent="0.2">
      <c r="B1" s="292" t="s">
        <v>14</v>
      </c>
      <c r="C1" s="292"/>
      <c r="D1" s="292"/>
      <c r="E1" s="292"/>
      <c r="F1" s="292"/>
      <c r="G1" s="292"/>
      <c r="H1" s="292"/>
      <c r="I1" s="292"/>
      <c r="J1" s="114"/>
      <c r="K1" s="71"/>
      <c r="L1" s="270"/>
      <c r="M1" s="271"/>
    </row>
    <row r="2" spans="2:34" ht="12.75" customHeight="1" thickTop="1" x14ac:dyDescent="0.15">
      <c r="B2" s="7"/>
      <c r="C2" s="7"/>
      <c r="D2" s="2"/>
      <c r="E2" s="2"/>
      <c r="F2" s="2"/>
      <c r="G2" s="2"/>
      <c r="H2" s="6"/>
      <c r="I2" s="6"/>
      <c r="J2" s="116"/>
      <c r="K2" s="71"/>
      <c r="L2" s="270"/>
      <c r="M2" s="271"/>
    </row>
    <row r="3" spans="2:34" ht="12.75" customHeight="1" x14ac:dyDescent="0.15">
      <c r="B3" s="7"/>
      <c r="C3" s="7"/>
      <c r="D3" s="2"/>
      <c r="E3" s="2"/>
      <c r="F3" s="2"/>
      <c r="G3" s="2"/>
      <c r="H3" s="6"/>
      <c r="I3" s="6"/>
      <c r="J3" s="116"/>
      <c r="K3" s="258"/>
      <c r="L3" s="265"/>
      <c r="M3" s="264"/>
    </row>
    <row r="4" spans="2:34" ht="18.75" customHeight="1" thickBot="1" x14ac:dyDescent="0.3">
      <c r="B4" s="191" t="s">
        <v>163</v>
      </c>
      <c r="H4" s="170" t="s">
        <v>12</v>
      </c>
      <c r="I4" s="100"/>
    </row>
    <row r="5" spans="2:34" ht="21" customHeight="1" x14ac:dyDescent="0.15">
      <c r="B5" s="293" t="s">
        <v>0</v>
      </c>
      <c r="C5" s="294"/>
      <c r="D5" s="171" t="s">
        <v>121</v>
      </c>
      <c r="E5" s="171" t="s">
        <v>122</v>
      </c>
      <c r="F5" s="171" t="s">
        <v>123</v>
      </c>
      <c r="G5" s="200" t="s">
        <v>124</v>
      </c>
      <c r="H5" s="172" t="s">
        <v>137</v>
      </c>
      <c r="I5" s="97"/>
    </row>
    <row r="6" spans="2:34" ht="21" customHeight="1" x14ac:dyDescent="0.15">
      <c r="B6" s="343" t="s">
        <v>17</v>
      </c>
      <c r="C6" s="344"/>
      <c r="D6" s="19">
        <v>20061</v>
      </c>
      <c r="E6" s="20">
        <v>19096.417000000001</v>
      </c>
      <c r="F6" s="20">
        <v>24972.323</v>
      </c>
      <c r="G6" s="102">
        <v>21398.546999999999</v>
      </c>
      <c r="H6" s="118">
        <v>23732.375</v>
      </c>
      <c r="I6" s="345"/>
    </row>
    <row r="7" spans="2:34" ht="21" customHeight="1" x14ac:dyDescent="0.15">
      <c r="B7" s="194"/>
      <c r="C7" s="198" t="s">
        <v>15</v>
      </c>
      <c r="D7" s="21">
        <v>18628</v>
      </c>
      <c r="E7" s="22">
        <v>17922.615000000002</v>
      </c>
      <c r="F7" s="22">
        <v>23885.931</v>
      </c>
      <c r="G7" s="103">
        <v>20338.583999999999</v>
      </c>
      <c r="H7" s="119">
        <v>21805.460999999999</v>
      </c>
      <c r="I7" s="345"/>
    </row>
    <row r="8" spans="2:34" ht="21" customHeight="1" x14ac:dyDescent="0.15">
      <c r="B8" s="199"/>
      <c r="C8" s="198" t="s">
        <v>16</v>
      </c>
      <c r="D8" s="21">
        <v>1433</v>
      </c>
      <c r="E8" s="22">
        <v>1173.8019999999999</v>
      </c>
      <c r="F8" s="22">
        <v>1086.3920000000001</v>
      </c>
      <c r="G8" s="103">
        <v>1059.963</v>
      </c>
      <c r="H8" s="119">
        <v>1926.914</v>
      </c>
      <c r="I8" s="345"/>
    </row>
    <row r="9" spans="2:34" ht="21" customHeight="1" thickBot="1" x14ac:dyDescent="0.2">
      <c r="B9" s="315" t="s">
        <v>18</v>
      </c>
      <c r="C9" s="317"/>
      <c r="D9" s="23">
        <v>54000</v>
      </c>
      <c r="E9" s="24">
        <v>48974</v>
      </c>
      <c r="F9" s="24">
        <v>60120</v>
      </c>
      <c r="G9" s="104">
        <v>55244</v>
      </c>
      <c r="H9" s="120">
        <v>42543</v>
      </c>
      <c r="I9" s="345"/>
    </row>
    <row r="10" spans="2:34" ht="21" customHeight="1" thickTop="1" thickBot="1" x14ac:dyDescent="0.2">
      <c r="B10" s="362" t="s">
        <v>11</v>
      </c>
      <c r="C10" s="363"/>
      <c r="D10" s="25">
        <f>+D6+D9</f>
        <v>74061</v>
      </c>
      <c r="E10" s="26">
        <f>+E6+E9</f>
        <v>68070.417000000001</v>
      </c>
      <c r="F10" s="26">
        <f>F6+F9</f>
        <v>85092.323000000004</v>
      </c>
      <c r="G10" s="105">
        <f>G6+G9</f>
        <v>76642.546999999991</v>
      </c>
      <c r="H10" s="121">
        <f>H6+H9</f>
        <v>66275.375</v>
      </c>
      <c r="I10" s="345"/>
    </row>
    <row r="11" spans="2:34" ht="28.5" customHeight="1" x14ac:dyDescent="0.15">
      <c r="B11" s="357" t="s">
        <v>172</v>
      </c>
      <c r="C11" s="357"/>
      <c r="D11" s="357"/>
      <c r="E11" s="357"/>
      <c r="F11" s="357"/>
      <c r="G11" s="357"/>
      <c r="H11" s="357"/>
      <c r="I11" s="357"/>
    </row>
    <row r="12" spans="2:34" ht="15" customHeight="1" x14ac:dyDescent="0.15">
      <c r="B12" s="94"/>
      <c r="C12" s="94"/>
      <c r="D12" s="94"/>
      <c r="E12" s="94"/>
      <c r="F12" s="94"/>
      <c r="G12" s="94"/>
      <c r="H12" s="94"/>
      <c r="I12" s="94"/>
    </row>
    <row r="13" spans="2:34" s="27" customFormat="1" ht="18.75" customHeight="1" thickBot="1" x14ac:dyDescent="0.3">
      <c r="B13" s="191" t="s">
        <v>104</v>
      </c>
      <c r="C13" s="30"/>
      <c r="D13" s="31"/>
      <c r="E13" s="37"/>
      <c r="F13" s="31"/>
      <c r="G13" s="188" t="s">
        <v>191</v>
      </c>
      <c r="H13" s="32"/>
      <c r="I13" s="203" t="s">
        <v>67</v>
      </c>
      <c r="J13" s="32"/>
      <c r="K13" s="18"/>
      <c r="L13" s="18"/>
      <c r="M13" s="18"/>
    </row>
    <row r="14" spans="2:34" s="27" customFormat="1" ht="18.75" customHeight="1" x14ac:dyDescent="0.15">
      <c r="B14" s="358" t="s">
        <v>159</v>
      </c>
      <c r="C14" s="359"/>
      <c r="D14" s="171" t="s">
        <v>125</v>
      </c>
      <c r="E14" s="196" t="s">
        <v>126</v>
      </c>
      <c r="F14" s="171" t="s">
        <v>127</v>
      </c>
      <c r="G14" s="171" t="s">
        <v>128</v>
      </c>
      <c r="H14" s="201" t="s">
        <v>141</v>
      </c>
      <c r="I14" s="202" t="s">
        <v>24</v>
      </c>
      <c r="J14" s="512"/>
      <c r="L14" s="263"/>
      <c r="M14" s="263"/>
      <c r="N14" s="263"/>
      <c r="O14" s="263"/>
      <c r="P14" s="263"/>
      <c r="Q14" s="263"/>
      <c r="R14" s="272"/>
      <c r="S14" s="272"/>
      <c r="Y14" s="273"/>
      <c r="Z14" s="273"/>
      <c r="AA14" s="273"/>
      <c r="AB14" s="273"/>
      <c r="AC14" s="273"/>
      <c r="AD14" s="273"/>
      <c r="AE14" s="273"/>
      <c r="AF14" s="273"/>
      <c r="AG14" s="273"/>
      <c r="AH14" s="273"/>
    </row>
    <row r="15" spans="2:34" s="27" customFormat="1" ht="18.75" customHeight="1" x14ac:dyDescent="0.15">
      <c r="B15" s="337" t="s">
        <v>20</v>
      </c>
      <c r="C15" s="338"/>
      <c r="D15" s="211">
        <v>8.8771929283693041E-2</v>
      </c>
      <c r="E15" s="212">
        <v>-0.749609820827013</v>
      </c>
      <c r="F15" s="211">
        <v>0.39492069520754569</v>
      </c>
      <c r="G15" s="211">
        <v>1.3896351002204987</v>
      </c>
      <c r="H15" s="213">
        <v>1.4925887160024187</v>
      </c>
      <c r="I15" s="122"/>
      <c r="J15" s="73"/>
      <c r="L15" s="134"/>
      <c r="M15" s="253"/>
      <c r="N15" s="254"/>
      <c r="O15" s="253"/>
      <c r="P15" s="253"/>
      <c r="Q15" s="253"/>
      <c r="R15" s="274"/>
      <c r="S15" s="274"/>
      <c r="AC15" s="273"/>
      <c r="AD15" s="273"/>
      <c r="AE15" s="273"/>
      <c r="AF15" s="273"/>
      <c r="AG15" s="273"/>
      <c r="AH15" s="273"/>
    </row>
    <row r="16" spans="2:34" s="27" customFormat="1" ht="18.75" customHeight="1" x14ac:dyDescent="0.15">
      <c r="B16" s="352"/>
      <c r="C16" s="353"/>
      <c r="D16" s="136">
        <v>25100</v>
      </c>
      <c r="E16" s="137">
        <v>24912</v>
      </c>
      <c r="F16" s="136">
        <v>25010</v>
      </c>
      <c r="G16" s="136">
        <v>25358</v>
      </c>
      <c r="H16" s="138">
        <v>25736</v>
      </c>
      <c r="I16" s="139">
        <v>378</v>
      </c>
      <c r="J16" s="36"/>
      <c r="K16" s="513"/>
      <c r="L16" s="514"/>
      <c r="M16" s="515"/>
      <c r="N16" s="262"/>
      <c r="O16" s="262"/>
      <c r="P16" s="262"/>
      <c r="Q16" s="262"/>
      <c r="R16" s="262"/>
      <c r="S16" s="262"/>
      <c r="T16" s="255"/>
      <c r="Y16" s="259"/>
      <c r="Z16" s="259"/>
      <c r="AA16" s="259"/>
      <c r="AB16" s="259"/>
      <c r="AC16" s="259"/>
      <c r="AD16" s="259"/>
      <c r="AE16" s="259"/>
      <c r="AF16" s="259"/>
      <c r="AG16" s="260"/>
      <c r="AH16" s="260"/>
    </row>
    <row r="17" spans="2:34" s="27" customFormat="1" ht="18.75" customHeight="1" x14ac:dyDescent="0.15">
      <c r="B17" s="204"/>
      <c r="C17" s="360" t="s">
        <v>173</v>
      </c>
      <c r="D17" s="217">
        <v>0.28226822572667842</v>
      </c>
      <c r="E17" s="217">
        <v>-0.32693994278094607</v>
      </c>
      <c r="F17" s="218">
        <v>0.57616882421782645</v>
      </c>
      <c r="G17" s="218">
        <v>2.5448364698726023</v>
      </c>
      <c r="H17" s="214">
        <v>1.8459148111747536</v>
      </c>
      <c r="I17" s="123"/>
      <c r="J17" s="36"/>
      <c r="L17" s="135"/>
      <c r="M17" s="254"/>
      <c r="N17" s="254"/>
      <c r="O17" s="254"/>
      <c r="P17" s="254"/>
      <c r="Q17" s="254"/>
      <c r="R17" s="262"/>
      <c r="S17" s="262"/>
      <c r="Y17" s="259"/>
      <c r="Z17" s="259"/>
      <c r="AA17" s="259"/>
      <c r="AB17" s="259"/>
      <c r="AC17" s="259"/>
      <c r="AD17" s="259"/>
      <c r="AE17" s="259"/>
      <c r="AF17" s="259"/>
      <c r="AG17" s="260"/>
      <c r="AH17" s="260"/>
    </row>
    <row r="18" spans="2:34" s="27" customFormat="1" ht="18.75" customHeight="1" x14ac:dyDescent="0.15">
      <c r="B18" s="204"/>
      <c r="C18" s="361"/>
      <c r="D18" s="140">
        <v>23804</v>
      </c>
      <c r="E18" s="140">
        <v>23727</v>
      </c>
      <c r="F18" s="140">
        <v>23863</v>
      </c>
      <c r="G18" s="140">
        <v>24471</v>
      </c>
      <c r="H18" s="141">
        <v>24922</v>
      </c>
      <c r="I18" s="123">
        <v>452</v>
      </c>
      <c r="J18" s="36"/>
      <c r="K18" s="513"/>
      <c r="L18" s="513"/>
      <c r="M18" s="516"/>
      <c r="N18" s="517"/>
      <c r="O18" s="262"/>
      <c r="P18" s="262"/>
      <c r="Q18" s="262"/>
      <c r="R18" s="262"/>
      <c r="S18" s="262"/>
      <c r="T18" s="255"/>
      <c r="Y18" s="259"/>
      <c r="Z18" s="259"/>
      <c r="AA18" s="259"/>
      <c r="AB18" s="259"/>
      <c r="AC18" s="259"/>
      <c r="AD18" s="259"/>
      <c r="AE18" s="259"/>
      <c r="AF18" s="259"/>
      <c r="AG18" s="260"/>
      <c r="AH18" s="260"/>
    </row>
    <row r="19" spans="2:34" s="27" customFormat="1" ht="18.75" customHeight="1" x14ac:dyDescent="0.15">
      <c r="B19" s="337" t="s">
        <v>21</v>
      </c>
      <c r="C19" s="338"/>
      <c r="D19" s="211">
        <v>-6.7109069805828092</v>
      </c>
      <c r="E19" s="212">
        <v>10.390803717251407</v>
      </c>
      <c r="F19" s="211">
        <v>1.1468124204098817</v>
      </c>
      <c r="G19" s="211">
        <v>3.4617817230182979</v>
      </c>
      <c r="H19" s="213">
        <v>0.67539597808194962</v>
      </c>
      <c r="I19" s="122"/>
      <c r="J19" s="73"/>
      <c r="L19" s="135"/>
      <c r="M19" s="254"/>
      <c r="N19" s="254"/>
      <c r="O19" s="254"/>
      <c r="P19" s="254"/>
      <c r="Q19" s="254"/>
      <c r="R19" s="262"/>
      <c r="S19" s="262"/>
      <c r="Y19" s="259"/>
      <c r="Z19" s="259"/>
      <c r="AA19" s="259"/>
      <c r="AB19" s="259"/>
      <c r="AC19" s="259"/>
      <c r="AD19" s="259"/>
      <c r="AE19" s="259"/>
      <c r="AF19" s="259"/>
      <c r="AG19" s="260"/>
      <c r="AH19" s="260"/>
    </row>
    <row r="20" spans="2:34" s="27" customFormat="1" ht="18.75" customHeight="1" x14ac:dyDescent="0.15">
      <c r="B20" s="339"/>
      <c r="C20" s="340"/>
      <c r="D20" s="17">
        <v>1407</v>
      </c>
      <c r="E20" s="16">
        <v>1553</v>
      </c>
      <c r="F20" s="17">
        <v>1571</v>
      </c>
      <c r="G20" s="17">
        <v>1626</v>
      </c>
      <c r="H20" s="124">
        <v>1637</v>
      </c>
      <c r="I20" s="125">
        <v>11</v>
      </c>
      <c r="J20" s="36"/>
      <c r="K20" s="513"/>
      <c r="L20" s="518"/>
      <c r="M20" s="518"/>
      <c r="N20" s="519"/>
      <c r="O20" s="519"/>
      <c r="P20" s="519"/>
      <c r="Q20" s="519"/>
      <c r="R20" s="262"/>
      <c r="S20" s="262"/>
      <c r="T20" s="255"/>
      <c r="Y20" s="259"/>
      <c r="Z20" s="259"/>
      <c r="AA20" s="259"/>
      <c r="AB20" s="259"/>
      <c r="AC20" s="259"/>
      <c r="AD20" s="259"/>
      <c r="AE20" s="259"/>
      <c r="AF20" s="259"/>
      <c r="AG20" s="260"/>
      <c r="AH20" s="260"/>
    </row>
    <row r="21" spans="2:34" s="27" customFormat="1" ht="18.75" customHeight="1" x14ac:dyDescent="0.15">
      <c r="B21" s="337" t="s">
        <v>22</v>
      </c>
      <c r="C21" s="338"/>
      <c r="D21" s="211">
        <v>-4.3768556499000688</v>
      </c>
      <c r="E21" s="212">
        <v>-3.4930747359054215</v>
      </c>
      <c r="F21" s="211">
        <v>-3.3121409337601104</v>
      </c>
      <c r="G21" s="211">
        <v>-3.2031751304812617</v>
      </c>
      <c r="H21" s="213">
        <v>-1.6540355414202401</v>
      </c>
      <c r="I21" s="122"/>
      <c r="J21" s="73"/>
      <c r="L21" s="515"/>
      <c r="M21" s="254"/>
      <c r="N21" s="254"/>
      <c r="O21" s="254"/>
      <c r="P21" s="254"/>
      <c r="Q21" s="254"/>
      <c r="R21" s="262"/>
      <c r="S21" s="262"/>
      <c r="Y21" s="259"/>
      <c r="Z21" s="259"/>
      <c r="AA21" s="259"/>
      <c r="AB21" s="259"/>
      <c r="AC21" s="259"/>
      <c r="AD21" s="259"/>
      <c r="AE21" s="259"/>
      <c r="AF21" s="259"/>
      <c r="AG21" s="260"/>
      <c r="AH21" s="260"/>
    </row>
    <row r="22" spans="2:34" s="27" customFormat="1" ht="18.75" customHeight="1" thickBot="1" x14ac:dyDescent="0.2">
      <c r="B22" s="346"/>
      <c r="C22" s="347"/>
      <c r="D22" s="5">
        <v>15824</v>
      </c>
      <c r="E22" s="4">
        <v>15271</v>
      </c>
      <c r="F22" s="5">
        <v>14766</v>
      </c>
      <c r="G22" s="5">
        <v>14293</v>
      </c>
      <c r="H22" s="126">
        <v>14056</v>
      </c>
      <c r="I22" s="127">
        <v>-236</v>
      </c>
      <c r="J22" s="36"/>
      <c r="K22" s="513"/>
      <c r="L22" s="515"/>
      <c r="M22" s="515"/>
      <c r="N22" s="262"/>
      <c r="O22" s="262"/>
      <c r="P22" s="262"/>
      <c r="Q22" s="262"/>
      <c r="R22" s="262"/>
      <c r="S22" s="262"/>
      <c r="T22" s="255"/>
      <c r="Y22" s="259"/>
      <c r="Z22" s="259"/>
      <c r="AA22" s="259"/>
      <c r="AB22" s="259"/>
      <c r="AC22" s="259"/>
      <c r="AD22" s="259"/>
      <c r="AE22" s="259"/>
      <c r="AF22" s="259"/>
      <c r="AG22" s="260"/>
      <c r="AH22" s="260"/>
    </row>
    <row r="23" spans="2:34" s="27" customFormat="1" ht="18.75" customHeight="1" thickTop="1" x14ac:dyDescent="0.15">
      <c r="B23" s="352" t="s">
        <v>160</v>
      </c>
      <c r="C23" s="353"/>
      <c r="D23" s="215">
        <v>-1.8622421388939436</v>
      </c>
      <c r="E23" s="215">
        <v>-1.4048328605952731</v>
      </c>
      <c r="F23" s="215">
        <v>-0.93350915637568921</v>
      </c>
      <c r="G23" s="215">
        <v>-0.17178207333949924</v>
      </c>
      <c r="H23" s="214">
        <v>0.37082084846309371</v>
      </c>
      <c r="I23" s="128"/>
      <c r="J23" s="73"/>
      <c r="L23" s="515"/>
      <c r="M23" s="254"/>
      <c r="N23" s="254"/>
      <c r="O23" s="254"/>
      <c r="P23" s="254"/>
      <c r="Q23" s="254"/>
      <c r="R23" s="262"/>
      <c r="S23" s="262"/>
      <c r="Y23" s="259"/>
      <c r="Z23" s="259"/>
      <c r="AA23" s="259"/>
      <c r="AB23" s="259"/>
      <c r="AC23" s="259"/>
      <c r="AD23" s="259"/>
      <c r="AE23" s="259"/>
      <c r="AF23" s="259"/>
      <c r="AG23" s="260"/>
      <c r="AH23" s="260"/>
    </row>
    <row r="24" spans="2:34" s="27" customFormat="1" ht="18.75" customHeight="1" thickBot="1" x14ac:dyDescent="0.2">
      <c r="B24" s="339"/>
      <c r="C24" s="340"/>
      <c r="D24" s="16">
        <v>42331</v>
      </c>
      <c r="E24" s="16">
        <v>41736</v>
      </c>
      <c r="F24" s="17">
        <v>41347</v>
      </c>
      <c r="G24" s="17">
        <v>41276</v>
      </c>
      <c r="H24" s="129">
        <v>41429</v>
      </c>
      <c r="I24" s="130">
        <v>153</v>
      </c>
      <c r="J24" s="36"/>
      <c r="K24" s="513"/>
      <c r="L24" s="518"/>
      <c r="M24" s="518"/>
      <c r="N24" s="518"/>
      <c r="O24" s="518"/>
      <c r="P24" s="518"/>
      <c r="Q24" s="518"/>
      <c r="R24" s="262"/>
      <c r="S24" s="262"/>
      <c r="T24" s="255"/>
      <c r="Y24" s="260"/>
      <c r="Z24" s="260"/>
      <c r="AA24" s="260"/>
      <c r="AB24" s="260"/>
      <c r="AC24" s="260"/>
      <c r="AD24" s="260"/>
      <c r="AE24" s="260"/>
      <c r="AF24" s="260"/>
      <c r="AG24" s="260"/>
      <c r="AH24" s="260"/>
    </row>
    <row r="25" spans="2:34" s="33" customFormat="1" ht="3.75" customHeight="1" thickBot="1" x14ac:dyDescent="0.2">
      <c r="B25" s="205"/>
      <c r="C25" s="206"/>
      <c r="D25" s="18"/>
      <c r="E25" s="18"/>
      <c r="F25" s="18"/>
      <c r="G25" s="18"/>
      <c r="H25" s="18"/>
      <c r="I25" s="36"/>
      <c r="J25" s="36"/>
      <c r="Y25" s="259"/>
      <c r="Z25" s="259"/>
      <c r="AA25" s="259"/>
      <c r="AB25" s="259"/>
      <c r="AC25" s="259"/>
      <c r="AD25" s="259"/>
      <c r="AE25" s="259"/>
      <c r="AF25" s="259"/>
      <c r="AG25" s="260"/>
      <c r="AH25" s="260"/>
    </row>
    <row r="26" spans="2:34" s="27" customFormat="1" ht="18.75" customHeight="1" x14ac:dyDescent="0.15">
      <c r="B26" s="337" t="s">
        <v>161</v>
      </c>
      <c r="C26" s="338"/>
      <c r="D26" s="211">
        <v>-3.6299825656344265</v>
      </c>
      <c r="E26" s="211">
        <v>-5.4559008114462788</v>
      </c>
      <c r="F26" s="211">
        <v>-8.5615360402895853</v>
      </c>
      <c r="G26" s="211">
        <v>-8.7513846048976713</v>
      </c>
      <c r="H26" s="219">
        <v>-9.6340315544134363</v>
      </c>
      <c r="I26" s="131"/>
      <c r="J26" s="73"/>
      <c r="M26" s="254"/>
      <c r="N26" s="254"/>
      <c r="O26" s="254"/>
      <c r="P26" s="254"/>
      <c r="Q26" s="254"/>
      <c r="Y26" s="259"/>
      <c r="Z26" s="259"/>
      <c r="AA26" s="259"/>
      <c r="AB26" s="259"/>
      <c r="AC26" s="259"/>
      <c r="AD26" s="259"/>
      <c r="AE26" s="259"/>
      <c r="AF26" s="259"/>
      <c r="AG26" s="260"/>
      <c r="AH26" s="260"/>
    </row>
    <row r="27" spans="2:34" s="27" customFormat="1" ht="18.75" customHeight="1" thickBot="1" x14ac:dyDescent="0.2">
      <c r="B27" s="346"/>
      <c r="C27" s="347"/>
      <c r="D27" s="4">
        <v>3394</v>
      </c>
      <c r="E27" s="4">
        <v>3209</v>
      </c>
      <c r="F27" s="5">
        <v>2934</v>
      </c>
      <c r="G27" s="5">
        <v>2677</v>
      </c>
      <c r="H27" s="126">
        <v>2419</v>
      </c>
      <c r="I27" s="127">
        <v>-258</v>
      </c>
      <c r="J27" s="36"/>
      <c r="L27" s="259"/>
      <c r="M27" s="259"/>
      <c r="N27" s="259"/>
      <c r="O27" s="259"/>
      <c r="P27" s="259"/>
      <c r="Q27" s="259"/>
      <c r="R27" s="260"/>
      <c r="S27" s="260"/>
      <c r="T27" s="255"/>
      <c r="Y27" s="259"/>
      <c r="Z27" s="259"/>
      <c r="AA27" s="259"/>
      <c r="AB27" s="259"/>
    </row>
    <row r="28" spans="2:34" s="27" customFormat="1" ht="18.75" customHeight="1" thickTop="1" x14ac:dyDescent="0.15">
      <c r="B28" s="352" t="s">
        <v>162</v>
      </c>
      <c r="C28" s="353"/>
      <c r="D28" s="215">
        <v>-1.9956914446820462</v>
      </c>
      <c r="E28" s="215">
        <v>-1.705525873211311</v>
      </c>
      <c r="F28" s="215">
        <v>-1.4780938056582427</v>
      </c>
      <c r="G28" s="215">
        <v>-0.74025444934048279</v>
      </c>
      <c r="H28" s="214">
        <v>-0.23859615274794965</v>
      </c>
      <c r="I28" s="128"/>
      <c r="J28" s="73"/>
      <c r="L28" s="252"/>
      <c r="M28" s="254"/>
      <c r="N28" s="254"/>
      <c r="O28" s="254"/>
      <c r="P28" s="254"/>
      <c r="Q28" s="254"/>
      <c r="Y28" s="259"/>
      <c r="Z28" s="259"/>
      <c r="AA28" s="259"/>
      <c r="AB28" s="259"/>
      <c r="AC28" s="259"/>
      <c r="AD28" s="259"/>
      <c r="AE28" s="259"/>
      <c r="AF28" s="259"/>
      <c r="AG28" s="260"/>
      <c r="AH28" s="260"/>
    </row>
    <row r="29" spans="2:34" s="27" customFormat="1" ht="18.75" customHeight="1" thickBot="1" x14ac:dyDescent="0.2">
      <c r="B29" s="339"/>
      <c r="C29" s="340"/>
      <c r="D29" s="16">
        <v>45725</v>
      </c>
      <c r="E29" s="16">
        <v>44945</v>
      </c>
      <c r="F29" s="17">
        <v>44281</v>
      </c>
      <c r="G29" s="17">
        <v>43953</v>
      </c>
      <c r="H29" s="129">
        <v>43848</v>
      </c>
      <c r="I29" s="130">
        <v>-105</v>
      </c>
      <c r="J29" s="36"/>
      <c r="L29" s="260"/>
      <c r="M29" s="260"/>
      <c r="N29" s="260"/>
      <c r="O29" s="260"/>
      <c r="P29" s="260"/>
      <c r="Q29" s="260"/>
      <c r="R29" s="260"/>
      <c r="S29" s="260"/>
      <c r="T29" s="255"/>
    </row>
    <row r="30" spans="2:34" s="33" customFormat="1" ht="13.5" customHeight="1" x14ac:dyDescent="0.15">
      <c r="C30" s="30"/>
      <c r="D30" s="34"/>
      <c r="E30" s="34"/>
      <c r="F30" s="34"/>
      <c r="G30" s="34"/>
      <c r="L30" s="513"/>
      <c r="M30" s="513"/>
      <c r="N30" s="513"/>
      <c r="O30" s="513"/>
      <c r="P30" s="513"/>
      <c r="Q30" s="513"/>
    </row>
    <row r="31" spans="2:34" s="33" customFormat="1" ht="15" customHeight="1" x14ac:dyDescent="0.15">
      <c r="C31" s="30"/>
      <c r="D31" s="34"/>
      <c r="E31" s="34"/>
      <c r="F31" s="34"/>
      <c r="G31" s="34"/>
    </row>
    <row r="32" spans="2:34" s="33" customFormat="1" ht="18.75" customHeight="1" thickBot="1" x14ac:dyDescent="0.3">
      <c r="B32" s="208" t="s">
        <v>105</v>
      </c>
      <c r="C32" s="207"/>
      <c r="D32" s="34"/>
      <c r="E32" s="34"/>
      <c r="F32" s="34"/>
      <c r="G32" s="188" t="s">
        <v>191</v>
      </c>
      <c r="H32" s="32"/>
      <c r="I32" s="203" t="s">
        <v>67</v>
      </c>
      <c r="J32" s="32"/>
    </row>
    <row r="33" spans="2:34" s="27" customFormat="1" ht="18.75" customHeight="1" x14ac:dyDescent="0.15">
      <c r="B33" s="356" t="s">
        <v>159</v>
      </c>
      <c r="C33" s="356"/>
      <c r="D33" s="171" t="s">
        <v>125</v>
      </c>
      <c r="E33" s="196" t="s">
        <v>126</v>
      </c>
      <c r="F33" s="171" t="s">
        <v>127</v>
      </c>
      <c r="G33" s="171" t="s">
        <v>128</v>
      </c>
      <c r="H33" s="201" t="s">
        <v>141</v>
      </c>
      <c r="I33" s="202" t="s">
        <v>24</v>
      </c>
      <c r="J33" s="512"/>
      <c r="L33" s="263"/>
      <c r="M33" s="263"/>
      <c r="N33" s="263"/>
      <c r="O33" s="263"/>
      <c r="P33" s="263"/>
      <c r="Q33" s="263"/>
      <c r="R33" s="272"/>
      <c r="S33" s="272"/>
      <c r="Y33" s="273"/>
      <c r="Z33" s="273"/>
      <c r="AA33" s="273"/>
      <c r="AB33" s="273"/>
      <c r="AC33" s="273"/>
      <c r="AD33" s="273"/>
      <c r="AE33" s="273"/>
      <c r="AF33" s="273"/>
      <c r="AG33" s="273"/>
      <c r="AH33" s="273"/>
    </row>
    <row r="34" spans="2:34" s="27" customFormat="1" ht="18.75" customHeight="1" x14ac:dyDescent="0.15">
      <c r="B34" s="337" t="s">
        <v>175</v>
      </c>
      <c r="C34" s="338"/>
      <c r="D34" s="211">
        <v>8.8771929283693041E-2</v>
      </c>
      <c r="E34" s="211">
        <v>-0.749609820827013</v>
      </c>
      <c r="F34" s="212">
        <v>0.39492069520754569</v>
      </c>
      <c r="G34" s="211">
        <v>1.3896351002204987</v>
      </c>
      <c r="H34" s="213">
        <v>1.4925887160024187</v>
      </c>
      <c r="I34" s="122"/>
      <c r="J34" s="73"/>
      <c r="M34" s="254"/>
      <c r="N34" s="254"/>
      <c r="O34" s="254"/>
      <c r="P34" s="254"/>
      <c r="Q34" s="254"/>
    </row>
    <row r="35" spans="2:34" s="27" customFormat="1" ht="18.75" customHeight="1" x14ac:dyDescent="0.15">
      <c r="B35" s="339"/>
      <c r="C35" s="340"/>
      <c r="D35" s="16">
        <v>25100</v>
      </c>
      <c r="E35" s="17">
        <v>24912</v>
      </c>
      <c r="F35" s="16">
        <v>25010</v>
      </c>
      <c r="G35" s="136">
        <v>25358</v>
      </c>
      <c r="H35" s="124">
        <v>25736</v>
      </c>
      <c r="I35" s="125">
        <v>378</v>
      </c>
      <c r="J35" s="36"/>
      <c r="K35" s="513"/>
      <c r="L35" s="514"/>
      <c r="M35" s="514"/>
      <c r="N35" s="514"/>
      <c r="O35" s="513"/>
      <c r="P35" s="513"/>
      <c r="Q35" s="513"/>
      <c r="R35" s="262"/>
      <c r="S35" s="262"/>
      <c r="T35" s="255"/>
      <c r="Y35" s="260"/>
      <c r="Z35" s="260"/>
      <c r="AA35" s="260"/>
      <c r="AB35" s="260"/>
      <c r="AC35" s="260"/>
      <c r="AD35" s="260"/>
      <c r="AE35" s="260"/>
      <c r="AF35" s="260"/>
      <c r="AG35" s="260"/>
      <c r="AH35" s="260"/>
    </row>
    <row r="36" spans="2:34" s="27" customFormat="1" ht="18.75" customHeight="1" x14ac:dyDescent="0.15">
      <c r="B36" s="348" t="s">
        <v>176</v>
      </c>
      <c r="C36" s="349"/>
      <c r="D36" s="211">
        <v>-5.3705618497865704</v>
      </c>
      <c r="E36" s="211">
        <v>-3.5580164145880167</v>
      </c>
      <c r="F36" s="212">
        <v>-5.0174505769203677</v>
      </c>
      <c r="G36" s="211">
        <v>-4.4561414159238977</v>
      </c>
      <c r="H36" s="213">
        <v>-4.2393838296750364</v>
      </c>
      <c r="I36" s="122"/>
      <c r="J36" s="73"/>
      <c r="M36" s="254"/>
      <c r="N36" s="254"/>
      <c r="O36" s="254"/>
      <c r="P36" s="254"/>
      <c r="Q36" s="254"/>
    </row>
    <row r="37" spans="2:34" s="27" customFormat="1" ht="18.75" customHeight="1" x14ac:dyDescent="0.15">
      <c r="B37" s="350"/>
      <c r="C37" s="351"/>
      <c r="D37" s="16">
        <v>6653</v>
      </c>
      <c r="E37" s="17">
        <v>6416</v>
      </c>
      <c r="F37" s="16">
        <v>6094</v>
      </c>
      <c r="G37" s="17">
        <v>5823</v>
      </c>
      <c r="H37" s="124">
        <v>5576</v>
      </c>
      <c r="I37" s="125">
        <v>-247</v>
      </c>
      <c r="J37" s="36"/>
      <c r="K37" s="513"/>
      <c r="L37" s="514"/>
      <c r="M37" s="513"/>
      <c r="N37" s="513"/>
      <c r="O37" s="513"/>
      <c r="P37" s="513"/>
      <c r="Q37" s="514"/>
      <c r="R37" s="262"/>
      <c r="S37" s="262"/>
      <c r="T37" s="255"/>
      <c r="AC37" s="259"/>
      <c r="AD37" s="259"/>
      <c r="AE37" s="259"/>
      <c r="AF37" s="259"/>
      <c r="AG37" s="260"/>
      <c r="AH37" s="260"/>
    </row>
    <row r="38" spans="2:34" s="27" customFormat="1" ht="18.75" customHeight="1" x14ac:dyDescent="0.15">
      <c r="B38" s="348" t="s">
        <v>23</v>
      </c>
      <c r="C38" s="349"/>
      <c r="D38" s="211">
        <v>-9.307621865601801</v>
      </c>
      <c r="E38" s="211">
        <v>-10.377246164714361</v>
      </c>
      <c r="F38" s="212">
        <v>-11.309908552262316</v>
      </c>
      <c r="G38" s="211">
        <v>-12.465117781322267</v>
      </c>
      <c r="H38" s="214">
        <v>-13.705925768136296</v>
      </c>
      <c r="I38" s="122"/>
      <c r="J38" s="73"/>
      <c r="M38" s="254"/>
      <c r="N38" s="254"/>
      <c r="O38" s="254"/>
      <c r="P38" s="254"/>
      <c r="Q38" s="254"/>
    </row>
    <row r="39" spans="2:34" s="27" customFormat="1" ht="18.75" customHeight="1" thickBot="1" x14ac:dyDescent="0.2">
      <c r="B39" s="354"/>
      <c r="C39" s="355"/>
      <c r="D39" s="5">
        <v>560</v>
      </c>
      <c r="E39" s="106">
        <v>502</v>
      </c>
      <c r="F39" s="107">
        <v>445</v>
      </c>
      <c r="G39" s="107">
        <v>389</v>
      </c>
      <c r="H39" s="126">
        <v>336</v>
      </c>
      <c r="I39" s="123">
        <v>-53</v>
      </c>
      <c r="J39" s="74"/>
      <c r="K39" s="513"/>
      <c r="L39" s="513"/>
      <c r="M39" s="513"/>
      <c r="N39" s="513"/>
      <c r="O39" s="513"/>
      <c r="P39" s="513"/>
      <c r="Q39" s="513"/>
      <c r="R39" s="262"/>
      <c r="S39" s="262"/>
      <c r="T39" s="255"/>
      <c r="AC39" s="259"/>
      <c r="AD39" s="259"/>
      <c r="AE39" s="259"/>
      <c r="AF39" s="259"/>
      <c r="AG39" s="260"/>
      <c r="AH39" s="260"/>
    </row>
    <row r="40" spans="2:34" s="27" customFormat="1" ht="18.75" customHeight="1" thickTop="1" x14ac:dyDescent="0.15">
      <c r="B40" s="352" t="s">
        <v>174</v>
      </c>
      <c r="C40" s="353"/>
      <c r="D40" s="215">
        <v>-1.2613191732663842</v>
      </c>
      <c r="E40" s="215">
        <v>-1.4946313686644119</v>
      </c>
      <c r="F40" s="216">
        <v>-0.88060894713888338</v>
      </c>
      <c r="G40" s="215">
        <v>6.5011509413981372E-2</v>
      </c>
      <c r="H40" s="214">
        <v>0.24786590557470678</v>
      </c>
      <c r="I40" s="132"/>
      <c r="J40" s="73"/>
      <c r="M40" s="254"/>
      <c r="N40" s="254"/>
      <c r="O40" s="254"/>
      <c r="P40" s="254"/>
      <c r="Q40" s="254"/>
    </row>
    <row r="41" spans="2:34" s="27" customFormat="1" ht="18.75" customHeight="1" thickBot="1" x14ac:dyDescent="0.2">
      <c r="B41" s="339"/>
      <c r="C41" s="340"/>
      <c r="D41" s="16">
        <v>32313</v>
      </c>
      <c r="E41" s="17">
        <v>31830</v>
      </c>
      <c r="F41" s="17">
        <v>31549</v>
      </c>
      <c r="G41" s="17">
        <v>31570</v>
      </c>
      <c r="H41" s="129">
        <v>31648</v>
      </c>
      <c r="I41" s="130">
        <v>78</v>
      </c>
      <c r="J41" s="36"/>
      <c r="K41" s="513"/>
      <c r="L41" s="513"/>
      <c r="M41" s="513"/>
      <c r="N41" s="513"/>
      <c r="O41" s="513"/>
      <c r="P41" s="513"/>
      <c r="Q41" s="514"/>
      <c r="R41" s="262"/>
      <c r="S41" s="262"/>
      <c r="T41" s="255"/>
      <c r="AC41" s="260"/>
      <c r="AD41" s="260"/>
      <c r="AE41" s="260"/>
      <c r="AF41" s="260"/>
      <c r="AG41" s="260"/>
      <c r="AH41" s="260"/>
    </row>
    <row r="42" spans="2:34" s="27" customFormat="1" ht="30" customHeight="1" x14ac:dyDescent="0.15">
      <c r="B42" s="342"/>
      <c r="C42" s="342"/>
      <c r="D42" s="342"/>
      <c r="E42" s="342"/>
      <c r="F42" s="342"/>
      <c r="G42" s="342"/>
      <c r="H42" s="342"/>
      <c r="I42" s="342"/>
      <c r="J42" s="75"/>
      <c r="L42" s="513"/>
      <c r="M42" s="513"/>
      <c r="N42" s="513"/>
      <c r="O42" s="513"/>
      <c r="P42" s="513"/>
      <c r="Q42" s="513"/>
    </row>
    <row r="43" spans="2:34" s="27" customFormat="1" ht="17.25" customHeight="1" x14ac:dyDescent="0.15">
      <c r="B43" s="341"/>
      <c r="C43" s="342"/>
      <c r="D43" s="342"/>
      <c r="E43" s="342"/>
      <c r="F43" s="342"/>
      <c r="G43" s="342"/>
      <c r="H43" s="342"/>
      <c r="I43" s="342"/>
      <c r="J43" s="75"/>
    </row>
    <row r="44" spans="2:34" ht="13.5" customHeight="1" x14ac:dyDescent="0.15"/>
    <row r="45" spans="2:34" ht="12.75" customHeight="1" x14ac:dyDescent="0.15">
      <c r="B45" s="63"/>
      <c r="C45" s="7"/>
      <c r="D45" s="2"/>
      <c r="E45" s="2"/>
      <c r="F45" s="2"/>
      <c r="G45" s="2"/>
      <c r="H45" s="6"/>
      <c r="I45" s="72"/>
      <c r="J45" s="117"/>
      <c r="K45" s="258"/>
      <c r="L45" s="264"/>
      <c r="M45" s="264"/>
    </row>
    <row r="46" spans="2:34" ht="18" customHeight="1" x14ac:dyDescent="0.15">
      <c r="B46" s="7"/>
      <c r="C46" s="7"/>
      <c r="D46" s="2"/>
      <c r="E46" s="2"/>
      <c r="F46" s="2"/>
      <c r="G46" s="2"/>
      <c r="H46" s="6"/>
      <c r="I46" s="6"/>
      <c r="J46" s="116"/>
      <c r="K46" s="520"/>
      <c r="L46" s="520"/>
      <c r="M46" s="520"/>
      <c r="N46" s="520"/>
      <c r="O46" s="520"/>
      <c r="P46" s="520"/>
      <c r="Q46" s="520"/>
      <c r="R46" s="520"/>
      <c r="S46" s="521"/>
      <c r="T46" s="521"/>
      <c r="U46" s="521"/>
      <c r="V46" s="521"/>
      <c r="W46" s="521"/>
      <c r="X46" s="521"/>
      <c r="Y46" s="521"/>
      <c r="Z46" s="521"/>
      <c r="AA46" s="521"/>
      <c r="AB46" s="521"/>
      <c r="AC46" s="115"/>
      <c r="AD46" s="115"/>
    </row>
    <row r="47" spans="2:34" ht="18" customHeight="1" x14ac:dyDescent="0.15">
      <c r="B47" s="7"/>
      <c r="C47" s="7"/>
      <c r="D47" s="2"/>
      <c r="E47" s="2"/>
      <c r="F47" s="2"/>
      <c r="G47" s="2"/>
      <c r="H47" s="6"/>
      <c r="I47" s="6"/>
      <c r="J47" s="116"/>
      <c r="K47" s="520"/>
      <c r="L47" s="520"/>
      <c r="M47" s="520"/>
      <c r="N47" s="520"/>
      <c r="O47" s="520"/>
      <c r="P47" s="520"/>
      <c r="Q47" s="520"/>
      <c r="R47" s="520"/>
      <c r="S47" s="522"/>
      <c r="T47" s="522"/>
      <c r="U47" s="522"/>
      <c r="V47" s="522"/>
      <c r="W47" s="522"/>
      <c r="X47" s="522"/>
      <c r="Y47" s="522"/>
      <c r="Z47" s="522"/>
      <c r="AA47" s="522"/>
      <c r="AB47" s="522"/>
      <c r="AC47" s="115"/>
      <c r="AD47" s="115"/>
    </row>
    <row r="48" spans="2:34" ht="18" customHeight="1" x14ac:dyDescent="0.15">
      <c r="B48" s="7"/>
      <c r="C48" s="7"/>
      <c r="D48" s="2"/>
      <c r="E48" s="2"/>
      <c r="F48" s="2"/>
      <c r="G48" s="2"/>
      <c r="H48" s="6"/>
      <c r="I48" s="6"/>
      <c r="J48" s="116"/>
      <c r="K48" s="520"/>
      <c r="L48" s="520"/>
      <c r="M48" s="520"/>
      <c r="N48" s="520"/>
      <c r="O48" s="520"/>
      <c r="P48" s="520"/>
      <c r="Q48" s="520"/>
      <c r="R48" s="520"/>
      <c r="S48" s="522"/>
      <c r="T48" s="522"/>
      <c r="U48" s="522"/>
      <c r="V48" s="522"/>
      <c r="W48" s="522"/>
      <c r="X48" s="522"/>
      <c r="Y48" s="522"/>
      <c r="Z48" s="522"/>
      <c r="AA48" s="522"/>
      <c r="AB48" s="522"/>
      <c r="AC48" s="115"/>
      <c r="AD48" s="115"/>
    </row>
    <row r="49" spans="2:30" ht="18" customHeight="1" x14ac:dyDescent="0.15">
      <c r="B49" s="7"/>
      <c r="C49" s="7"/>
      <c r="D49" s="2"/>
      <c r="E49" s="2"/>
      <c r="F49" s="2"/>
      <c r="G49" s="2"/>
      <c r="H49" s="6"/>
      <c r="I49" s="6"/>
      <c r="J49" s="116"/>
      <c r="K49" s="520"/>
      <c r="L49" s="520"/>
      <c r="M49" s="520"/>
      <c r="N49" s="520"/>
      <c r="O49" s="520"/>
      <c r="P49" s="520"/>
      <c r="Q49" s="520"/>
      <c r="R49" s="520"/>
      <c r="S49" s="268"/>
      <c r="T49" s="523"/>
      <c r="U49" s="268"/>
      <c r="V49" s="523"/>
      <c r="W49" s="268"/>
      <c r="X49" s="523"/>
      <c r="Y49" s="268"/>
      <c r="Z49" s="523"/>
      <c r="AA49" s="268"/>
      <c r="AB49" s="269"/>
      <c r="AC49" s="115"/>
      <c r="AD49" s="115"/>
    </row>
  </sheetData>
  <mergeCells count="22">
    <mergeCell ref="B21:C22"/>
    <mergeCell ref="C17:C18"/>
    <mergeCell ref="B23:C24"/>
    <mergeCell ref="B28:C29"/>
    <mergeCell ref="B9:C9"/>
    <mergeCell ref="B10:C10"/>
    <mergeCell ref="B34:C35"/>
    <mergeCell ref="B43:I43"/>
    <mergeCell ref="B1:I1"/>
    <mergeCell ref="B6:C6"/>
    <mergeCell ref="I6:I10"/>
    <mergeCell ref="B26:C27"/>
    <mergeCell ref="B42:I42"/>
    <mergeCell ref="B36:C37"/>
    <mergeCell ref="B40:C41"/>
    <mergeCell ref="B38:C39"/>
    <mergeCell ref="B33:C33"/>
    <mergeCell ref="B5:C5"/>
    <mergeCell ref="B11:I11"/>
    <mergeCell ref="B14:C14"/>
    <mergeCell ref="B15:C16"/>
    <mergeCell ref="B19:C20"/>
  </mergeCells>
  <phoneticPr fontId="2"/>
  <pageMargins left="0.47244094488188981" right="0.39370078740157483" top="0.47244094488188981" bottom="0.6692913385826772" header="0.43307086614173229" footer="0.39370078740157483"/>
  <pageSetup paperSize="9"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D61"/>
  <sheetViews>
    <sheetView showGridLines="0" showWhiteSpace="0" zoomScale="40" zoomScaleNormal="40" zoomScaleSheetLayoutView="70" zoomScalePageLayoutView="115" workbookViewId="0">
      <selection activeCell="AJ1" sqref="AJ1:BD1048576"/>
    </sheetView>
  </sheetViews>
  <sheetFormatPr defaultColWidth="7.5" defaultRowHeight="12" x14ac:dyDescent="0.15"/>
  <cols>
    <col min="1" max="1" width="1.875" style="1" customWidth="1"/>
    <col min="2" max="9" width="3.625" style="1" customWidth="1"/>
    <col min="10" max="34" width="3" style="1" customWidth="1"/>
    <col min="35" max="35" width="1.25" style="1" customWidth="1"/>
    <col min="36" max="36" width="3.625" style="95" customWidth="1"/>
    <col min="37" max="45" width="5" style="95" customWidth="1"/>
    <col min="46" max="56" width="7.5" style="95"/>
    <col min="57" max="16384" width="7.5" style="1"/>
  </cols>
  <sheetData>
    <row r="1" spans="2:36" ht="21.75" customHeight="1" thickBot="1" x14ac:dyDescent="0.2">
      <c r="B1" s="392" t="s">
        <v>14</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229"/>
      <c r="AJ1" s="258"/>
    </row>
    <row r="2" spans="2:36" ht="13.5" customHeight="1" thickTop="1" x14ac:dyDescent="0.15">
      <c r="B2" s="7"/>
      <c r="C2" s="7"/>
      <c r="D2" s="7"/>
      <c r="E2" s="7"/>
      <c r="F2" s="7"/>
      <c r="G2" s="7"/>
      <c r="H2" s="7"/>
      <c r="I2" s="7"/>
      <c r="J2" s="7"/>
      <c r="K2" s="7"/>
      <c r="L2" s="7"/>
      <c r="M2" s="7"/>
      <c r="N2" s="7"/>
      <c r="O2" s="7"/>
      <c r="P2" s="7"/>
      <c r="Q2" s="7"/>
      <c r="R2" s="7"/>
      <c r="S2" s="7"/>
      <c r="T2" s="7"/>
      <c r="U2" s="7"/>
      <c r="V2" s="7"/>
      <c r="W2" s="7"/>
      <c r="X2" s="7"/>
      <c r="Y2" s="7"/>
      <c r="Z2" s="7"/>
      <c r="AA2" s="7"/>
      <c r="AB2" s="7"/>
      <c r="AC2" s="7"/>
      <c r="AD2" s="7"/>
      <c r="AE2" s="6"/>
      <c r="AF2" s="6"/>
      <c r="AG2" s="6"/>
      <c r="AH2" s="71"/>
      <c r="AI2" s="15"/>
      <c r="AJ2" s="258"/>
    </row>
    <row r="3" spans="2:36" ht="16.5" customHeight="1" x14ac:dyDescent="0.25">
      <c r="B3" s="220" t="s">
        <v>106</v>
      </c>
      <c r="C3" s="114"/>
      <c r="D3" s="115"/>
      <c r="E3" s="115"/>
      <c r="F3" s="115"/>
      <c r="G3" s="115"/>
      <c r="H3" s="116"/>
      <c r="I3" s="117"/>
      <c r="J3" s="114"/>
      <c r="K3" s="114"/>
      <c r="L3" s="114"/>
      <c r="M3" s="7"/>
      <c r="N3" s="7"/>
      <c r="O3" s="7"/>
      <c r="P3" s="7"/>
      <c r="Q3" s="7"/>
      <c r="R3" s="7"/>
      <c r="S3" s="7"/>
      <c r="T3" s="7"/>
      <c r="U3" s="7"/>
      <c r="V3" s="7"/>
      <c r="W3" s="7"/>
      <c r="X3" s="7"/>
      <c r="Y3" s="7"/>
      <c r="Z3" s="7"/>
      <c r="AA3" s="7"/>
      <c r="AB3" s="7"/>
      <c r="AC3" s="209"/>
      <c r="AF3" s="227" t="s">
        <v>136</v>
      </c>
      <c r="AG3" s="6"/>
      <c r="AI3" s="15"/>
      <c r="AJ3" s="258"/>
    </row>
    <row r="4" spans="2:36" ht="14.25" customHeight="1" x14ac:dyDescent="0.15">
      <c r="B4" s="491" t="s">
        <v>179</v>
      </c>
      <c r="C4" s="491"/>
      <c r="D4" s="491"/>
      <c r="E4" s="491"/>
      <c r="F4" s="502" t="s">
        <v>80</v>
      </c>
      <c r="G4" s="502"/>
      <c r="H4" s="502"/>
      <c r="I4" s="502"/>
      <c r="J4" s="502"/>
      <c r="K4" s="502"/>
      <c r="L4" s="502"/>
      <c r="M4" s="502" t="s">
        <v>121</v>
      </c>
      <c r="N4" s="502"/>
      <c r="O4" s="502"/>
      <c r="P4" s="502"/>
      <c r="Q4" s="502" t="s">
        <v>122</v>
      </c>
      <c r="R4" s="502"/>
      <c r="S4" s="502"/>
      <c r="T4" s="502"/>
      <c r="U4" s="502" t="s">
        <v>123</v>
      </c>
      <c r="V4" s="502"/>
      <c r="W4" s="502"/>
      <c r="X4" s="502"/>
      <c r="Y4" s="502" t="s">
        <v>124</v>
      </c>
      <c r="Z4" s="502"/>
      <c r="AA4" s="502"/>
      <c r="AB4" s="502"/>
      <c r="AC4" s="502" t="s">
        <v>137</v>
      </c>
      <c r="AD4" s="502"/>
      <c r="AE4" s="502"/>
      <c r="AF4" s="502"/>
      <c r="AG4" s="6"/>
      <c r="AH4" s="15"/>
      <c r="AI4" s="15"/>
      <c r="AJ4" s="258"/>
    </row>
    <row r="5" spans="2:36" ht="11.25" customHeight="1" x14ac:dyDescent="0.15">
      <c r="B5" s="491"/>
      <c r="C5" s="491"/>
      <c r="D5" s="491"/>
      <c r="E5" s="491"/>
      <c r="F5" s="502"/>
      <c r="G5" s="502"/>
      <c r="H5" s="502"/>
      <c r="I5" s="502"/>
      <c r="J5" s="502"/>
      <c r="K5" s="502"/>
      <c r="L5" s="502"/>
      <c r="M5" s="486" t="s">
        <v>199</v>
      </c>
      <c r="N5" s="486"/>
      <c r="O5" s="486" t="s">
        <v>180</v>
      </c>
      <c r="P5" s="486"/>
      <c r="Q5" s="486" t="s">
        <v>199</v>
      </c>
      <c r="R5" s="486"/>
      <c r="S5" s="486" t="s">
        <v>180</v>
      </c>
      <c r="T5" s="486"/>
      <c r="U5" s="486" t="s">
        <v>199</v>
      </c>
      <c r="V5" s="486"/>
      <c r="W5" s="486" t="s">
        <v>180</v>
      </c>
      <c r="X5" s="486"/>
      <c r="Y5" s="486" t="s">
        <v>199</v>
      </c>
      <c r="Z5" s="486"/>
      <c r="AA5" s="486" t="s">
        <v>180</v>
      </c>
      <c r="AB5" s="486"/>
      <c r="AC5" s="486" t="s">
        <v>199</v>
      </c>
      <c r="AD5" s="486"/>
      <c r="AE5" s="486" t="s">
        <v>180</v>
      </c>
      <c r="AF5" s="486"/>
      <c r="AG5" s="6"/>
      <c r="AH5" s="230"/>
      <c r="AI5" s="230"/>
      <c r="AJ5" s="258"/>
    </row>
    <row r="6" spans="2:36" ht="11.25" customHeight="1" x14ac:dyDescent="0.15">
      <c r="B6" s="491"/>
      <c r="C6" s="491"/>
      <c r="D6" s="491"/>
      <c r="E6" s="491"/>
      <c r="F6" s="502"/>
      <c r="G6" s="502"/>
      <c r="H6" s="502"/>
      <c r="I6" s="502"/>
      <c r="J6" s="502"/>
      <c r="K6" s="502"/>
      <c r="L6" s="502"/>
      <c r="M6" s="486"/>
      <c r="N6" s="486"/>
      <c r="O6" s="486"/>
      <c r="P6" s="486"/>
      <c r="Q6" s="486"/>
      <c r="R6" s="486"/>
      <c r="S6" s="486"/>
      <c r="T6" s="486"/>
      <c r="U6" s="486"/>
      <c r="V6" s="486"/>
      <c r="W6" s="486"/>
      <c r="X6" s="486"/>
      <c r="Y6" s="486"/>
      <c r="Z6" s="486"/>
      <c r="AA6" s="486"/>
      <c r="AB6" s="486"/>
      <c r="AC6" s="486"/>
      <c r="AD6" s="486"/>
      <c r="AE6" s="486"/>
      <c r="AF6" s="486"/>
      <c r="AG6" s="6"/>
      <c r="AH6" s="230"/>
      <c r="AI6" s="230"/>
      <c r="AJ6" s="258"/>
    </row>
    <row r="7" spans="2:36" ht="13.5" customHeight="1" x14ac:dyDescent="0.15">
      <c r="B7" s="490" t="s">
        <v>181</v>
      </c>
      <c r="C7" s="490"/>
      <c r="D7" s="490"/>
      <c r="E7" s="490"/>
      <c r="F7" s="504" t="s">
        <v>182</v>
      </c>
      <c r="G7" s="504"/>
      <c r="H7" s="504"/>
      <c r="I7" s="504"/>
      <c r="J7" s="504"/>
      <c r="K7" s="504"/>
      <c r="L7" s="505"/>
      <c r="M7" s="501">
        <v>68.7</v>
      </c>
      <c r="N7" s="501"/>
      <c r="O7" s="500">
        <v>0.98870989823657851</v>
      </c>
      <c r="P7" s="500"/>
      <c r="Q7" s="501">
        <v>58.5</v>
      </c>
      <c r="R7" s="501"/>
      <c r="S7" s="500">
        <v>0.99047222777781918</v>
      </c>
      <c r="T7" s="500"/>
      <c r="U7" s="501">
        <v>52</v>
      </c>
      <c r="V7" s="501"/>
      <c r="W7" s="500">
        <v>0.99199999999999999</v>
      </c>
      <c r="X7" s="500"/>
      <c r="Y7" s="501">
        <v>54.7</v>
      </c>
      <c r="Z7" s="501"/>
      <c r="AA7" s="500">
        <v>0.99199999999999999</v>
      </c>
      <c r="AB7" s="500"/>
      <c r="AC7" s="501">
        <v>62.5</v>
      </c>
      <c r="AD7" s="501"/>
      <c r="AE7" s="500">
        <v>0.99160000000000004</v>
      </c>
      <c r="AF7" s="500"/>
      <c r="AG7" s="6"/>
      <c r="AH7" s="230"/>
      <c r="AI7" s="230"/>
      <c r="AJ7" s="258"/>
    </row>
    <row r="8" spans="2:36" ht="13.5" customHeight="1" x14ac:dyDescent="0.15">
      <c r="B8" s="490"/>
      <c r="C8" s="490"/>
      <c r="D8" s="490"/>
      <c r="E8" s="490"/>
      <c r="F8" s="504" t="s">
        <v>183</v>
      </c>
      <c r="G8" s="504"/>
      <c r="H8" s="504"/>
      <c r="I8" s="504"/>
      <c r="J8" s="504"/>
      <c r="K8" s="504"/>
      <c r="L8" s="505"/>
      <c r="M8" s="501">
        <v>147</v>
      </c>
      <c r="N8" s="501"/>
      <c r="O8" s="500">
        <v>0.81774545642131158</v>
      </c>
      <c r="P8" s="500"/>
      <c r="Q8" s="501">
        <v>117.4</v>
      </c>
      <c r="R8" s="501"/>
      <c r="S8" s="500">
        <v>0.84137329371767</v>
      </c>
      <c r="T8" s="500"/>
      <c r="U8" s="501">
        <v>82</v>
      </c>
      <c r="V8" s="501"/>
      <c r="W8" s="500">
        <v>0.86199999999999999</v>
      </c>
      <c r="X8" s="500"/>
      <c r="Y8" s="501">
        <v>68.099999999999994</v>
      </c>
      <c r="Z8" s="501"/>
      <c r="AA8" s="500">
        <v>0.89300000000000002</v>
      </c>
      <c r="AB8" s="500"/>
      <c r="AC8" s="501">
        <v>59.2</v>
      </c>
      <c r="AD8" s="501"/>
      <c r="AE8" s="500">
        <v>0.90075847338222603</v>
      </c>
      <c r="AF8" s="500"/>
      <c r="AG8" s="6"/>
      <c r="AH8" s="230"/>
      <c r="AI8" s="230"/>
      <c r="AJ8" s="258"/>
    </row>
    <row r="9" spans="2:36" ht="13.5" customHeight="1" x14ac:dyDescent="0.15">
      <c r="B9" s="490"/>
      <c r="C9" s="490"/>
      <c r="D9" s="490"/>
      <c r="E9" s="490"/>
      <c r="F9" s="504" t="s">
        <v>184</v>
      </c>
      <c r="G9" s="504"/>
      <c r="H9" s="504"/>
      <c r="I9" s="504"/>
      <c r="J9" s="504"/>
      <c r="K9" s="504"/>
      <c r="L9" s="505"/>
      <c r="M9" s="501">
        <v>16.600000000000001</v>
      </c>
      <c r="N9" s="501"/>
      <c r="O9" s="500">
        <v>0.96704024718853765</v>
      </c>
      <c r="P9" s="500"/>
      <c r="Q9" s="501">
        <v>16.5</v>
      </c>
      <c r="R9" s="501"/>
      <c r="S9" s="500">
        <v>0.96822112789058978</v>
      </c>
      <c r="T9" s="500"/>
      <c r="U9" s="501">
        <v>12.3</v>
      </c>
      <c r="V9" s="501"/>
      <c r="W9" s="500">
        <v>0.97</v>
      </c>
      <c r="X9" s="500"/>
      <c r="Y9" s="501">
        <v>10.5</v>
      </c>
      <c r="Z9" s="501"/>
      <c r="AA9" s="500">
        <v>0.97899999999999998</v>
      </c>
      <c r="AB9" s="500"/>
      <c r="AC9" s="501">
        <v>8.9</v>
      </c>
      <c r="AD9" s="501"/>
      <c r="AE9" s="500">
        <v>0.98206552370535116</v>
      </c>
      <c r="AF9" s="500"/>
      <c r="AG9" s="6"/>
      <c r="AH9" s="230"/>
      <c r="AI9" s="230"/>
      <c r="AJ9" s="258"/>
    </row>
    <row r="10" spans="2:36" ht="13.5" customHeight="1" x14ac:dyDescent="0.15">
      <c r="B10" s="490"/>
      <c r="C10" s="490"/>
      <c r="D10" s="490"/>
      <c r="E10" s="490"/>
      <c r="F10" s="504" t="s">
        <v>185</v>
      </c>
      <c r="G10" s="504"/>
      <c r="H10" s="504"/>
      <c r="I10" s="504"/>
      <c r="J10" s="504"/>
      <c r="K10" s="504"/>
      <c r="L10" s="505"/>
      <c r="M10" s="501">
        <v>15.300000000000011</v>
      </c>
      <c r="N10" s="501"/>
      <c r="O10" s="506"/>
      <c r="P10" s="506"/>
      <c r="Q10" s="501">
        <v>13.599999999999994</v>
      </c>
      <c r="R10" s="501"/>
      <c r="S10" s="506"/>
      <c r="T10" s="506"/>
      <c r="U10" s="501">
        <v>10.299999999999983</v>
      </c>
      <c r="V10" s="501"/>
      <c r="W10" s="506"/>
      <c r="X10" s="506"/>
      <c r="Y10" s="501">
        <v>9.1</v>
      </c>
      <c r="Z10" s="501"/>
      <c r="AA10" s="506"/>
      <c r="AB10" s="506"/>
      <c r="AC10" s="501">
        <v>10.199999999999999</v>
      </c>
      <c r="AD10" s="501"/>
      <c r="AE10" s="506"/>
      <c r="AF10" s="506"/>
      <c r="AG10" s="6"/>
      <c r="AH10" s="230"/>
      <c r="AI10" s="230"/>
      <c r="AJ10" s="258"/>
    </row>
    <row r="11" spans="2:36" ht="13.5" customHeight="1" x14ac:dyDescent="0.15">
      <c r="B11" s="488" t="s">
        <v>186</v>
      </c>
      <c r="C11" s="488"/>
      <c r="D11" s="488"/>
      <c r="E11" s="488"/>
      <c r="F11" s="504" t="s">
        <v>110</v>
      </c>
      <c r="G11" s="504"/>
      <c r="H11" s="504"/>
      <c r="I11" s="504"/>
      <c r="J11" s="504"/>
      <c r="K11" s="504"/>
      <c r="L11" s="505"/>
      <c r="M11" s="501">
        <v>44</v>
      </c>
      <c r="N11" s="501"/>
      <c r="O11" s="500">
        <v>0.20277164064798617</v>
      </c>
      <c r="P11" s="500"/>
      <c r="Q11" s="501">
        <v>51.8</v>
      </c>
      <c r="R11" s="501"/>
      <c r="S11" s="500">
        <v>0.16625522025849829</v>
      </c>
      <c r="T11" s="500"/>
      <c r="U11" s="501">
        <v>56.2</v>
      </c>
      <c r="V11" s="501"/>
      <c r="W11" s="500">
        <v>0.17799999999999999</v>
      </c>
      <c r="X11" s="500"/>
      <c r="Y11" s="501">
        <v>58.8</v>
      </c>
      <c r="Z11" s="501"/>
      <c r="AA11" s="500">
        <v>0.184</v>
      </c>
      <c r="AB11" s="500"/>
      <c r="AC11" s="501">
        <v>60.8</v>
      </c>
      <c r="AD11" s="501"/>
      <c r="AE11" s="500">
        <v>0.16273775588941891</v>
      </c>
      <c r="AF11" s="500"/>
      <c r="AG11" s="6"/>
      <c r="AH11" s="15"/>
      <c r="AI11" s="15"/>
      <c r="AJ11" s="258"/>
    </row>
    <row r="12" spans="2:36" ht="13.5" customHeight="1" x14ac:dyDescent="0.15">
      <c r="B12" s="488"/>
      <c r="C12" s="488"/>
      <c r="D12" s="488"/>
      <c r="E12" s="488"/>
      <c r="F12" s="482" t="s">
        <v>187</v>
      </c>
      <c r="G12" s="482"/>
      <c r="H12" s="482"/>
      <c r="I12" s="482"/>
      <c r="J12" s="482"/>
      <c r="K12" s="482"/>
      <c r="L12" s="483"/>
      <c r="M12" s="501">
        <v>17.8</v>
      </c>
      <c r="N12" s="501"/>
      <c r="O12" s="500">
        <v>0.25859144133087414</v>
      </c>
      <c r="P12" s="500"/>
      <c r="Q12" s="501">
        <v>17.100000000000001</v>
      </c>
      <c r="R12" s="501"/>
      <c r="S12" s="500">
        <v>0.27129360795178731</v>
      </c>
      <c r="T12" s="500"/>
      <c r="U12" s="501">
        <v>16.3</v>
      </c>
      <c r="V12" s="501"/>
      <c r="W12" s="500">
        <v>0.27500000000000002</v>
      </c>
      <c r="X12" s="500"/>
      <c r="Y12" s="501">
        <v>15.1</v>
      </c>
      <c r="Z12" s="501"/>
      <c r="AA12" s="500">
        <v>0.28899999999999998</v>
      </c>
      <c r="AB12" s="500"/>
      <c r="AC12" s="501">
        <v>13.9</v>
      </c>
      <c r="AD12" s="501"/>
      <c r="AE12" s="500">
        <v>0.28230316877138933</v>
      </c>
      <c r="AF12" s="500"/>
      <c r="AG12" s="6"/>
      <c r="AH12" s="15"/>
      <c r="AI12" s="15"/>
      <c r="AJ12" s="258"/>
    </row>
    <row r="13" spans="2:36" ht="13.5" customHeight="1" x14ac:dyDescent="0.15">
      <c r="B13" s="488"/>
      <c r="C13" s="488"/>
      <c r="D13" s="488"/>
      <c r="E13" s="488"/>
      <c r="F13" s="482" t="s">
        <v>188</v>
      </c>
      <c r="G13" s="482"/>
      <c r="H13" s="482"/>
      <c r="I13" s="482"/>
      <c r="J13" s="482"/>
      <c r="K13" s="482"/>
      <c r="L13" s="483"/>
      <c r="M13" s="501">
        <v>1.9</v>
      </c>
      <c r="N13" s="501"/>
      <c r="O13" s="500">
        <v>0.97440000000000004</v>
      </c>
      <c r="P13" s="500"/>
      <c r="Q13" s="501">
        <v>1.7</v>
      </c>
      <c r="R13" s="501"/>
      <c r="S13" s="500">
        <v>0.97689999999999999</v>
      </c>
      <c r="T13" s="500"/>
      <c r="U13" s="501">
        <v>1.5</v>
      </c>
      <c r="V13" s="501"/>
      <c r="W13" s="500">
        <v>0.97809999999999997</v>
      </c>
      <c r="X13" s="500"/>
      <c r="Y13" s="501">
        <v>1.5</v>
      </c>
      <c r="Z13" s="501"/>
      <c r="AA13" s="500">
        <v>0.98070000000000002</v>
      </c>
      <c r="AB13" s="500"/>
      <c r="AC13" s="501">
        <v>1.8</v>
      </c>
      <c r="AD13" s="501"/>
      <c r="AE13" s="500">
        <v>0.97799999999999998</v>
      </c>
      <c r="AF13" s="500"/>
      <c r="AG13" s="6"/>
      <c r="AH13" s="15"/>
      <c r="AI13" s="15"/>
      <c r="AJ13" s="258"/>
    </row>
    <row r="14" spans="2:36" ht="13.5" customHeight="1" thickBot="1" x14ac:dyDescent="0.2">
      <c r="B14" s="489"/>
      <c r="C14" s="489"/>
      <c r="D14" s="489"/>
      <c r="E14" s="489"/>
      <c r="F14" s="484" t="s">
        <v>189</v>
      </c>
      <c r="G14" s="484"/>
      <c r="H14" s="484"/>
      <c r="I14" s="484"/>
      <c r="J14" s="484"/>
      <c r="K14" s="484"/>
      <c r="L14" s="485"/>
      <c r="M14" s="509">
        <f>31.9-M13</f>
        <v>30</v>
      </c>
      <c r="N14" s="509"/>
      <c r="O14" s="507"/>
      <c r="P14" s="507"/>
      <c r="Q14" s="509">
        <f>35.5-Q13</f>
        <v>33.799999999999997</v>
      </c>
      <c r="R14" s="509"/>
      <c r="S14" s="507"/>
      <c r="T14" s="507"/>
      <c r="U14" s="509">
        <f>32.3-U13</f>
        <v>30.799999999999997</v>
      </c>
      <c r="V14" s="509"/>
      <c r="W14" s="507"/>
      <c r="X14" s="507"/>
      <c r="Y14" s="509">
        <f>25.3-Y13</f>
        <v>23.8</v>
      </c>
      <c r="Z14" s="509"/>
      <c r="AA14" s="507"/>
      <c r="AB14" s="507"/>
      <c r="AC14" s="509">
        <v>23.6</v>
      </c>
      <c r="AD14" s="509"/>
      <c r="AE14" s="507"/>
      <c r="AF14" s="507"/>
      <c r="AG14" s="6"/>
      <c r="AH14" s="15"/>
      <c r="AI14" s="15"/>
      <c r="AJ14" s="258"/>
    </row>
    <row r="15" spans="2:36" ht="13.5" customHeight="1" thickTop="1" x14ac:dyDescent="0.15">
      <c r="B15" s="322" t="s">
        <v>11</v>
      </c>
      <c r="C15" s="322"/>
      <c r="D15" s="322"/>
      <c r="E15" s="322"/>
      <c r="F15" s="322"/>
      <c r="G15" s="322"/>
      <c r="H15" s="322"/>
      <c r="I15" s="322"/>
      <c r="J15" s="322"/>
      <c r="K15" s="322"/>
      <c r="L15" s="503"/>
      <c r="M15" s="511">
        <v>341.3</v>
      </c>
      <c r="N15" s="511"/>
      <c r="O15" s="508">
        <v>0.96099999999999997</v>
      </c>
      <c r="P15" s="508"/>
      <c r="Q15" s="511">
        <v>310.39999999999998</v>
      </c>
      <c r="R15" s="511"/>
      <c r="S15" s="508">
        <v>0.96500288813237223</v>
      </c>
      <c r="T15" s="508"/>
      <c r="U15" s="511">
        <v>261.39999999999998</v>
      </c>
      <c r="V15" s="511"/>
      <c r="W15" s="508">
        <v>0.96899999999999997</v>
      </c>
      <c r="X15" s="508"/>
      <c r="Y15" s="511">
        <v>241.7</v>
      </c>
      <c r="Z15" s="511"/>
      <c r="AA15" s="508">
        <v>0.97499999999999998</v>
      </c>
      <c r="AB15" s="508"/>
      <c r="AC15" s="510">
        <v>240.9</v>
      </c>
      <c r="AD15" s="510"/>
      <c r="AE15" s="508">
        <v>0.97499999999999998</v>
      </c>
      <c r="AF15" s="508"/>
      <c r="AG15" s="6"/>
      <c r="AH15" s="15"/>
      <c r="AI15" s="15"/>
      <c r="AJ15" s="258"/>
    </row>
    <row r="16" spans="2:36" ht="14.25" customHeight="1" x14ac:dyDescent="0.15">
      <c r="B16" s="231" t="s">
        <v>190</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6"/>
      <c r="AF16" s="6"/>
      <c r="AG16" s="6"/>
      <c r="AH16" s="15"/>
      <c r="AI16" s="15"/>
      <c r="AJ16" s="258"/>
    </row>
    <row r="17" spans="2:36" ht="12.75" customHeight="1" x14ac:dyDescent="0.15">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58"/>
      <c r="AJ17" s="258"/>
    </row>
    <row r="18" spans="2:36" ht="16.5" customHeight="1" x14ac:dyDescent="0.25">
      <c r="B18" s="161" t="s">
        <v>103</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6"/>
      <c r="AF18" s="6"/>
      <c r="AG18" s="210" t="s">
        <v>102</v>
      </c>
      <c r="AH18" s="15"/>
      <c r="AI18" s="15"/>
      <c r="AJ18" s="258"/>
    </row>
    <row r="19" spans="2:36" ht="19.5" customHeight="1" x14ac:dyDescent="0.15">
      <c r="B19" s="481" t="s">
        <v>0</v>
      </c>
      <c r="C19" s="481"/>
      <c r="D19" s="481"/>
      <c r="E19" s="481"/>
      <c r="F19" s="481"/>
      <c r="G19" s="481"/>
      <c r="H19" s="481"/>
      <c r="I19" s="293"/>
      <c r="J19" s="481" t="s">
        <v>132</v>
      </c>
      <c r="K19" s="481"/>
      <c r="L19" s="481"/>
      <c r="M19" s="481"/>
      <c r="N19" s="481" t="s">
        <v>131</v>
      </c>
      <c r="O19" s="481"/>
      <c r="P19" s="481"/>
      <c r="Q19" s="481"/>
      <c r="R19" s="471" t="s">
        <v>130</v>
      </c>
      <c r="S19" s="471"/>
      <c r="T19" s="471"/>
      <c r="U19" s="471"/>
      <c r="V19" s="471" t="s">
        <v>129</v>
      </c>
      <c r="W19" s="471"/>
      <c r="X19" s="471"/>
      <c r="Y19" s="471"/>
      <c r="Z19" s="471" t="s">
        <v>142</v>
      </c>
      <c r="AA19" s="471"/>
      <c r="AB19" s="471"/>
      <c r="AC19" s="471"/>
      <c r="AD19" s="471" t="s">
        <v>143</v>
      </c>
      <c r="AE19" s="471"/>
      <c r="AF19" s="471"/>
      <c r="AG19" s="471"/>
      <c r="AH19" s="15"/>
      <c r="AI19" s="15"/>
      <c r="AJ19" s="258"/>
    </row>
    <row r="20" spans="2:36" ht="19.5" customHeight="1" x14ac:dyDescent="0.15">
      <c r="B20" s="436" t="s">
        <v>118</v>
      </c>
      <c r="C20" s="436"/>
      <c r="D20" s="436"/>
      <c r="E20" s="436"/>
      <c r="F20" s="436"/>
      <c r="G20" s="436"/>
      <c r="H20" s="436"/>
      <c r="I20" s="437"/>
      <c r="J20" s="473">
        <v>23124</v>
      </c>
      <c r="K20" s="473"/>
      <c r="L20" s="473"/>
      <c r="M20" s="473"/>
      <c r="N20" s="473">
        <v>17357</v>
      </c>
      <c r="O20" s="473"/>
      <c r="P20" s="473"/>
      <c r="Q20" s="473"/>
      <c r="R20" s="473">
        <v>26247</v>
      </c>
      <c r="S20" s="473"/>
      <c r="T20" s="473"/>
      <c r="U20" s="473"/>
      <c r="V20" s="473">
        <v>21690</v>
      </c>
      <c r="W20" s="473"/>
      <c r="X20" s="473"/>
      <c r="Y20" s="473"/>
      <c r="Z20" s="473">
        <v>7965</v>
      </c>
      <c r="AA20" s="473"/>
      <c r="AB20" s="473"/>
      <c r="AC20" s="473"/>
      <c r="AD20" s="472">
        <f>ROUND((3829997-1000000+2124090)/1000,0)</f>
        <v>4954</v>
      </c>
      <c r="AE20" s="472"/>
      <c r="AF20" s="472"/>
      <c r="AG20" s="472"/>
      <c r="AH20" s="15"/>
      <c r="AI20" s="15"/>
      <c r="AJ20" s="258"/>
    </row>
    <row r="21" spans="2:36" ht="19.5" customHeight="1" x14ac:dyDescent="0.15">
      <c r="B21" s="436" t="s">
        <v>119</v>
      </c>
      <c r="C21" s="436"/>
      <c r="D21" s="436"/>
      <c r="E21" s="436"/>
      <c r="F21" s="436"/>
      <c r="G21" s="436"/>
      <c r="H21" s="436"/>
      <c r="I21" s="437"/>
      <c r="J21" s="472">
        <v>100786</v>
      </c>
      <c r="K21" s="472"/>
      <c r="L21" s="472"/>
      <c r="M21" s="472"/>
      <c r="N21" s="473">
        <v>91390</v>
      </c>
      <c r="O21" s="473"/>
      <c r="P21" s="473"/>
      <c r="Q21" s="473"/>
      <c r="R21" s="473">
        <v>98140</v>
      </c>
      <c r="S21" s="473"/>
      <c r="T21" s="473"/>
      <c r="U21" s="473"/>
      <c r="V21" s="473">
        <v>128350</v>
      </c>
      <c r="W21" s="473"/>
      <c r="X21" s="473"/>
      <c r="Y21" s="473"/>
      <c r="Z21" s="473">
        <v>141795</v>
      </c>
      <c r="AA21" s="473"/>
      <c r="AB21" s="473"/>
      <c r="AC21" s="473"/>
      <c r="AD21" s="473">
        <v>130307</v>
      </c>
      <c r="AE21" s="473"/>
      <c r="AF21" s="473"/>
      <c r="AG21" s="473"/>
      <c r="AH21" s="15"/>
      <c r="AI21" s="15"/>
      <c r="AJ21" s="258"/>
    </row>
    <row r="22" spans="2:36" ht="12.75" customHeight="1" x14ac:dyDescent="0.15">
      <c r="B22" s="492" t="s">
        <v>177</v>
      </c>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15"/>
      <c r="AJ22" s="258"/>
    </row>
    <row r="23" spans="2:36" ht="12.75" customHeight="1" x14ac:dyDescent="0.15">
      <c r="B23" s="492"/>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15"/>
      <c r="AJ23" s="258"/>
    </row>
    <row r="24" spans="2:36" ht="12.75" customHeight="1" x14ac:dyDescent="0.15">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15"/>
      <c r="AJ24" s="258"/>
    </row>
    <row r="25" spans="2:36" ht="12.75" customHeight="1" x14ac:dyDescent="0.15">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c r="AD25" s="492"/>
      <c r="AE25" s="492"/>
      <c r="AF25" s="492"/>
      <c r="AG25" s="492"/>
      <c r="AH25" s="492"/>
      <c r="AI25" s="15"/>
      <c r="AJ25" s="258"/>
    </row>
    <row r="26" spans="2:36" ht="12.75" customHeight="1" x14ac:dyDescent="0.15">
      <c r="B26" s="492"/>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15"/>
      <c r="AJ26" s="258"/>
    </row>
    <row r="27" spans="2:36" ht="12.75" customHeight="1" x14ac:dyDescent="0.15">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58"/>
      <c r="AJ27" s="258"/>
    </row>
    <row r="28" spans="2:36" ht="16.5" customHeight="1" thickBot="1" x14ac:dyDescent="0.2">
      <c r="B28" s="208" t="s">
        <v>120</v>
      </c>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6"/>
      <c r="AF28" s="6"/>
      <c r="AG28" s="6"/>
      <c r="AH28" s="15"/>
      <c r="AI28" s="15"/>
      <c r="AJ28" s="258"/>
    </row>
    <row r="29" spans="2:36" ht="18.75" customHeight="1" x14ac:dyDescent="0.15">
      <c r="B29" s="481" t="s">
        <v>0</v>
      </c>
      <c r="C29" s="481"/>
      <c r="D29" s="481"/>
      <c r="E29" s="481"/>
      <c r="F29" s="481"/>
      <c r="G29" s="481"/>
      <c r="H29" s="481"/>
      <c r="I29" s="293"/>
      <c r="J29" s="481" t="s">
        <v>194</v>
      </c>
      <c r="K29" s="481"/>
      <c r="L29" s="481"/>
      <c r="M29" s="481"/>
      <c r="N29" s="481" t="s">
        <v>195</v>
      </c>
      <c r="O29" s="481"/>
      <c r="P29" s="481"/>
      <c r="Q29" s="481"/>
      <c r="R29" s="471" t="s">
        <v>123</v>
      </c>
      <c r="S29" s="471"/>
      <c r="T29" s="471"/>
      <c r="U29" s="471"/>
      <c r="V29" s="471" t="s">
        <v>124</v>
      </c>
      <c r="W29" s="471"/>
      <c r="X29" s="471"/>
      <c r="Y29" s="301"/>
      <c r="Z29" s="493" t="s">
        <v>196</v>
      </c>
      <c r="AA29" s="494"/>
      <c r="AB29" s="495"/>
      <c r="AC29" s="496"/>
      <c r="AD29" s="7"/>
      <c r="AE29" s="6"/>
      <c r="AF29" s="6"/>
      <c r="AG29" s="6"/>
      <c r="AH29" s="15"/>
      <c r="AI29" s="15"/>
      <c r="AJ29" s="258"/>
    </row>
    <row r="30" spans="2:36" ht="18.75" customHeight="1" x14ac:dyDescent="0.15">
      <c r="B30" s="436" t="s">
        <v>192</v>
      </c>
      <c r="C30" s="436"/>
      <c r="D30" s="436"/>
      <c r="E30" s="436"/>
      <c r="F30" s="436"/>
      <c r="G30" s="436"/>
      <c r="H30" s="436"/>
      <c r="I30" s="437"/>
      <c r="J30" s="475">
        <v>0.17</v>
      </c>
      <c r="K30" s="475"/>
      <c r="L30" s="475"/>
      <c r="M30" s="475"/>
      <c r="N30" s="475">
        <v>0.16500000000000001</v>
      </c>
      <c r="O30" s="475"/>
      <c r="P30" s="475"/>
      <c r="Q30" s="475"/>
      <c r="R30" s="475">
        <v>0.13300000000000001</v>
      </c>
      <c r="S30" s="475"/>
      <c r="T30" s="475"/>
      <c r="U30" s="475"/>
      <c r="V30" s="475">
        <v>0.112</v>
      </c>
      <c r="W30" s="475"/>
      <c r="X30" s="475"/>
      <c r="Y30" s="476"/>
      <c r="Z30" s="497" t="s">
        <v>198</v>
      </c>
      <c r="AA30" s="498"/>
      <c r="AB30" s="472"/>
      <c r="AC30" s="499"/>
      <c r="AD30" s="7"/>
      <c r="AE30" s="6"/>
      <c r="AF30" s="6"/>
      <c r="AG30" s="6"/>
      <c r="AH30" s="258"/>
      <c r="AI30" s="258"/>
      <c r="AJ30" s="258"/>
    </row>
    <row r="31" spans="2:36" ht="18.75" customHeight="1" thickBot="1" x14ac:dyDescent="0.2">
      <c r="B31" s="436" t="s">
        <v>193</v>
      </c>
      <c r="C31" s="436"/>
      <c r="D31" s="436"/>
      <c r="E31" s="436"/>
      <c r="F31" s="436"/>
      <c r="G31" s="436"/>
      <c r="H31" s="436"/>
      <c r="I31" s="437"/>
      <c r="J31" s="474">
        <v>1.756</v>
      </c>
      <c r="K31" s="474"/>
      <c r="L31" s="474"/>
      <c r="M31" s="474"/>
      <c r="N31" s="475">
        <v>1.607</v>
      </c>
      <c r="O31" s="475"/>
      <c r="P31" s="475"/>
      <c r="Q31" s="475"/>
      <c r="R31" s="475">
        <v>1.456</v>
      </c>
      <c r="S31" s="475"/>
      <c r="T31" s="475"/>
      <c r="U31" s="475"/>
      <c r="V31" s="475">
        <v>1.385</v>
      </c>
      <c r="W31" s="475"/>
      <c r="X31" s="475"/>
      <c r="Y31" s="476"/>
      <c r="Z31" s="477" t="s">
        <v>197</v>
      </c>
      <c r="AA31" s="478"/>
      <c r="AB31" s="479"/>
      <c r="AC31" s="480"/>
      <c r="AD31" s="7"/>
      <c r="AE31" s="6"/>
      <c r="AF31" s="6"/>
      <c r="AG31" s="6"/>
      <c r="AH31" s="258"/>
      <c r="AI31" s="258"/>
      <c r="AJ31" s="258"/>
    </row>
    <row r="32" spans="2:36" ht="38.25" customHeight="1" x14ac:dyDescent="0.15">
      <c r="B32" s="487" t="s">
        <v>144</v>
      </c>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58"/>
      <c r="AJ32" s="258"/>
    </row>
    <row r="33" spans="2:55" ht="15" customHeight="1" x14ac:dyDescent="0.15">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6"/>
      <c r="AF33" s="6"/>
      <c r="AG33" s="6"/>
      <c r="AH33" s="15"/>
      <c r="AI33" s="15"/>
      <c r="AJ33" s="258"/>
    </row>
    <row r="34" spans="2:55" s="33" customFormat="1" ht="16.5" customHeight="1" x14ac:dyDescent="0.15">
      <c r="B34" s="208" t="s">
        <v>109</v>
      </c>
      <c r="C34" s="35"/>
      <c r="D34" s="35"/>
      <c r="E34" s="35"/>
      <c r="F34" s="35"/>
      <c r="G34" s="35"/>
      <c r="H34" s="35"/>
      <c r="I34" s="35"/>
      <c r="J34" s="35"/>
      <c r="K34" s="35"/>
      <c r="L34" s="35"/>
      <c r="M34" s="35"/>
      <c r="N34" s="35"/>
      <c r="O34" s="35"/>
      <c r="P34" s="35"/>
      <c r="Q34" s="35"/>
      <c r="R34" s="35"/>
      <c r="S34" s="35"/>
      <c r="T34" s="35"/>
      <c r="U34" s="35"/>
      <c r="V34" s="35"/>
      <c r="W34" s="35"/>
      <c r="X34" s="35"/>
      <c r="Y34" s="35"/>
      <c r="Z34" s="60"/>
      <c r="AA34" s="60"/>
      <c r="AB34" s="35"/>
      <c r="AC34" s="35"/>
      <c r="AD34" s="60"/>
      <c r="AE34" s="32"/>
      <c r="AF34" s="32"/>
      <c r="AG34" s="32"/>
    </row>
    <row r="35" spans="2:55" s="33" customFormat="1" ht="3.75" customHeight="1" x14ac:dyDescent="0.15">
      <c r="B35" s="35"/>
      <c r="C35" s="35"/>
      <c r="D35" s="35"/>
      <c r="E35" s="35"/>
      <c r="F35" s="35"/>
      <c r="G35" s="35"/>
      <c r="H35" s="35"/>
      <c r="I35" s="35"/>
      <c r="J35" s="35"/>
      <c r="K35" s="35"/>
      <c r="L35" s="35"/>
      <c r="M35" s="35"/>
      <c r="N35" s="35"/>
      <c r="O35" s="35"/>
      <c r="P35" s="35"/>
      <c r="Q35" s="35"/>
      <c r="R35" s="35"/>
      <c r="S35" s="35"/>
      <c r="T35" s="35"/>
      <c r="U35" s="35"/>
      <c r="V35" s="35"/>
      <c r="W35" s="35"/>
      <c r="X35" s="35"/>
      <c r="Y35" s="35"/>
      <c r="Z35" s="60"/>
      <c r="AA35" s="60"/>
      <c r="AB35" s="35"/>
      <c r="AC35" s="35"/>
      <c r="AD35" s="60"/>
      <c r="AE35" s="32"/>
      <c r="AF35" s="32"/>
      <c r="AG35" s="32"/>
    </row>
    <row r="36" spans="2:55" s="33" customFormat="1" ht="17.25" customHeight="1" thickBot="1" x14ac:dyDescent="0.2">
      <c r="B36" s="221" t="s">
        <v>108</v>
      </c>
      <c r="C36" s="35"/>
      <c r="D36" s="35"/>
      <c r="E36" s="35"/>
      <c r="F36" s="35"/>
      <c r="G36" s="35"/>
      <c r="H36" s="35"/>
      <c r="I36" s="35"/>
      <c r="J36" s="35"/>
      <c r="K36" s="35"/>
      <c r="L36" s="35"/>
      <c r="M36" s="35"/>
      <c r="N36" s="35"/>
      <c r="O36" s="35"/>
      <c r="P36" s="35"/>
      <c r="Q36" s="35"/>
      <c r="R36" s="35"/>
      <c r="S36" s="35"/>
      <c r="T36" s="35"/>
      <c r="U36" s="35"/>
      <c r="V36" s="35"/>
      <c r="W36" s="35"/>
      <c r="X36" s="35"/>
      <c r="Y36" s="35"/>
      <c r="Z36" s="60"/>
      <c r="AA36" s="224" t="s">
        <v>102</v>
      </c>
      <c r="AC36" s="35"/>
      <c r="AD36" s="60"/>
      <c r="AE36" s="32"/>
      <c r="AF36" s="32"/>
      <c r="AG36" s="32"/>
    </row>
    <row r="37" spans="2:55" s="27" customFormat="1" ht="18" customHeight="1" x14ac:dyDescent="0.15">
      <c r="B37" s="395" t="s">
        <v>134</v>
      </c>
      <c r="C37" s="396"/>
      <c r="D37" s="396"/>
      <c r="E37" s="396"/>
      <c r="F37" s="396"/>
      <c r="G37" s="396"/>
      <c r="H37" s="397"/>
      <c r="I37" s="417" t="s">
        <v>113</v>
      </c>
      <c r="J37" s="418"/>
      <c r="K37" s="418"/>
      <c r="L37" s="418"/>
      <c r="M37" s="418"/>
      <c r="N37" s="418"/>
      <c r="O37" s="418"/>
      <c r="P37" s="418"/>
      <c r="Q37" s="418"/>
      <c r="R37" s="418"/>
      <c r="S37" s="401" t="s">
        <v>146</v>
      </c>
      <c r="T37" s="402"/>
      <c r="U37" s="402"/>
      <c r="V37" s="402"/>
      <c r="W37" s="402"/>
      <c r="X37" s="402"/>
      <c r="Y37" s="402"/>
      <c r="Z37" s="402"/>
      <c r="AA37" s="403"/>
      <c r="AC37" s="92"/>
      <c r="AK37" s="271"/>
      <c r="AL37" s="271"/>
      <c r="AM37" s="271"/>
      <c r="AN37" s="271"/>
      <c r="AO37" s="271"/>
      <c r="AP37" s="271"/>
      <c r="AQ37" s="271"/>
      <c r="AR37" s="271"/>
      <c r="AS37" s="271"/>
      <c r="AT37" s="271"/>
      <c r="AU37" s="271"/>
      <c r="AV37" s="271"/>
      <c r="AW37" s="271"/>
      <c r="AX37" s="33"/>
      <c r="AY37" s="33"/>
      <c r="AZ37" s="33"/>
      <c r="BA37" s="33"/>
      <c r="BB37" s="33"/>
      <c r="BC37" s="33"/>
    </row>
    <row r="38" spans="2:55" s="27" customFormat="1" ht="18" customHeight="1" x14ac:dyDescent="0.15">
      <c r="B38" s="398"/>
      <c r="C38" s="399"/>
      <c r="D38" s="399"/>
      <c r="E38" s="399"/>
      <c r="F38" s="399"/>
      <c r="G38" s="399"/>
      <c r="H38" s="400"/>
      <c r="I38" s="398"/>
      <c r="J38" s="399"/>
      <c r="K38" s="399"/>
      <c r="L38" s="399"/>
      <c r="M38" s="416"/>
      <c r="N38" s="419" t="s">
        <v>147</v>
      </c>
      <c r="O38" s="420"/>
      <c r="P38" s="420"/>
      <c r="Q38" s="420"/>
      <c r="R38" s="421"/>
      <c r="S38" s="404"/>
      <c r="T38" s="399"/>
      <c r="U38" s="399"/>
      <c r="V38" s="399"/>
      <c r="W38" s="399"/>
      <c r="X38" s="399"/>
      <c r="Y38" s="399"/>
      <c r="Z38" s="399"/>
      <c r="AA38" s="405"/>
      <c r="AC38" s="92"/>
      <c r="AK38" s="264"/>
      <c r="AL38" s="264"/>
      <c r="AM38" s="264"/>
      <c r="AN38" s="264"/>
      <c r="AO38" s="264"/>
      <c r="AP38" s="264"/>
      <c r="AQ38" s="264"/>
      <c r="AR38" s="264"/>
      <c r="AS38" s="264"/>
      <c r="AT38" s="264"/>
      <c r="AU38" s="264"/>
      <c r="AV38" s="264"/>
      <c r="AW38" s="264"/>
      <c r="AX38" s="33"/>
      <c r="AY38" s="33"/>
      <c r="AZ38" s="33"/>
      <c r="BA38" s="33"/>
      <c r="BB38" s="33"/>
      <c r="BC38" s="33"/>
    </row>
    <row r="39" spans="2:55" s="27" customFormat="1" ht="19.5" customHeight="1" thickBot="1" x14ac:dyDescent="0.2">
      <c r="B39" s="393">
        <v>137200</v>
      </c>
      <c r="C39" s="393"/>
      <c r="D39" s="393"/>
      <c r="E39" s="393"/>
      <c r="F39" s="393"/>
      <c r="G39" s="393"/>
      <c r="H39" s="394"/>
      <c r="I39" s="394">
        <v>55825</v>
      </c>
      <c r="J39" s="414"/>
      <c r="K39" s="414"/>
      <c r="L39" s="414"/>
      <c r="M39" s="415"/>
      <c r="N39" s="422">
        <v>7322</v>
      </c>
      <c r="O39" s="414"/>
      <c r="P39" s="414"/>
      <c r="Q39" s="414"/>
      <c r="R39" s="423"/>
      <c r="S39" s="426">
        <v>81375</v>
      </c>
      <c r="T39" s="427"/>
      <c r="U39" s="427"/>
      <c r="V39" s="427"/>
      <c r="W39" s="427"/>
      <c r="X39" s="427"/>
      <c r="Y39" s="427"/>
      <c r="Z39" s="428"/>
      <c r="AA39" s="429"/>
      <c r="AC39" s="93"/>
      <c r="AK39" s="76"/>
      <c r="AL39" s="76"/>
      <c r="AM39" s="76"/>
      <c r="AN39" s="76"/>
      <c r="AO39" s="76"/>
      <c r="AP39" s="76"/>
      <c r="AQ39" s="76"/>
      <c r="AR39" s="76"/>
      <c r="AS39" s="76"/>
      <c r="AT39" s="76"/>
      <c r="AU39" s="76"/>
      <c r="AV39" s="76"/>
      <c r="AW39" s="76"/>
      <c r="AX39" s="33"/>
      <c r="AY39" s="33"/>
      <c r="AZ39" s="33"/>
      <c r="BA39" s="33"/>
      <c r="BB39" s="33"/>
      <c r="BC39" s="33"/>
    </row>
    <row r="40" spans="2:55" ht="15.75" x14ac:dyDescent="0.15">
      <c r="B40" s="225" t="s">
        <v>167</v>
      </c>
      <c r="AK40" s="275"/>
      <c r="AL40" s="275"/>
      <c r="AM40" s="275"/>
      <c r="AN40" s="275"/>
      <c r="AO40" s="275"/>
      <c r="AP40" s="275"/>
      <c r="AQ40" s="275"/>
      <c r="AR40" s="275"/>
      <c r="AS40" s="275"/>
      <c r="AT40" s="115"/>
      <c r="AU40" s="115"/>
      <c r="AV40" s="115"/>
      <c r="AW40" s="115"/>
      <c r="AX40" s="115"/>
      <c r="AY40" s="115"/>
      <c r="AZ40" s="115"/>
      <c r="BA40" s="115"/>
      <c r="BB40" s="115"/>
      <c r="BC40" s="115"/>
    </row>
    <row r="41" spans="2:55" ht="7.5" customHeight="1" x14ac:dyDescent="0.15">
      <c r="B41" s="424"/>
      <c r="C41" s="424"/>
      <c r="D41" s="424"/>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5"/>
      <c r="AF41" s="266"/>
      <c r="AG41" s="86"/>
      <c r="AK41" s="115"/>
      <c r="AL41" s="115"/>
      <c r="AM41" s="115"/>
      <c r="AN41" s="115"/>
      <c r="AO41" s="115"/>
      <c r="AP41" s="115"/>
      <c r="AQ41" s="115"/>
      <c r="AR41" s="115"/>
      <c r="AS41" s="115"/>
      <c r="AT41" s="115"/>
      <c r="AU41" s="115"/>
      <c r="AV41" s="115"/>
      <c r="AW41" s="115"/>
      <c r="AX41" s="115"/>
      <c r="AY41" s="115"/>
      <c r="AZ41" s="115"/>
      <c r="BA41" s="115"/>
      <c r="BB41" s="115"/>
      <c r="BC41" s="115"/>
    </row>
    <row r="42" spans="2:55" ht="17.25" customHeight="1" x14ac:dyDescent="0.15">
      <c r="B42" s="221" t="s">
        <v>115</v>
      </c>
      <c r="C42" s="95"/>
      <c r="D42" s="95"/>
      <c r="E42" s="95"/>
      <c r="F42" s="95"/>
      <c r="G42" s="95"/>
      <c r="H42" s="95"/>
      <c r="I42" s="95"/>
      <c r="J42" s="95"/>
      <c r="K42" s="95"/>
      <c r="L42" s="95"/>
      <c r="M42" s="95"/>
      <c r="N42" s="95"/>
      <c r="O42" s="95"/>
      <c r="P42" s="95"/>
      <c r="Q42" s="95"/>
      <c r="R42" s="95"/>
      <c r="S42" s="95"/>
      <c r="T42" s="95"/>
      <c r="U42" s="95"/>
      <c r="V42" s="95"/>
      <c r="W42" s="95"/>
      <c r="X42" s="95"/>
      <c r="Y42" s="60"/>
      <c r="AK42" s="115"/>
      <c r="AL42" s="115"/>
      <c r="AM42" s="115"/>
      <c r="AN42" s="115"/>
      <c r="AO42" s="115"/>
      <c r="AP42" s="115"/>
      <c r="AQ42" s="115"/>
      <c r="AR42" s="115"/>
      <c r="AS42" s="115"/>
      <c r="AT42" s="115"/>
      <c r="AU42" s="115"/>
      <c r="AV42" s="115"/>
      <c r="AW42" s="115"/>
      <c r="AX42" s="115"/>
      <c r="AY42" s="115"/>
      <c r="AZ42" s="115"/>
      <c r="BA42" s="115"/>
      <c r="BB42" s="115"/>
      <c r="BC42" s="115"/>
    </row>
    <row r="43" spans="2:55" ht="17.25" customHeight="1" thickBot="1" x14ac:dyDescent="0.2">
      <c r="B43" s="221" t="s">
        <v>111</v>
      </c>
      <c r="O43" s="224" t="s">
        <v>101</v>
      </c>
      <c r="P43" s="224"/>
      <c r="R43" s="221" t="s">
        <v>116</v>
      </c>
      <c r="S43" s="60"/>
      <c r="AG43" s="224" t="s">
        <v>101</v>
      </c>
      <c r="AI43" s="209"/>
      <c r="AO43" s="115"/>
      <c r="AP43" s="115"/>
      <c r="AQ43" s="115"/>
      <c r="AR43" s="115"/>
      <c r="AS43" s="115"/>
      <c r="AT43" s="115"/>
      <c r="AU43" s="115"/>
      <c r="AV43" s="115"/>
      <c r="AW43" s="115"/>
      <c r="AX43" s="115"/>
      <c r="AY43" s="115"/>
      <c r="AZ43" s="115"/>
      <c r="BA43" s="115"/>
      <c r="BB43" s="115"/>
      <c r="BC43" s="115"/>
    </row>
    <row r="44" spans="2:55" ht="30.75" customHeight="1" x14ac:dyDescent="0.15">
      <c r="B44" s="411" t="s">
        <v>92</v>
      </c>
      <c r="C44" s="412"/>
      <c r="D44" s="412"/>
      <c r="E44" s="412"/>
      <c r="F44" s="413"/>
      <c r="G44" s="379" t="s">
        <v>145</v>
      </c>
      <c r="H44" s="406"/>
      <c r="I44" s="406"/>
      <c r="J44" s="407"/>
      <c r="K44" s="368" t="s">
        <v>164</v>
      </c>
      <c r="L44" s="308"/>
      <c r="M44" s="308"/>
      <c r="N44" s="308"/>
      <c r="O44" s="294"/>
      <c r="P44" s="278"/>
      <c r="Q44" s="115"/>
      <c r="R44" s="382" t="s">
        <v>92</v>
      </c>
      <c r="S44" s="383"/>
      <c r="T44" s="383"/>
      <c r="U44" s="383"/>
      <c r="V44" s="383"/>
      <c r="W44" s="384"/>
      <c r="X44" s="379" t="s">
        <v>156</v>
      </c>
      <c r="Y44" s="380"/>
      <c r="Z44" s="380"/>
      <c r="AA44" s="380"/>
      <c r="AB44" s="381"/>
      <c r="AC44" s="368" t="s">
        <v>165</v>
      </c>
      <c r="AD44" s="308"/>
      <c r="AE44" s="308"/>
      <c r="AF44" s="308"/>
      <c r="AG44" s="294"/>
      <c r="AO44" s="115"/>
      <c r="AP44" s="115"/>
      <c r="AQ44" s="115"/>
      <c r="AR44" s="115"/>
      <c r="AS44" s="115"/>
      <c r="AT44" s="115"/>
      <c r="AU44" s="115"/>
      <c r="AV44" s="115"/>
      <c r="AW44" s="115"/>
      <c r="AX44" s="115"/>
      <c r="AY44" s="115"/>
      <c r="AZ44" s="115"/>
      <c r="BA44" s="115"/>
      <c r="BB44" s="115"/>
      <c r="BC44" s="115"/>
    </row>
    <row r="45" spans="2:55" ht="19.5" customHeight="1" x14ac:dyDescent="0.15">
      <c r="B45" s="433" t="s">
        <v>95</v>
      </c>
      <c r="C45" s="434"/>
      <c r="D45" s="434"/>
      <c r="E45" s="434"/>
      <c r="F45" s="435"/>
      <c r="G45" s="388">
        <v>8918</v>
      </c>
      <c r="H45" s="389"/>
      <c r="I45" s="389"/>
      <c r="J45" s="391"/>
      <c r="K45" s="388">
        <v>57425</v>
      </c>
      <c r="L45" s="389"/>
      <c r="M45" s="389"/>
      <c r="N45" s="389"/>
      <c r="O45" s="390"/>
      <c r="P45" s="277"/>
      <c r="Q45" s="115"/>
      <c r="R45" s="385" t="s">
        <v>95</v>
      </c>
      <c r="S45" s="386"/>
      <c r="T45" s="386"/>
      <c r="U45" s="386"/>
      <c r="V45" s="386"/>
      <c r="W45" s="387"/>
      <c r="X45" s="388">
        <v>7322</v>
      </c>
      <c r="Y45" s="389"/>
      <c r="Z45" s="389"/>
      <c r="AA45" s="389"/>
      <c r="AB45" s="391"/>
      <c r="AC45" s="388">
        <v>55825</v>
      </c>
      <c r="AD45" s="389"/>
      <c r="AE45" s="389"/>
      <c r="AF45" s="389"/>
      <c r="AG45" s="390"/>
      <c r="AO45" s="524"/>
      <c r="AP45" s="524"/>
      <c r="AQ45" s="524"/>
      <c r="AR45" s="524"/>
      <c r="AS45" s="524"/>
      <c r="AT45" s="524"/>
      <c r="AU45" s="524"/>
      <c r="AV45" s="115"/>
      <c r="AW45" s="115"/>
      <c r="AX45" s="115"/>
      <c r="AY45" s="115"/>
      <c r="AZ45" s="115"/>
      <c r="BA45" s="115"/>
      <c r="BB45" s="115"/>
      <c r="BC45" s="115"/>
    </row>
    <row r="46" spans="2:55" ht="17.25" customHeight="1" x14ac:dyDescent="0.15">
      <c r="B46" s="222"/>
      <c r="C46" s="430" t="s">
        <v>93</v>
      </c>
      <c r="D46" s="431"/>
      <c r="E46" s="431"/>
      <c r="F46" s="432"/>
      <c r="G46" s="369">
        <v>7322</v>
      </c>
      <c r="H46" s="370"/>
      <c r="I46" s="370"/>
      <c r="J46" s="375"/>
      <c r="K46" s="369">
        <v>42726</v>
      </c>
      <c r="L46" s="370"/>
      <c r="M46" s="370"/>
      <c r="N46" s="370"/>
      <c r="O46" s="371"/>
      <c r="P46" s="277"/>
      <c r="Q46" s="115"/>
      <c r="R46" s="441"/>
      <c r="S46" s="408" t="s">
        <v>114</v>
      </c>
      <c r="T46" s="409"/>
      <c r="U46" s="409"/>
      <c r="V46" s="409"/>
      <c r="W46" s="410"/>
      <c r="X46" s="369">
        <v>7322</v>
      </c>
      <c r="Y46" s="370"/>
      <c r="Z46" s="370"/>
      <c r="AA46" s="370"/>
      <c r="AB46" s="375"/>
      <c r="AC46" s="369">
        <v>42726</v>
      </c>
      <c r="AD46" s="370"/>
      <c r="AE46" s="370"/>
      <c r="AF46" s="370"/>
      <c r="AG46" s="371"/>
      <c r="AO46" s="276"/>
      <c r="AP46" s="276"/>
      <c r="AQ46" s="276"/>
      <c r="AR46" s="276"/>
      <c r="AS46" s="276"/>
      <c r="AT46" s="276"/>
      <c r="AU46" s="276"/>
      <c r="AV46" s="115"/>
      <c r="AW46" s="115"/>
      <c r="AX46" s="115"/>
      <c r="AY46" s="115"/>
      <c r="AZ46" s="115"/>
      <c r="BA46" s="115"/>
      <c r="BB46" s="115"/>
      <c r="BC46" s="115"/>
    </row>
    <row r="47" spans="2:55" ht="17.25" customHeight="1" thickBot="1" x14ac:dyDescent="0.2">
      <c r="B47" s="223"/>
      <c r="C47" s="443" t="s">
        <v>94</v>
      </c>
      <c r="D47" s="444"/>
      <c r="E47" s="444"/>
      <c r="F47" s="445"/>
      <c r="G47" s="372">
        <v>1596</v>
      </c>
      <c r="H47" s="373"/>
      <c r="I47" s="373"/>
      <c r="J47" s="458"/>
      <c r="K47" s="372">
        <v>14699</v>
      </c>
      <c r="L47" s="373"/>
      <c r="M47" s="373"/>
      <c r="N47" s="373"/>
      <c r="O47" s="374"/>
      <c r="P47" s="277"/>
      <c r="Q47" s="115"/>
      <c r="R47" s="442"/>
      <c r="S47" s="365" t="s">
        <v>112</v>
      </c>
      <c r="T47" s="366"/>
      <c r="U47" s="366"/>
      <c r="V47" s="366"/>
      <c r="W47" s="367"/>
      <c r="X47" s="376">
        <v>0</v>
      </c>
      <c r="Y47" s="377"/>
      <c r="Z47" s="377"/>
      <c r="AA47" s="377"/>
      <c r="AB47" s="378"/>
      <c r="AC47" s="372">
        <v>13099</v>
      </c>
      <c r="AD47" s="373"/>
      <c r="AE47" s="373"/>
      <c r="AF47" s="373"/>
      <c r="AG47" s="374"/>
      <c r="AO47" s="276"/>
      <c r="AP47" s="276"/>
      <c r="AQ47" s="276"/>
      <c r="AR47" s="276"/>
      <c r="AS47" s="276"/>
      <c r="AT47" s="276"/>
      <c r="AU47" s="276"/>
      <c r="AV47" s="115"/>
      <c r="AW47" s="115"/>
      <c r="AX47" s="115"/>
      <c r="AY47" s="115"/>
      <c r="AZ47" s="115"/>
      <c r="BA47" s="115"/>
      <c r="BB47" s="115"/>
      <c r="BC47" s="115"/>
    </row>
    <row r="48" spans="2:55" ht="19.5" customHeight="1" thickBot="1" x14ac:dyDescent="0.2">
      <c r="B48" s="452" t="s">
        <v>96</v>
      </c>
      <c r="C48" s="453"/>
      <c r="D48" s="453"/>
      <c r="E48" s="453"/>
      <c r="F48" s="454"/>
      <c r="G48" s="455">
        <v>310</v>
      </c>
      <c r="H48" s="456"/>
      <c r="I48" s="456"/>
      <c r="J48" s="457"/>
      <c r="K48" s="455">
        <v>2899</v>
      </c>
      <c r="L48" s="456"/>
      <c r="M48" s="456"/>
      <c r="N48" s="456"/>
      <c r="O48" s="470"/>
      <c r="P48" s="277"/>
      <c r="Q48" s="115"/>
      <c r="R48" s="226" t="s">
        <v>168</v>
      </c>
      <c r="AO48" s="276"/>
      <c r="AP48" s="276"/>
      <c r="AQ48" s="276"/>
      <c r="AR48" s="276"/>
      <c r="AS48" s="276"/>
      <c r="AT48" s="276"/>
      <c r="AU48" s="276"/>
      <c r="AV48" s="115"/>
      <c r="AW48" s="115"/>
      <c r="AX48" s="115"/>
      <c r="AY48" s="115"/>
      <c r="AZ48" s="115"/>
      <c r="BA48" s="115"/>
      <c r="BB48" s="115"/>
      <c r="BC48" s="115"/>
    </row>
    <row r="49" spans="2:55" ht="19.5" customHeight="1" thickTop="1" x14ac:dyDescent="0.15">
      <c r="B49" s="446" t="s">
        <v>81</v>
      </c>
      <c r="C49" s="447"/>
      <c r="D49" s="447"/>
      <c r="E49" s="447"/>
      <c r="F49" s="448"/>
      <c r="G49" s="459">
        <v>9228</v>
      </c>
      <c r="H49" s="460"/>
      <c r="I49" s="460"/>
      <c r="J49" s="469"/>
      <c r="K49" s="459">
        <v>60323</v>
      </c>
      <c r="L49" s="460"/>
      <c r="M49" s="460"/>
      <c r="N49" s="460"/>
      <c r="O49" s="461"/>
      <c r="P49" s="277"/>
      <c r="Q49" s="115"/>
      <c r="T49" s="2"/>
      <c r="U49" s="2"/>
      <c r="V49" s="2"/>
      <c r="W49" s="2"/>
      <c r="X49" s="2"/>
      <c r="Y49" s="2"/>
      <c r="AK49" s="276"/>
      <c r="AL49" s="276"/>
      <c r="AM49" s="115"/>
      <c r="AN49" s="115"/>
      <c r="AO49" s="115"/>
      <c r="AP49" s="115"/>
      <c r="AQ49" s="115"/>
      <c r="AR49" s="115"/>
      <c r="AS49" s="115"/>
      <c r="AT49" s="115"/>
      <c r="AU49" s="115"/>
      <c r="AV49" s="115"/>
      <c r="AW49" s="115"/>
      <c r="AX49" s="115"/>
      <c r="AY49" s="115"/>
      <c r="AZ49" s="115"/>
      <c r="BA49" s="115"/>
      <c r="BB49" s="115"/>
      <c r="BC49" s="115"/>
    </row>
    <row r="50" spans="2:55" ht="17.25" customHeight="1" x14ac:dyDescent="0.15">
      <c r="B50" s="222"/>
      <c r="C50" s="438" t="s">
        <v>100</v>
      </c>
      <c r="D50" s="430" t="s">
        <v>97</v>
      </c>
      <c r="E50" s="431"/>
      <c r="F50" s="432"/>
      <c r="G50" s="369">
        <v>9038</v>
      </c>
      <c r="H50" s="370"/>
      <c r="I50" s="370"/>
      <c r="J50" s="375"/>
      <c r="K50" s="369">
        <v>53997</v>
      </c>
      <c r="L50" s="370"/>
      <c r="M50" s="370"/>
      <c r="N50" s="370"/>
      <c r="O50" s="371"/>
      <c r="P50" s="277"/>
      <c r="Q50" s="115"/>
      <c r="T50" s="109"/>
      <c r="U50" s="109"/>
      <c r="V50" s="109"/>
      <c r="W50" s="109"/>
      <c r="X50" s="109"/>
      <c r="Y50" s="109"/>
      <c r="Z50" s="109"/>
      <c r="AA50" s="109"/>
      <c r="AB50" s="109"/>
      <c r="AC50" s="110"/>
      <c r="AD50" s="110"/>
      <c r="AE50" s="110"/>
      <c r="AF50" s="110"/>
      <c r="AG50" s="110"/>
      <c r="AH50" s="110"/>
      <c r="AI50" s="110"/>
      <c r="AK50" s="275"/>
      <c r="AL50" s="275"/>
      <c r="AM50" s="115"/>
      <c r="AN50" s="115"/>
      <c r="AO50" s="115"/>
      <c r="AP50" s="115"/>
      <c r="AQ50" s="115"/>
      <c r="AR50" s="115"/>
      <c r="AS50" s="115"/>
      <c r="AT50" s="115"/>
      <c r="AU50" s="115"/>
      <c r="AV50" s="115"/>
      <c r="AW50" s="115"/>
      <c r="AX50" s="115"/>
      <c r="AY50" s="115"/>
      <c r="AZ50" s="115"/>
      <c r="BA50" s="115"/>
      <c r="BB50" s="115"/>
      <c r="BC50" s="115"/>
    </row>
    <row r="51" spans="2:55" ht="17.25" customHeight="1" x14ac:dyDescent="0.15">
      <c r="B51" s="222"/>
      <c r="C51" s="439"/>
      <c r="D51" s="449" t="s">
        <v>98</v>
      </c>
      <c r="E51" s="450"/>
      <c r="F51" s="451"/>
      <c r="G51" s="462">
        <v>189</v>
      </c>
      <c r="H51" s="463"/>
      <c r="I51" s="463"/>
      <c r="J51" s="468"/>
      <c r="K51" s="462">
        <v>2107</v>
      </c>
      <c r="L51" s="463"/>
      <c r="M51" s="463"/>
      <c r="N51" s="463"/>
      <c r="O51" s="464"/>
      <c r="P51" s="277"/>
      <c r="Q51" s="115"/>
      <c r="R51" s="111"/>
      <c r="S51" s="111"/>
      <c r="T51" s="109"/>
      <c r="U51" s="109"/>
      <c r="V51" s="109"/>
      <c r="W51" s="109"/>
      <c r="X51" s="109"/>
      <c r="Y51" s="109"/>
      <c r="Z51" s="109"/>
      <c r="AA51" s="109"/>
      <c r="AB51" s="109"/>
      <c r="AC51" s="110"/>
      <c r="AD51" s="110"/>
      <c r="AE51" s="110"/>
      <c r="AF51" s="110"/>
      <c r="AG51" s="110"/>
      <c r="AH51" s="110"/>
      <c r="AI51" s="110"/>
      <c r="AK51" s="276"/>
      <c r="AL51" s="276"/>
      <c r="AM51" s="115"/>
      <c r="AN51" s="115"/>
      <c r="AO51" s="115"/>
      <c r="AP51" s="115"/>
      <c r="AQ51" s="115"/>
      <c r="AR51" s="115"/>
      <c r="AS51" s="115"/>
      <c r="AT51" s="115"/>
      <c r="AU51" s="115"/>
      <c r="AV51" s="115"/>
      <c r="AW51" s="115"/>
      <c r="AX51" s="115"/>
      <c r="AY51" s="115"/>
      <c r="AZ51" s="115"/>
      <c r="BA51" s="115"/>
      <c r="BB51" s="115"/>
      <c r="BC51" s="115"/>
    </row>
    <row r="52" spans="2:55" ht="17.25" customHeight="1" thickBot="1" x14ac:dyDescent="0.2">
      <c r="B52" s="223"/>
      <c r="C52" s="440"/>
      <c r="D52" s="443" t="s">
        <v>99</v>
      </c>
      <c r="E52" s="444"/>
      <c r="F52" s="445"/>
      <c r="G52" s="465">
        <v>0</v>
      </c>
      <c r="H52" s="466"/>
      <c r="I52" s="466"/>
      <c r="J52" s="467"/>
      <c r="K52" s="372">
        <v>4219</v>
      </c>
      <c r="L52" s="373"/>
      <c r="M52" s="373"/>
      <c r="N52" s="373"/>
      <c r="O52" s="374"/>
      <c r="P52" s="277"/>
      <c r="Q52" s="115"/>
      <c r="R52" s="109"/>
      <c r="S52" s="109"/>
      <c r="T52" s="109"/>
      <c r="U52" s="109"/>
      <c r="V52" s="109"/>
      <c r="W52" s="109"/>
      <c r="X52" s="109"/>
      <c r="Y52" s="109"/>
      <c r="Z52" s="109"/>
      <c r="AA52" s="109"/>
      <c r="AB52" s="109"/>
      <c r="AC52" s="110"/>
      <c r="AD52" s="110"/>
      <c r="AE52" s="110"/>
      <c r="AF52" s="110"/>
      <c r="AG52" s="110"/>
      <c r="AH52" s="110"/>
      <c r="AI52" s="110"/>
      <c r="AK52" s="276"/>
      <c r="AL52" s="276"/>
      <c r="AM52" s="115"/>
      <c r="AN52" s="115"/>
      <c r="AO52" s="115"/>
      <c r="AP52" s="115"/>
      <c r="AQ52" s="115"/>
      <c r="AR52" s="115"/>
      <c r="AS52" s="115"/>
      <c r="AT52" s="115"/>
      <c r="AU52" s="115"/>
      <c r="AV52" s="115"/>
      <c r="AW52" s="115"/>
      <c r="AX52" s="115"/>
      <c r="AY52" s="115"/>
      <c r="AZ52" s="115"/>
      <c r="BA52" s="115"/>
      <c r="BB52" s="115"/>
      <c r="BC52" s="115"/>
    </row>
    <row r="53" spans="2:55" ht="15" customHeight="1" x14ac:dyDescent="0.15">
      <c r="B53" s="225" t="s">
        <v>166</v>
      </c>
      <c r="R53" s="110"/>
      <c r="S53" s="110"/>
      <c r="T53" s="109"/>
      <c r="U53" s="109"/>
      <c r="V53" s="109"/>
      <c r="W53" s="109"/>
      <c r="X53" s="109"/>
      <c r="Y53" s="109"/>
      <c r="Z53" s="109"/>
      <c r="AA53" s="109"/>
      <c r="AB53" s="109"/>
      <c r="AC53" s="109"/>
      <c r="AD53" s="110"/>
      <c r="AE53" s="110"/>
      <c r="AF53" s="110"/>
      <c r="AG53" s="110"/>
      <c r="AH53" s="110"/>
      <c r="AI53" s="110"/>
      <c r="AK53" s="275"/>
      <c r="AL53" s="275"/>
      <c r="AM53" s="115"/>
      <c r="AN53" s="115"/>
      <c r="AO53" s="115"/>
      <c r="AP53" s="115"/>
      <c r="AQ53" s="115"/>
      <c r="AR53" s="115"/>
      <c r="AS53" s="115"/>
      <c r="AT53" s="115"/>
      <c r="AU53" s="115"/>
      <c r="AV53" s="115"/>
      <c r="AW53" s="115"/>
      <c r="AX53" s="115"/>
      <c r="AY53" s="115"/>
      <c r="AZ53" s="115"/>
      <c r="BA53" s="115"/>
      <c r="BB53" s="115"/>
      <c r="BC53" s="115"/>
    </row>
    <row r="54" spans="2:55" ht="9.75" customHeight="1" x14ac:dyDescent="0.15">
      <c r="B54" s="108"/>
      <c r="T54" s="364"/>
      <c r="U54" s="364"/>
      <c r="V54" s="364"/>
      <c r="W54" s="364"/>
      <c r="X54" s="364"/>
      <c r="AK54" s="115"/>
      <c r="AL54" s="115"/>
      <c r="AM54" s="115"/>
      <c r="AN54" s="115"/>
      <c r="AO54" s="115"/>
      <c r="AP54" s="115"/>
      <c r="AQ54" s="115"/>
      <c r="AR54" s="115"/>
      <c r="AS54" s="115"/>
      <c r="AT54" s="115"/>
      <c r="AU54" s="115"/>
      <c r="AV54" s="115"/>
      <c r="AW54" s="115"/>
      <c r="AX54" s="115"/>
      <c r="AY54" s="115"/>
      <c r="AZ54" s="115"/>
      <c r="BA54" s="115"/>
      <c r="BB54" s="115"/>
      <c r="BC54" s="115"/>
    </row>
    <row r="55" spans="2:55" x14ac:dyDescent="0.15">
      <c r="AK55" s="115"/>
      <c r="AL55" s="115"/>
      <c r="AM55" s="115"/>
      <c r="AN55" s="115"/>
      <c r="AO55" s="115"/>
      <c r="AP55" s="115"/>
      <c r="AQ55" s="115"/>
      <c r="AR55" s="115"/>
      <c r="AS55" s="115"/>
      <c r="AT55" s="115"/>
      <c r="AU55" s="115"/>
      <c r="AV55" s="115"/>
      <c r="AW55" s="115"/>
      <c r="AX55" s="115"/>
      <c r="AY55" s="115"/>
      <c r="AZ55" s="115"/>
      <c r="BA55" s="115"/>
      <c r="BB55" s="115"/>
      <c r="BC55" s="115"/>
    </row>
    <row r="56" spans="2:55" x14ac:dyDescent="0.15">
      <c r="AK56" s="115"/>
      <c r="AL56" s="115"/>
      <c r="AM56" s="115"/>
      <c r="AN56" s="115"/>
      <c r="AO56" s="115"/>
      <c r="AP56" s="115"/>
      <c r="AQ56" s="115"/>
      <c r="AR56" s="115"/>
      <c r="AS56" s="115"/>
      <c r="AT56" s="115"/>
      <c r="AU56" s="115"/>
      <c r="AV56" s="115"/>
      <c r="AW56" s="115"/>
      <c r="AX56" s="115"/>
      <c r="AY56" s="115"/>
      <c r="AZ56" s="115"/>
      <c r="BA56" s="115"/>
      <c r="BB56" s="115"/>
      <c r="BC56" s="115"/>
    </row>
    <row r="57" spans="2:55" x14ac:dyDescent="0.15">
      <c r="AK57" s="115"/>
      <c r="AL57" s="115"/>
      <c r="AM57" s="115"/>
      <c r="AN57" s="115"/>
      <c r="AO57" s="115"/>
      <c r="AP57" s="115"/>
      <c r="AQ57" s="115"/>
      <c r="AR57" s="115"/>
      <c r="AS57" s="115"/>
      <c r="AT57" s="115"/>
      <c r="AU57" s="115"/>
      <c r="AV57" s="115"/>
      <c r="AW57" s="115"/>
      <c r="AX57" s="115"/>
      <c r="AY57" s="115"/>
      <c r="AZ57" s="115"/>
      <c r="BA57" s="115"/>
      <c r="BB57" s="115"/>
      <c r="BC57" s="115"/>
    </row>
    <row r="58" spans="2:55" x14ac:dyDescent="0.15">
      <c r="AK58" s="115"/>
      <c r="AL58" s="115"/>
      <c r="AM58" s="115"/>
      <c r="AN58" s="115"/>
      <c r="AO58" s="115"/>
      <c r="AP58" s="115"/>
      <c r="AQ58" s="115"/>
      <c r="AR58" s="115"/>
      <c r="AS58" s="115"/>
      <c r="AT58" s="115"/>
      <c r="AU58" s="115"/>
      <c r="AV58" s="115"/>
      <c r="AW58" s="115"/>
      <c r="AX58" s="115"/>
      <c r="AY58" s="115"/>
      <c r="AZ58" s="115"/>
      <c r="BA58" s="115"/>
      <c r="BB58" s="115"/>
      <c r="BC58" s="115"/>
    </row>
    <row r="59" spans="2:55" x14ac:dyDescent="0.15">
      <c r="AK59" s="115"/>
      <c r="AL59" s="115"/>
      <c r="AM59" s="115"/>
      <c r="AN59" s="115"/>
      <c r="AO59" s="115"/>
      <c r="AP59" s="115"/>
      <c r="AQ59" s="115"/>
      <c r="AR59" s="115"/>
      <c r="AS59" s="115"/>
      <c r="AT59" s="115"/>
      <c r="AU59" s="115"/>
      <c r="AV59" s="115"/>
      <c r="AW59" s="115"/>
      <c r="AX59" s="115"/>
      <c r="AY59" s="115"/>
      <c r="AZ59" s="115"/>
      <c r="BA59" s="115"/>
      <c r="BB59" s="115"/>
      <c r="BC59" s="115"/>
    </row>
    <row r="60" spans="2:55" ht="16.5" customHeight="1" x14ac:dyDescent="0.15">
      <c r="AK60" s="115"/>
      <c r="AL60" s="115"/>
      <c r="AM60" s="115"/>
      <c r="AN60" s="115"/>
      <c r="AO60" s="115"/>
      <c r="AP60" s="115"/>
      <c r="AQ60" s="115"/>
      <c r="AR60" s="115"/>
      <c r="AS60" s="115"/>
      <c r="AT60" s="115"/>
      <c r="AU60" s="115"/>
      <c r="AV60" s="115"/>
      <c r="AW60" s="115"/>
      <c r="AX60" s="115"/>
      <c r="AY60" s="115"/>
      <c r="AZ60" s="115"/>
      <c r="BA60" s="115"/>
      <c r="BB60" s="115"/>
      <c r="BC60" s="115"/>
    </row>
    <row r="61" spans="2:55" ht="17.25" customHeight="1" x14ac:dyDescent="0.15">
      <c r="AK61" s="115"/>
      <c r="AL61" s="115"/>
      <c r="AM61" s="115"/>
      <c r="AN61" s="115"/>
      <c r="AO61" s="115"/>
      <c r="AP61" s="115"/>
      <c r="AQ61" s="115"/>
      <c r="AR61" s="115"/>
      <c r="AS61" s="115"/>
      <c r="AT61" s="115"/>
      <c r="AU61" s="115"/>
      <c r="AV61" s="115"/>
      <c r="AW61" s="115"/>
      <c r="AX61" s="115"/>
      <c r="AY61" s="115"/>
      <c r="AZ61" s="115"/>
      <c r="BA61" s="115"/>
      <c r="BB61" s="115"/>
      <c r="BC61" s="115"/>
    </row>
  </sheetData>
  <mergeCells count="212">
    <mergeCell ref="O10:P10"/>
    <mergeCell ref="O11:P11"/>
    <mergeCell ref="O12:P12"/>
    <mergeCell ref="O13:P13"/>
    <mergeCell ref="O14:P14"/>
    <mergeCell ref="O15:P15"/>
    <mergeCell ref="M7:N7"/>
    <mergeCell ref="M8:N8"/>
    <mergeCell ref="M9:N9"/>
    <mergeCell ref="M10:N10"/>
    <mergeCell ref="M11:N11"/>
    <mergeCell ref="M12:N12"/>
    <mergeCell ref="M13:N13"/>
    <mergeCell ref="M14:N14"/>
    <mergeCell ref="M15:N15"/>
    <mergeCell ref="O7:P7"/>
    <mergeCell ref="O8:P8"/>
    <mergeCell ref="O9:P9"/>
    <mergeCell ref="S10:T10"/>
    <mergeCell ref="S11:T11"/>
    <mergeCell ref="S12:T12"/>
    <mergeCell ref="S13:T13"/>
    <mergeCell ref="S14:T14"/>
    <mergeCell ref="S15:T15"/>
    <mergeCell ref="Q7:R7"/>
    <mergeCell ref="Q8:R8"/>
    <mergeCell ref="Q9:R9"/>
    <mergeCell ref="Q10:R10"/>
    <mergeCell ref="Q11:R11"/>
    <mergeCell ref="Q12:R12"/>
    <mergeCell ref="Q13:R13"/>
    <mergeCell ref="Q14:R14"/>
    <mergeCell ref="Q15:R15"/>
    <mergeCell ref="S7:T7"/>
    <mergeCell ref="S8:T8"/>
    <mergeCell ref="S9:T9"/>
    <mergeCell ref="W10:X10"/>
    <mergeCell ref="W11:X11"/>
    <mergeCell ref="W12:X12"/>
    <mergeCell ref="W13:X13"/>
    <mergeCell ref="W14:X14"/>
    <mergeCell ref="W15:X15"/>
    <mergeCell ref="U7:V7"/>
    <mergeCell ref="U8:V8"/>
    <mergeCell ref="U9:V9"/>
    <mergeCell ref="U10:V10"/>
    <mergeCell ref="U11:V11"/>
    <mergeCell ref="U12:V12"/>
    <mergeCell ref="U13:V13"/>
    <mergeCell ref="U14:V14"/>
    <mergeCell ref="U15:V15"/>
    <mergeCell ref="AC12:AD12"/>
    <mergeCell ref="AC13:AD13"/>
    <mergeCell ref="AC14:AD14"/>
    <mergeCell ref="AC15:AD15"/>
    <mergeCell ref="Y10:Z10"/>
    <mergeCell ref="Y11:Z11"/>
    <mergeCell ref="Y12:Z12"/>
    <mergeCell ref="Y13:Z13"/>
    <mergeCell ref="Y14:Z14"/>
    <mergeCell ref="Y15:Z15"/>
    <mergeCell ref="AA10:AB10"/>
    <mergeCell ref="AA11:AB11"/>
    <mergeCell ref="AA12:AB12"/>
    <mergeCell ref="AA13:AB13"/>
    <mergeCell ref="AA14:AB14"/>
    <mergeCell ref="AA15:AB15"/>
    <mergeCell ref="AC5:AD6"/>
    <mergeCell ref="AE7:AF7"/>
    <mergeCell ref="AE8:AF8"/>
    <mergeCell ref="AE9:AF9"/>
    <mergeCell ref="AA7:AB7"/>
    <mergeCell ref="AA8:AB8"/>
    <mergeCell ref="AA9:AB9"/>
    <mergeCell ref="AE10:AF10"/>
    <mergeCell ref="AE11:AF11"/>
    <mergeCell ref="AE12:AF12"/>
    <mergeCell ref="AE13:AF13"/>
    <mergeCell ref="AE14:AF14"/>
    <mergeCell ref="AE15:AF15"/>
    <mergeCell ref="AC7:AD7"/>
    <mergeCell ref="AC8:AD8"/>
    <mergeCell ref="AC9:AD9"/>
    <mergeCell ref="AC10:AD10"/>
    <mergeCell ref="AC11:AD11"/>
    <mergeCell ref="W7:X7"/>
    <mergeCell ref="W8:X8"/>
    <mergeCell ref="W9:X9"/>
    <mergeCell ref="Y7:Z7"/>
    <mergeCell ref="Y8:Z8"/>
    <mergeCell ref="Y9:Z9"/>
    <mergeCell ref="F4:L6"/>
    <mergeCell ref="B15:L15"/>
    <mergeCell ref="AC4:AF4"/>
    <mergeCell ref="Y4:AB4"/>
    <mergeCell ref="U4:X4"/>
    <mergeCell ref="Q4:T4"/>
    <mergeCell ref="M4:P4"/>
    <mergeCell ref="AE5:AF6"/>
    <mergeCell ref="M5:N6"/>
    <mergeCell ref="AA5:AB6"/>
    <mergeCell ref="W5:X6"/>
    <mergeCell ref="S5:T6"/>
    <mergeCell ref="O5:P6"/>
    <mergeCell ref="F7:L7"/>
    <mergeCell ref="F8:L8"/>
    <mergeCell ref="F9:L9"/>
    <mergeCell ref="F10:L10"/>
    <mergeCell ref="F11:L11"/>
    <mergeCell ref="F12:L12"/>
    <mergeCell ref="F13:L13"/>
    <mergeCell ref="F14:L14"/>
    <mergeCell ref="Q5:R6"/>
    <mergeCell ref="U5:V6"/>
    <mergeCell ref="Y5:Z6"/>
    <mergeCell ref="B32:AH32"/>
    <mergeCell ref="B11:E14"/>
    <mergeCell ref="B7:E10"/>
    <mergeCell ref="B4:E6"/>
    <mergeCell ref="B22:AH26"/>
    <mergeCell ref="B29:I29"/>
    <mergeCell ref="B30:I30"/>
    <mergeCell ref="B31:I31"/>
    <mergeCell ref="J29:M29"/>
    <mergeCell ref="N29:Q29"/>
    <mergeCell ref="R29:U29"/>
    <mergeCell ref="V29:Y29"/>
    <mergeCell ref="Z29:AC29"/>
    <mergeCell ref="J30:M30"/>
    <mergeCell ref="N30:Q30"/>
    <mergeCell ref="R30:U30"/>
    <mergeCell ref="V30:Y30"/>
    <mergeCell ref="Z30:AC30"/>
    <mergeCell ref="J31:M31"/>
    <mergeCell ref="N31:Q31"/>
    <mergeCell ref="R31:U31"/>
    <mergeCell ref="V31:Y31"/>
    <mergeCell ref="Z31:AC31"/>
    <mergeCell ref="B19:I19"/>
    <mergeCell ref="R19:U19"/>
    <mergeCell ref="R20:U20"/>
    <mergeCell ref="R21:U21"/>
    <mergeCell ref="N19:Q19"/>
    <mergeCell ref="N20:Q20"/>
    <mergeCell ref="N21:Q21"/>
    <mergeCell ref="J19:M19"/>
    <mergeCell ref="J20:M20"/>
    <mergeCell ref="J21:M21"/>
    <mergeCell ref="AD19:AG19"/>
    <mergeCell ref="AD20:AG20"/>
    <mergeCell ref="AD21:AG21"/>
    <mergeCell ref="Z19:AC19"/>
    <mergeCell ref="Z20:AC20"/>
    <mergeCell ref="Z21:AC21"/>
    <mergeCell ref="V19:Y19"/>
    <mergeCell ref="V20:Y20"/>
    <mergeCell ref="V21:Y21"/>
    <mergeCell ref="C50:C52"/>
    <mergeCell ref="R46:R47"/>
    <mergeCell ref="K52:O52"/>
    <mergeCell ref="C47:F47"/>
    <mergeCell ref="B49:F49"/>
    <mergeCell ref="D52:F52"/>
    <mergeCell ref="D51:F51"/>
    <mergeCell ref="D50:F50"/>
    <mergeCell ref="B48:F48"/>
    <mergeCell ref="G48:J48"/>
    <mergeCell ref="G47:J47"/>
    <mergeCell ref="K50:O50"/>
    <mergeCell ref="K49:O49"/>
    <mergeCell ref="K51:O51"/>
    <mergeCell ref="G52:J52"/>
    <mergeCell ref="G51:J51"/>
    <mergeCell ref="G50:J50"/>
    <mergeCell ref="G49:J49"/>
    <mergeCell ref="K48:O48"/>
    <mergeCell ref="B1:AH1"/>
    <mergeCell ref="B39:H39"/>
    <mergeCell ref="B37:H38"/>
    <mergeCell ref="S37:AA38"/>
    <mergeCell ref="G44:J44"/>
    <mergeCell ref="G46:J46"/>
    <mergeCell ref="K47:O47"/>
    <mergeCell ref="G45:J45"/>
    <mergeCell ref="K46:O46"/>
    <mergeCell ref="K45:O45"/>
    <mergeCell ref="S46:W46"/>
    <mergeCell ref="B44:F44"/>
    <mergeCell ref="I39:M39"/>
    <mergeCell ref="K44:O44"/>
    <mergeCell ref="I38:M38"/>
    <mergeCell ref="I37:R37"/>
    <mergeCell ref="N38:R38"/>
    <mergeCell ref="N39:R39"/>
    <mergeCell ref="B41:AE41"/>
    <mergeCell ref="S39:AA39"/>
    <mergeCell ref="C46:F46"/>
    <mergeCell ref="B45:F45"/>
    <mergeCell ref="B20:I20"/>
    <mergeCell ref="B21:I21"/>
    <mergeCell ref="T54:X54"/>
    <mergeCell ref="S47:W47"/>
    <mergeCell ref="AC44:AG44"/>
    <mergeCell ref="AC46:AG46"/>
    <mergeCell ref="AC47:AG47"/>
    <mergeCell ref="X46:AB46"/>
    <mergeCell ref="X47:AB47"/>
    <mergeCell ref="X44:AB44"/>
    <mergeCell ref="R44:W44"/>
    <mergeCell ref="R45:W45"/>
    <mergeCell ref="AC45:AG45"/>
    <mergeCell ref="X45:AB45"/>
  </mergeCells>
  <phoneticPr fontId="2"/>
  <pageMargins left="0.47244094488188981" right="0.39370078740157483" top="0.47244094488188981" bottom="0.6692913385826772" header="0.43307086614173229" footer="0.39370078740157483"/>
  <pageSetup paperSize="9" scale="90"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P18</vt:lpstr>
      <vt:lpstr>P19</vt:lpstr>
      <vt:lpstr>P20</vt:lpstr>
      <vt:lpstr>P21</vt:lpstr>
      <vt:lpstr>'P18'!Print_Area</vt:lpstr>
      <vt:lpstr>'P19'!Print_Area</vt:lpstr>
      <vt:lpstr>'P20'!Print_Area</vt:lpstr>
      <vt:lpstr>'P21'!Print_Area</vt:lpstr>
    </vt:vector>
  </TitlesOfParts>
  <Company>財政局財政部財政課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伊地知</dc:creator>
  <cp:lastModifiedBy>矢澤 慶太</cp:lastModifiedBy>
  <cp:lastPrinted>2020-07-14T06:42:36Z</cp:lastPrinted>
  <dcterms:created xsi:type="dcterms:W3CDTF">2002-06-28T00:58:13Z</dcterms:created>
  <dcterms:modified xsi:type="dcterms:W3CDTF">2020-07-17T04:33:38Z</dcterms:modified>
</cp:coreProperties>
</file>