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defaultThemeVersion="124226"/>
  <bookViews>
    <workbookView xWindow="-30" yWindow="5805" windowWidth="19170" windowHeight="6300"/>
  </bookViews>
  <sheets>
    <sheet name="T010400" sheetId="49" r:id="rId1"/>
    <sheet name="T010400(H22)" sheetId="58" r:id="rId2"/>
    <sheet name="T010400(H21)" sheetId="52" r:id="rId3"/>
    <sheet name="T010400(H20)" sheetId="50" r:id="rId4"/>
    <sheet name="T010400(H19)" sheetId="51" r:id="rId5"/>
    <sheet name="T010400(H18)" sheetId="53" r:id="rId6"/>
    <sheet name="T010400(H17)" sheetId="55" r:id="rId7"/>
    <sheet name="T010400(H16)" sheetId="54" r:id="rId8"/>
    <sheet name="T010400(H15)" sheetId="57" r:id="rId9"/>
    <sheet name="T010400(H14)" sheetId="56" r:id="rId10"/>
  </sheets>
  <definedNames>
    <definedName name="TXT_AREA">#REF!</definedName>
  </definedNames>
  <calcPr calcId="162913"/>
</workbook>
</file>

<file path=xl/calcChain.xml><?xml version="1.0" encoding="utf-8"?>
<calcChain xmlns="http://schemas.openxmlformats.org/spreadsheetml/2006/main">
  <c r="C42" i="55" l="1"/>
  <c r="H39" i="55"/>
  <c r="C43" i="55"/>
  <c r="C44" i="55"/>
  <c r="C48" i="55"/>
  <c r="C49" i="55"/>
  <c r="G17" i="56"/>
  <c r="H17" i="56"/>
  <c r="I17" i="56"/>
  <c r="F17" i="56"/>
  <c r="E17" i="56"/>
  <c r="C40" i="51"/>
  <c r="C39" i="51" s="1"/>
  <c r="C41" i="51"/>
  <c r="C42" i="51"/>
  <c r="C43" i="51"/>
  <c r="C44" i="51"/>
  <c r="C45" i="51"/>
  <c r="C46" i="51"/>
  <c r="C47" i="51"/>
  <c r="C48" i="51"/>
  <c r="C49" i="51"/>
  <c r="C50" i="51"/>
  <c r="C51" i="51"/>
  <c r="C52" i="51"/>
  <c r="C53" i="51"/>
  <c r="C54" i="51"/>
  <c r="C55" i="51"/>
  <c r="C56" i="51"/>
  <c r="C57" i="51"/>
  <c r="E39" i="51"/>
  <c r="F39" i="51"/>
  <c r="D39" i="51"/>
  <c r="G39" i="51"/>
  <c r="H39" i="51"/>
  <c r="I39" i="51"/>
  <c r="J39" i="51"/>
  <c r="K39" i="51"/>
  <c r="L39" i="51"/>
  <c r="M39" i="51"/>
  <c r="N39" i="51"/>
  <c r="C62" i="51"/>
  <c r="C63" i="51"/>
  <c r="C64" i="51"/>
  <c r="C65" i="51"/>
  <c r="C66" i="51"/>
  <c r="C67" i="51"/>
  <c r="C68" i="51"/>
  <c r="C69" i="51"/>
  <c r="C70" i="51"/>
  <c r="C71" i="51"/>
  <c r="C72" i="51"/>
  <c r="C73" i="51"/>
  <c r="C74" i="51"/>
  <c r="C75" i="51"/>
  <c r="C76" i="51"/>
  <c r="C77" i="51"/>
  <c r="C78" i="51"/>
  <c r="C79" i="51"/>
  <c r="E61" i="51"/>
  <c r="F61" i="51"/>
  <c r="G61" i="51"/>
  <c r="D61" i="51" s="1"/>
  <c r="H61" i="51"/>
  <c r="I61" i="51"/>
  <c r="J61" i="51"/>
  <c r="K61" i="51"/>
  <c r="L61" i="51"/>
  <c r="M61" i="51"/>
  <c r="N61" i="51"/>
  <c r="M61" i="53"/>
  <c r="C63" i="53"/>
  <c r="E39" i="57"/>
  <c r="F39" i="57"/>
  <c r="D39" i="57"/>
  <c r="G39" i="57"/>
  <c r="C40" i="57"/>
  <c r="C41" i="57"/>
  <c r="C42" i="57"/>
  <c r="C39" i="57" s="1"/>
  <c r="C43" i="57"/>
  <c r="C44" i="57"/>
  <c r="C45" i="57"/>
  <c r="C46" i="57"/>
  <c r="C47" i="57"/>
  <c r="C48" i="57"/>
  <c r="C49" i="57"/>
  <c r="C50" i="57"/>
  <c r="C51" i="57"/>
  <c r="C52" i="57"/>
  <c r="C53" i="57"/>
  <c r="C54" i="57"/>
  <c r="C55" i="57"/>
  <c r="C56" i="57"/>
  <c r="C57" i="57"/>
  <c r="H39" i="57"/>
  <c r="I39" i="57"/>
  <c r="J39" i="57"/>
  <c r="K39" i="57"/>
  <c r="L39" i="57"/>
  <c r="M39" i="57"/>
  <c r="N39" i="57"/>
  <c r="E61" i="57"/>
  <c r="D61" i="57"/>
  <c r="F61" i="57"/>
  <c r="G61" i="57"/>
  <c r="C62" i="57"/>
  <c r="C61" i="57" s="1"/>
  <c r="C63" i="57"/>
  <c r="C64" i="57"/>
  <c r="C65" i="57"/>
  <c r="C66" i="57"/>
  <c r="C67" i="57"/>
  <c r="C68" i="57"/>
  <c r="C69" i="57"/>
  <c r="C70" i="57"/>
  <c r="C71" i="57"/>
  <c r="C72" i="57"/>
  <c r="C73" i="57"/>
  <c r="C74" i="57"/>
  <c r="C75" i="57"/>
  <c r="C76" i="57"/>
  <c r="C77" i="57"/>
  <c r="C78" i="57"/>
  <c r="C79" i="57"/>
  <c r="H61" i="57"/>
  <c r="I61" i="57"/>
  <c r="J61" i="57"/>
  <c r="K61" i="57"/>
  <c r="L61" i="57"/>
  <c r="M61" i="57"/>
  <c r="N61" i="57"/>
  <c r="E39" i="56"/>
  <c r="F39" i="56"/>
  <c r="D39" i="56" s="1"/>
  <c r="G39" i="56"/>
  <c r="C40" i="56"/>
  <c r="C41" i="56"/>
  <c r="C42" i="56"/>
  <c r="C43" i="56"/>
  <c r="C44" i="56"/>
  <c r="C45" i="56"/>
  <c r="C46" i="56"/>
  <c r="C47" i="56"/>
  <c r="C48" i="56"/>
  <c r="C49" i="56"/>
  <c r="C50" i="56"/>
  <c r="C51" i="56"/>
  <c r="C52" i="56"/>
  <c r="C53" i="56"/>
  <c r="C54" i="56"/>
  <c r="C55" i="56"/>
  <c r="C56" i="56"/>
  <c r="C57" i="56"/>
  <c r="H39" i="56"/>
  <c r="I39" i="56"/>
  <c r="J39" i="56"/>
  <c r="K39" i="56"/>
  <c r="L39" i="56"/>
  <c r="M39" i="56"/>
  <c r="N39" i="56"/>
  <c r="E61" i="56"/>
  <c r="D61" i="56" s="1"/>
  <c r="F61" i="56"/>
  <c r="G61" i="56"/>
  <c r="C62" i="56"/>
  <c r="C63" i="56"/>
  <c r="C61" i="56" s="1"/>
  <c r="C64" i="56"/>
  <c r="C65" i="56"/>
  <c r="C66" i="56"/>
  <c r="C67" i="56"/>
  <c r="C68" i="56"/>
  <c r="C69" i="56"/>
  <c r="C70" i="56"/>
  <c r="C71" i="56"/>
  <c r="C72" i="56"/>
  <c r="C73" i="56"/>
  <c r="C74" i="56"/>
  <c r="C75" i="56"/>
  <c r="C76" i="56"/>
  <c r="C77" i="56"/>
  <c r="C78" i="56"/>
  <c r="C79" i="56"/>
  <c r="H61" i="56"/>
  <c r="I61" i="56"/>
  <c r="J61" i="56"/>
  <c r="K61" i="56"/>
  <c r="L61" i="56"/>
  <c r="M61" i="56"/>
  <c r="N61" i="56"/>
  <c r="E39" i="55"/>
  <c r="D39" i="55" s="1"/>
  <c r="C39" i="55" s="1"/>
  <c r="F39" i="55"/>
  <c r="G39" i="55"/>
  <c r="C40" i="55"/>
  <c r="C41" i="55"/>
  <c r="C45" i="55"/>
  <c r="C46" i="55"/>
  <c r="C47" i="55"/>
  <c r="C50" i="55"/>
  <c r="C51" i="55"/>
  <c r="C52" i="55"/>
  <c r="C53" i="55"/>
  <c r="C54" i="55"/>
  <c r="C55" i="55"/>
  <c r="C56" i="55"/>
  <c r="C57" i="55"/>
  <c r="I39" i="55"/>
  <c r="J39" i="55"/>
  <c r="K39" i="55"/>
  <c r="L39" i="55"/>
  <c r="M39" i="55"/>
  <c r="N39" i="55"/>
  <c r="E61" i="55"/>
  <c r="D61" i="55" s="1"/>
  <c r="F61" i="55"/>
  <c r="G61" i="55"/>
  <c r="C62" i="55"/>
  <c r="C61" i="55" s="1"/>
  <c r="C63" i="55"/>
  <c r="C64" i="55"/>
  <c r="C65" i="55"/>
  <c r="C66" i="55"/>
  <c r="C67" i="55"/>
  <c r="C68" i="55"/>
  <c r="C69" i="55"/>
  <c r="C70" i="55"/>
  <c r="C71" i="55"/>
  <c r="C72" i="55"/>
  <c r="C73" i="55"/>
  <c r="C74" i="55"/>
  <c r="C75" i="55"/>
  <c r="C76" i="55"/>
  <c r="C77" i="55"/>
  <c r="C78" i="55"/>
  <c r="C79" i="55"/>
  <c r="H61" i="55"/>
  <c r="I61" i="55"/>
  <c r="J61" i="55"/>
  <c r="K61" i="55"/>
  <c r="L61" i="55"/>
  <c r="M61" i="55"/>
  <c r="N61" i="55"/>
  <c r="E39" i="54"/>
  <c r="F39" i="54"/>
  <c r="D39" i="54" s="1"/>
  <c r="G39" i="54"/>
  <c r="C40" i="54"/>
  <c r="C41" i="54"/>
  <c r="C42" i="54"/>
  <c r="C43" i="54"/>
  <c r="C44" i="54"/>
  <c r="C45" i="54"/>
  <c r="C46" i="54"/>
  <c r="C47" i="54"/>
  <c r="C48" i="54"/>
  <c r="C49" i="54"/>
  <c r="C50" i="54"/>
  <c r="C51" i="54"/>
  <c r="C52" i="54"/>
  <c r="C53" i="54"/>
  <c r="C54" i="54"/>
  <c r="C55" i="54"/>
  <c r="C56" i="54"/>
  <c r="C57" i="54"/>
  <c r="H39" i="54"/>
  <c r="I39" i="54"/>
  <c r="J39" i="54"/>
  <c r="K39" i="54"/>
  <c r="L39" i="54"/>
  <c r="M39" i="54"/>
  <c r="N39" i="54"/>
  <c r="E61" i="54"/>
  <c r="F61" i="54"/>
  <c r="D61" i="54" s="1"/>
  <c r="G61" i="54"/>
  <c r="C62" i="54"/>
  <c r="C63" i="54"/>
  <c r="C64" i="54"/>
  <c r="C65" i="54"/>
  <c r="C66" i="54"/>
  <c r="C67" i="54"/>
  <c r="C68" i="54"/>
  <c r="C69" i="54"/>
  <c r="C70" i="54"/>
  <c r="C71" i="54"/>
  <c r="C72" i="54"/>
  <c r="C73" i="54"/>
  <c r="C74" i="54"/>
  <c r="C75" i="54"/>
  <c r="C76" i="54"/>
  <c r="C77" i="54"/>
  <c r="C78" i="54"/>
  <c r="C79" i="54"/>
  <c r="H61" i="54"/>
  <c r="I61" i="54"/>
  <c r="J61" i="54"/>
  <c r="K61" i="54"/>
  <c r="L61" i="54"/>
  <c r="M61" i="54"/>
  <c r="N61" i="54"/>
  <c r="E39" i="53"/>
  <c r="F39" i="53"/>
  <c r="D39" i="53" s="1"/>
  <c r="G39" i="53"/>
  <c r="C40" i="53"/>
  <c r="C41" i="53"/>
  <c r="C42" i="53"/>
  <c r="C43" i="53"/>
  <c r="C44" i="53"/>
  <c r="C45" i="53"/>
  <c r="C46" i="53"/>
  <c r="C47" i="53"/>
  <c r="C48" i="53"/>
  <c r="C49" i="53"/>
  <c r="C50" i="53"/>
  <c r="C51" i="53"/>
  <c r="C52" i="53"/>
  <c r="C53" i="53"/>
  <c r="C54" i="53"/>
  <c r="C55" i="53"/>
  <c r="C56" i="53"/>
  <c r="C57" i="53"/>
  <c r="H39" i="53"/>
  <c r="I39" i="53"/>
  <c r="J39" i="53"/>
  <c r="K39" i="53"/>
  <c r="L39" i="53"/>
  <c r="M39" i="53"/>
  <c r="N39" i="53"/>
  <c r="E61" i="53"/>
  <c r="F61" i="53"/>
  <c r="D61" i="53" s="1"/>
  <c r="G61" i="53"/>
  <c r="C62" i="53"/>
  <c r="C64" i="53"/>
  <c r="C65" i="53"/>
  <c r="C66" i="53"/>
  <c r="C67" i="53"/>
  <c r="C68" i="53"/>
  <c r="C69" i="53"/>
  <c r="C70" i="53"/>
  <c r="C71" i="53"/>
  <c r="C72" i="53"/>
  <c r="C73" i="53"/>
  <c r="C74" i="53"/>
  <c r="C75" i="53"/>
  <c r="C76" i="53"/>
  <c r="C77" i="53"/>
  <c r="C78" i="53"/>
  <c r="C79" i="53"/>
  <c r="H61" i="53"/>
  <c r="I61" i="53"/>
  <c r="J61" i="53"/>
  <c r="K61" i="53"/>
  <c r="L61" i="53"/>
  <c r="N61" i="53"/>
  <c r="C79" i="50"/>
  <c r="C78" i="50"/>
  <c r="C77" i="50"/>
  <c r="C76" i="50"/>
  <c r="C75" i="50"/>
  <c r="C74" i="50"/>
  <c r="C73" i="50"/>
  <c r="C72" i="50"/>
  <c r="C71" i="50"/>
  <c r="C70" i="50"/>
  <c r="C69" i="50"/>
  <c r="C68" i="50"/>
  <c r="C67" i="50"/>
  <c r="C66" i="50"/>
  <c r="C65" i="50"/>
  <c r="C64" i="50"/>
  <c r="C63" i="50"/>
  <c r="C61" i="50" s="1"/>
  <c r="C62" i="50"/>
  <c r="N61" i="50"/>
  <c r="M61" i="50"/>
  <c r="L61" i="50"/>
  <c r="K61" i="50"/>
  <c r="J61" i="50"/>
  <c r="I61" i="50"/>
  <c r="H61" i="50"/>
  <c r="G61" i="50"/>
  <c r="F61" i="50"/>
  <c r="E61" i="50"/>
  <c r="D61" i="50"/>
  <c r="C57" i="50"/>
  <c r="C56" i="50"/>
  <c r="C55" i="50"/>
  <c r="C54" i="50"/>
  <c r="C53" i="50"/>
  <c r="C52" i="50"/>
  <c r="C51" i="50"/>
  <c r="C50" i="50"/>
  <c r="C49" i="50"/>
  <c r="C48" i="50"/>
  <c r="C47" i="50"/>
  <c r="C46" i="50"/>
  <c r="C45" i="50"/>
  <c r="C44" i="50"/>
  <c r="C43" i="50"/>
  <c r="C42" i="50"/>
  <c r="C41" i="50"/>
  <c r="C40" i="50"/>
  <c r="N39" i="50"/>
  <c r="M39" i="50"/>
  <c r="L39" i="50"/>
  <c r="K39" i="50"/>
  <c r="J39" i="50"/>
  <c r="I39" i="50"/>
  <c r="H39" i="50"/>
  <c r="G39" i="50"/>
  <c r="F39" i="50"/>
  <c r="E39" i="50"/>
  <c r="D39" i="50" s="1"/>
  <c r="N17" i="52"/>
  <c r="M17" i="52"/>
  <c r="L17" i="52"/>
  <c r="K17" i="52"/>
  <c r="J17" i="52"/>
  <c r="I17" i="52"/>
  <c r="H17" i="52"/>
  <c r="G17" i="52"/>
  <c r="F17" i="52"/>
  <c r="E17" i="52"/>
  <c r="D17" i="52" s="1"/>
  <c r="C18" i="52"/>
  <c r="C17" i="52" s="1"/>
  <c r="C19" i="52"/>
  <c r="C20" i="52"/>
  <c r="C21" i="52"/>
  <c r="C22" i="52"/>
  <c r="C23" i="52"/>
  <c r="C24" i="52"/>
  <c r="C25" i="52"/>
  <c r="C26" i="52"/>
  <c r="C27" i="52"/>
  <c r="C28" i="52"/>
  <c r="C29" i="52"/>
  <c r="C30" i="52"/>
  <c r="C31" i="52"/>
  <c r="C32" i="52"/>
  <c r="C33" i="52"/>
  <c r="C34" i="52"/>
  <c r="C35" i="52"/>
  <c r="C62" i="52"/>
  <c r="C63" i="52"/>
  <c r="C64" i="52"/>
  <c r="C65" i="52"/>
  <c r="C66" i="52"/>
  <c r="C67" i="52"/>
  <c r="C68" i="52"/>
  <c r="C69" i="52"/>
  <c r="C70" i="52"/>
  <c r="C71" i="52"/>
  <c r="C72" i="52"/>
  <c r="C73" i="52"/>
  <c r="C74" i="52"/>
  <c r="C75" i="52"/>
  <c r="C76" i="52"/>
  <c r="C77" i="52"/>
  <c r="C78" i="52"/>
  <c r="C79" i="52"/>
  <c r="E61" i="52"/>
  <c r="F61" i="52"/>
  <c r="D61" i="52" s="1"/>
  <c r="G61" i="52"/>
  <c r="H61" i="52"/>
  <c r="I61" i="52"/>
  <c r="J61" i="52"/>
  <c r="K61" i="52"/>
  <c r="L61" i="52"/>
  <c r="M61" i="52"/>
  <c r="C40" i="52"/>
  <c r="C41" i="52"/>
  <c r="C42" i="52"/>
  <c r="C43" i="52"/>
  <c r="C44" i="52"/>
  <c r="C45" i="52"/>
  <c r="C46" i="52"/>
  <c r="C47" i="52"/>
  <c r="C48" i="52"/>
  <c r="C49" i="52"/>
  <c r="C50" i="52"/>
  <c r="C51" i="52"/>
  <c r="C52" i="52"/>
  <c r="C53" i="52"/>
  <c r="C54" i="52"/>
  <c r="C55" i="52"/>
  <c r="C56" i="52"/>
  <c r="C57" i="52"/>
  <c r="E39" i="52"/>
  <c r="D39" i="52" s="1"/>
  <c r="F39" i="52"/>
  <c r="G39" i="52"/>
  <c r="H39" i="52"/>
  <c r="I39" i="52"/>
  <c r="J39" i="52"/>
  <c r="K39" i="52"/>
  <c r="L39" i="52"/>
  <c r="M39" i="52"/>
  <c r="N39" i="52"/>
  <c r="N61" i="52"/>
  <c r="N17" i="50"/>
  <c r="M17" i="50"/>
  <c r="L17" i="50"/>
  <c r="K17" i="50"/>
  <c r="J17" i="50"/>
  <c r="I17" i="50"/>
  <c r="H17" i="50"/>
  <c r="G17" i="50"/>
  <c r="F17" i="50"/>
  <c r="E17" i="50"/>
  <c r="D18" i="50"/>
  <c r="D19" i="50"/>
  <c r="C19" i="50"/>
  <c r="D20" i="50"/>
  <c r="C20" i="50" s="1"/>
  <c r="D21" i="50"/>
  <c r="D22" i="50"/>
  <c r="D17" i="50" s="1"/>
  <c r="D23" i="50"/>
  <c r="C23" i="50" s="1"/>
  <c r="D24" i="50"/>
  <c r="C24" i="50"/>
  <c r="D25" i="50"/>
  <c r="D26" i="50"/>
  <c r="D27" i="50"/>
  <c r="C27" i="50"/>
  <c r="D28" i="50"/>
  <c r="C28" i="50" s="1"/>
  <c r="D29" i="50"/>
  <c r="D30" i="50"/>
  <c r="D31" i="50"/>
  <c r="C31" i="50" s="1"/>
  <c r="D32" i="50"/>
  <c r="C32" i="50"/>
  <c r="D33" i="50"/>
  <c r="D34" i="50"/>
  <c r="D35" i="50"/>
  <c r="C35" i="50"/>
  <c r="C18" i="50"/>
  <c r="C21" i="50"/>
  <c r="C22" i="50"/>
  <c r="C25" i="50"/>
  <c r="C26" i="50"/>
  <c r="C29" i="50"/>
  <c r="C30" i="50"/>
  <c r="C33" i="50"/>
  <c r="C34" i="50"/>
  <c r="C39" i="52" l="1"/>
  <c r="C39" i="50"/>
  <c r="C61" i="53"/>
  <c r="C61" i="54"/>
  <c r="C39" i="56"/>
  <c r="C17" i="50"/>
  <c r="C39" i="53"/>
  <c r="C39" i="54"/>
  <c r="C61" i="51"/>
  <c r="C61" i="52"/>
</calcChain>
</file>

<file path=xl/sharedStrings.xml><?xml version="1.0" encoding="utf-8"?>
<sst xmlns="http://schemas.openxmlformats.org/spreadsheetml/2006/main" count="921" uniqueCount="113">
  <si>
    <t>第１章　土地及び気象</t>
    <rPh sb="0" eb="1">
      <t>ダイ</t>
    </rPh>
    <rPh sb="2" eb="3">
      <t>ショウ</t>
    </rPh>
    <rPh sb="4" eb="6">
      <t>トチ</t>
    </rPh>
    <rPh sb="6" eb="7">
      <t>オヨ</t>
    </rPh>
    <rPh sb="8" eb="10">
      <t>キショウ</t>
    </rPh>
    <phoneticPr fontId="2"/>
  </si>
  <si>
    <t>神奈川区</t>
  </si>
  <si>
    <t>保土ケ谷区</t>
  </si>
  <si>
    <t>鶴見区</t>
    <rPh sb="0" eb="3">
      <t>ツルミク</t>
    </rPh>
    <phoneticPr fontId="7"/>
  </si>
  <si>
    <t>西区</t>
  </si>
  <si>
    <t>中区</t>
  </si>
  <si>
    <t>南区</t>
  </si>
  <si>
    <t>港南区</t>
  </si>
  <si>
    <t>旭区</t>
  </si>
  <si>
    <t>磯子区</t>
  </si>
  <si>
    <t>金沢区</t>
  </si>
  <si>
    <t>港北区</t>
  </si>
  <si>
    <t>緑区</t>
  </si>
  <si>
    <t>青葉区</t>
  </si>
  <si>
    <t>都筑区</t>
  </si>
  <si>
    <t>戸塚区</t>
  </si>
  <si>
    <t>栄区</t>
  </si>
  <si>
    <t>泉区</t>
  </si>
  <si>
    <t>瀬谷区</t>
  </si>
  <si>
    <t>T010400　【第87回横浜市統計書】</t>
    <rPh sb="9" eb="10">
      <t>ダイ</t>
    </rPh>
    <rPh sb="12" eb="13">
      <t>カイ</t>
    </rPh>
    <rPh sb="13" eb="16">
      <t>ヨコハマシ</t>
    </rPh>
    <rPh sb="16" eb="18">
      <t>トウケイ</t>
    </rPh>
    <rPh sb="18" eb="19">
      <t>ショ</t>
    </rPh>
    <phoneticPr fontId="2"/>
  </si>
  <si>
    <t>総   面   積</t>
  </si>
  <si>
    <t>宅                    地</t>
    <rPh sb="21" eb="22">
      <t>チ</t>
    </rPh>
    <phoneticPr fontId="8"/>
  </si>
  <si>
    <t>田</t>
  </si>
  <si>
    <t>畑</t>
  </si>
  <si>
    <t>山      林</t>
  </si>
  <si>
    <t>原    野</t>
  </si>
  <si>
    <t>池    沼</t>
  </si>
  <si>
    <t>雑  種  地</t>
  </si>
  <si>
    <t>小規模住宅用</t>
    <rPh sb="0" eb="3">
      <t>ショウキボ</t>
    </rPh>
    <rPh sb="3" eb="6">
      <t>ジュウタクヨウ</t>
    </rPh>
    <phoneticPr fontId="8"/>
  </si>
  <si>
    <t>一般住宅用地</t>
    <rPh sb="0" eb="2">
      <t>イッパン</t>
    </rPh>
    <rPh sb="2" eb="4">
      <t>ジュウタク</t>
    </rPh>
    <rPh sb="4" eb="6">
      <t>ヨウチ</t>
    </rPh>
    <phoneticPr fontId="8"/>
  </si>
  <si>
    <t>商業地等</t>
    <rPh sb="0" eb="3">
      <t>ショウギョウチ</t>
    </rPh>
    <rPh sb="3" eb="4">
      <t>トウ</t>
    </rPh>
    <phoneticPr fontId="8"/>
  </si>
  <si>
    <t>うち鉄軌道用地</t>
    <phoneticPr fontId="8"/>
  </si>
  <si>
    <t>平  成  ２  年</t>
    <rPh sb="0" eb="1">
      <t>ヒラ</t>
    </rPh>
    <rPh sb="3" eb="4">
      <t>シゲル</t>
    </rPh>
    <phoneticPr fontId="8"/>
  </si>
  <si>
    <t>うち鉄軌道用地</t>
    <phoneticPr fontId="8"/>
  </si>
  <si>
    <t>昭  和  55  年</t>
    <phoneticPr fontId="8"/>
  </si>
  <si>
    <r>
      <t>昭  和</t>
    </r>
    <r>
      <rPr>
        <sz val="11"/>
        <rFont val="ＭＳ 明朝"/>
        <family val="1"/>
        <charset val="128"/>
      </rPr>
      <t xml:space="preserve">  56  年</t>
    </r>
    <phoneticPr fontId="8"/>
  </si>
  <si>
    <r>
      <t>昭  和</t>
    </r>
    <r>
      <rPr>
        <sz val="11"/>
        <rFont val="ＭＳ 明朝"/>
        <family val="1"/>
        <charset val="128"/>
      </rPr>
      <t xml:space="preserve">  57  年</t>
    </r>
    <r>
      <rPr>
        <sz val="12"/>
        <rFont val="ＭＳ ゴシック"/>
        <family val="3"/>
        <charset val="128"/>
      </rPr>
      <t/>
    </r>
  </si>
  <si>
    <r>
      <t>昭  和</t>
    </r>
    <r>
      <rPr>
        <sz val="11"/>
        <rFont val="ＭＳ 明朝"/>
        <family val="1"/>
        <charset val="128"/>
      </rPr>
      <t xml:space="preserve">  58  年</t>
    </r>
    <r>
      <rPr>
        <sz val="12"/>
        <rFont val="ＭＳ ゴシック"/>
        <family val="3"/>
        <charset val="128"/>
      </rPr>
      <t/>
    </r>
  </si>
  <si>
    <r>
      <t>昭  和</t>
    </r>
    <r>
      <rPr>
        <sz val="11"/>
        <rFont val="ＭＳ 明朝"/>
        <family val="1"/>
        <charset val="128"/>
      </rPr>
      <t xml:space="preserve">  59  年</t>
    </r>
    <r>
      <rPr>
        <sz val="12"/>
        <rFont val="ＭＳ ゴシック"/>
        <family val="3"/>
        <charset val="128"/>
      </rPr>
      <t/>
    </r>
  </si>
  <si>
    <r>
      <t>昭  和</t>
    </r>
    <r>
      <rPr>
        <sz val="11"/>
        <rFont val="ＭＳ 明朝"/>
        <family val="1"/>
        <charset val="128"/>
      </rPr>
      <t xml:space="preserve">  60  年</t>
    </r>
    <r>
      <rPr>
        <sz val="12"/>
        <rFont val="ＭＳ ゴシック"/>
        <family val="3"/>
        <charset val="128"/>
      </rPr>
      <t/>
    </r>
  </si>
  <si>
    <r>
      <t>昭  和</t>
    </r>
    <r>
      <rPr>
        <sz val="11"/>
        <rFont val="ＭＳ 明朝"/>
        <family val="1"/>
        <charset val="128"/>
      </rPr>
      <t xml:space="preserve">  61  年</t>
    </r>
    <r>
      <rPr>
        <sz val="12"/>
        <rFont val="ＭＳ ゴシック"/>
        <family val="3"/>
        <charset val="128"/>
      </rPr>
      <t/>
    </r>
  </si>
  <si>
    <r>
      <t>昭  和</t>
    </r>
    <r>
      <rPr>
        <sz val="11"/>
        <rFont val="ＭＳ 明朝"/>
        <family val="1"/>
        <charset val="128"/>
      </rPr>
      <t xml:space="preserve">  62  年</t>
    </r>
    <r>
      <rPr>
        <sz val="12"/>
        <rFont val="ＭＳ ゴシック"/>
        <family val="3"/>
        <charset val="128"/>
      </rPr>
      <t/>
    </r>
  </si>
  <si>
    <r>
      <t>昭  和</t>
    </r>
    <r>
      <rPr>
        <sz val="11"/>
        <rFont val="ＭＳ 明朝"/>
        <family val="1"/>
        <charset val="128"/>
      </rPr>
      <t xml:space="preserve">  63  年</t>
    </r>
    <r>
      <rPr>
        <sz val="12"/>
        <rFont val="ＭＳ ゴシック"/>
        <family val="3"/>
        <charset val="128"/>
      </rPr>
      <t/>
    </r>
  </si>
  <si>
    <r>
      <t>昭  和</t>
    </r>
    <r>
      <rPr>
        <sz val="11"/>
        <rFont val="ＭＳ 明朝"/>
        <family val="1"/>
        <charset val="128"/>
      </rPr>
      <t xml:space="preserve">  64  年</t>
    </r>
    <r>
      <rPr>
        <sz val="12"/>
        <rFont val="ＭＳ ゴシック"/>
        <family val="3"/>
        <charset val="128"/>
      </rPr>
      <t/>
    </r>
  </si>
  <si>
    <r>
      <t xml:space="preserve">平  成 </t>
    </r>
    <r>
      <rPr>
        <sz val="11"/>
        <rFont val="ＭＳ 明朝"/>
        <family val="1"/>
        <charset val="128"/>
      </rPr>
      <t xml:space="preserve"> ３  年</t>
    </r>
    <r>
      <rPr>
        <sz val="12"/>
        <rFont val="ＭＳ ゴシック"/>
        <family val="3"/>
        <charset val="128"/>
      </rPr>
      <t/>
    </r>
    <rPh sb="0" eb="1">
      <t>ヒラ</t>
    </rPh>
    <rPh sb="3" eb="4">
      <t>シゲル</t>
    </rPh>
    <phoneticPr fontId="8"/>
  </si>
  <si>
    <r>
      <t xml:space="preserve">平  成 </t>
    </r>
    <r>
      <rPr>
        <sz val="11"/>
        <rFont val="ＭＳ 明朝"/>
        <family val="1"/>
        <charset val="128"/>
      </rPr>
      <t xml:space="preserve"> ４  年</t>
    </r>
    <r>
      <rPr>
        <sz val="12"/>
        <rFont val="ＭＳ ゴシック"/>
        <family val="3"/>
        <charset val="128"/>
      </rPr>
      <t/>
    </r>
    <rPh sb="0" eb="1">
      <t>ヒラ</t>
    </rPh>
    <rPh sb="3" eb="4">
      <t>シゲル</t>
    </rPh>
    <phoneticPr fontId="8"/>
  </si>
  <si>
    <r>
      <t xml:space="preserve">平  成 </t>
    </r>
    <r>
      <rPr>
        <sz val="11"/>
        <rFont val="ＭＳ 明朝"/>
        <family val="1"/>
        <charset val="128"/>
      </rPr>
      <t xml:space="preserve"> ５  年</t>
    </r>
    <r>
      <rPr>
        <sz val="12"/>
        <rFont val="ＭＳ ゴシック"/>
        <family val="3"/>
        <charset val="128"/>
      </rPr>
      <t/>
    </r>
    <rPh sb="0" eb="1">
      <t>ヒラ</t>
    </rPh>
    <rPh sb="3" eb="4">
      <t>シゲル</t>
    </rPh>
    <phoneticPr fontId="8"/>
  </si>
  <si>
    <r>
      <t xml:space="preserve">平  成 </t>
    </r>
    <r>
      <rPr>
        <sz val="11"/>
        <rFont val="ＭＳ 明朝"/>
        <family val="1"/>
        <charset val="128"/>
      </rPr>
      <t xml:space="preserve"> ６  年</t>
    </r>
    <r>
      <rPr>
        <sz val="12"/>
        <rFont val="ＭＳ ゴシック"/>
        <family val="3"/>
        <charset val="128"/>
      </rPr>
      <t/>
    </r>
    <rPh sb="0" eb="1">
      <t>ヒラ</t>
    </rPh>
    <rPh sb="3" eb="4">
      <t>シゲル</t>
    </rPh>
    <phoneticPr fontId="8"/>
  </si>
  <si>
    <r>
      <t xml:space="preserve">平  成 </t>
    </r>
    <r>
      <rPr>
        <sz val="11"/>
        <rFont val="ＭＳ 明朝"/>
        <family val="1"/>
        <charset val="128"/>
      </rPr>
      <t xml:space="preserve"> ７  年</t>
    </r>
    <r>
      <rPr>
        <sz val="12"/>
        <rFont val="ＭＳ ゴシック"/>
        <family val="3"/>
        <charset val="128"/>
      </rPr>
      <t/>
    </r>
    <rPh sb="0" eb="1">
      <t>ヒラ</t>
    </rPh>
    <rPh sb="3" eb="4">
      <t>シゲル</t>
    </rPh>
    <phoneticPr fontId="8"/>
  </si>
  <si>
    <r>
      <t xml:space="preserve">平  成 </t>
    </r>
    <r>
      <rPr>
        <sz val="11"/>
        <rFont val="ＭＳ 明朝"/>
        <family val="1"/>
        <charset val="128"/>
      </rPr>
      <t xml:space="preserve"> ８  年</t>
    </r>
    <r>
      <rPr>
        <sz val="12"/>
        <rFont val="ＭＳ ゴシック"/>
        <family val="3"/>
        <charset val="128"/>
      </rPr>
      <t/>
    </r>
    <rPh sb="0" eb="1">
      <t>ヒラ</t>
    </rPh>
    <rPh sb="3" eb="4">
      <t>シゲル</t>
    </rPh>
    <phoneticPr fontId="8"/>
  </si>
  <si>
    <r>
      <t xml:space="preserve">平  成 </t>
    </r>
    <r>
      <rPr>
        <sz val="11"/>
        <rFont val="ＭＳ 明朝"/>
        <family val="1"/>
        <charset val="128"/>
      </rPr>
      <t xml:space="preserve"> ９  年</t>
    </r>
    <r>
      <rPr>
        <sz val="12"/>
        <rFont val="ＭＳ ゴシック"/>
        <family val="3"/>
        <charset val="128"/>
      </rPr>
      <t/>
    </r>
    <rPh sb="0" eb="1">
      <t>ヒラ</t>
    </rPh>
    <rPh sb="3" eb="4">
      <t>シゲル</t>
    </rPh>
    <phoneticPr fontId="8"/>
  </si>
  <si>
    <r>
      <t xml:space="preserve">平  成 </t>
    </r>
    <r>
      <rPr>
        <sz val="11"/>
        <rFont val="ＭＳ 明朝"/>
        <family val="1"/>
        <charset val="128"/>
      </rPr>
      <t xml:space="preserve"> 10  年</t>
    </r>
    <r>
      <rPr>
        <sz val="12"/>
        <rFont val="ＭＳ ゴシック"/>
        <family val="3"/>
        <charset val="128"/>
      </rPr>
      <t/>
    </r>
    <rPh sb="0" eb="1">
      <t>ヒラ</t>
    </rPh>
    <rPh sb="3" eb="4">
      <t>シゲル</t>
    </rPh>
    <phoneticPr fontId="8"/>
  </si>
  <si>
    <r>
      <t xml:space="preserve">平  成 </t>
    </r>
    <r>
      <rPr>
        <sz val="11"/>
        <rFont val="ＭＳ 明朝"/>
        <family val="1"/>
        <charset val="128"/>
      </rPr>
      <t xml:space="preserve"> 11  年</t>
    </r>
    <r>
      <rPr>
        <sz val="12"/>
        <rFont val="ＭＳ ゴシック"/>
        <family val="3"/>
        <charset val="128"/>
      </rPr>
      <t/>
    </r>
    <rPh sb="0" eb="1">
      <t>ヒラ</t>
    </rPh>
    <rPh sb="3" eb="4">
      <t>シゲル</t>
    </rPh>
    <phoneticPr fontId="8"/>
  </si>
  <si>
    <r>
      <t xml:space="preserve">平  成 </t>
    </r>
    <r>
      <rPr>
        <sz val="11"/>
        <rFont val="ＭＳ 明朝"/>
        <family val="1"/>
        <charset val="128"/>
      </rPr>
      <t xml:space="preserve"> 12  年</t>
    </r>
    <r>
      <rPr>
        <sz val="12"/>
        <rFont val="ＭＳ ゴシック"/>
        <family val="3"/>
        <charset val="128"/>
      </rPr>
      <t/>
    </r>
    <rPh sb="0" eb="1">
      <t>ヒラ</t>
    </rPh>
    <rPh sb="3" eb="4">
      <t>シゲル</t>
    </rPh>
    <phoneticPr fontId="8"/>
  </si>
  <si>
    <r>
      <t xml:space="preserve">平  成 </t>
    </r>
    <r>
      <rPr>
        <sz val="11"/>
        <rFont val="ＭＳ 明朝"/>
        <family val="1"/>
        <charset val="128"/>
      </rPr>
      <t xml:space="preserve"> 13  年</t>
    </r>
    <r>
      <rPr>
        <sz val="12"/>
        <rFont val="ＭＳ ゴシック"/>
        <family val="3"/>
        <charset val="128"/>
      </rPr>
      <t/>
    </r>
    <rPh sb="0" eb="1">
      <t>ヒラ</t>
    </rPh>
    <rPh sb="3" eb="4">
      <t>シゲル</t>
    </rPh>
    <phoneticPr fontId="8"/>
  </si>
  <si>
    <r>
      <t xml:space="preserve">平  成 </t>
    </r>
    <r>
      <rPr>
        <sz val="11"/>
        <rFont val="ＭＳ 明朝"/>
        <family val="1"/>
        <charset val="128"/>
      </rPr>
      <t xml:space="preserve"> 14  年</t>
    </r>
    <r>
      <rPr>
        <sz val="12"/>
        <rFont val="ＭＳ ゴシック"/>
        <family val="3"/>
        <charset val="128"/>
      </rPr>
      <t/>
    </r>
    <rPh sb="0" eb="1">
      <t>ヒラ</t>
    </rPh>
    <rPh sb="3" eb="4">
      <t>シゲル</t>
    </rPh>
    <phoneticPr fontId="8"/>
  </si>
  <si>
    <r>
      <t xml:space="preserve">平  成 </t>
    </r>
    <r>
      <rPr>
        <sz val="11"/>
        <rFont val="ＭＳ 明朝"/>
        <family val="1"/>
        <charset val="128"/>
      </rPr>
      <t xml:space="preserve"> 15  年</t>
    </r>
    <r>
      <rPr>
        <sz val="12"/>
        <rFont val="ＭＳ ゴシック"/>
        <family val="3"/>
        <charset val="128"/>
      </rPr>
      <t/>
    </r>
    <rPh sb="0" eb="1">
      <t>ヒラ</t>
    </rPh>
    <rPh sb="3" eb="4">
      <t>シゲル</t>
    </rPh>
    <phoneticPr fontId="8"/>
  </si>
  <si>
    <r>
      <t xml:space="preserve">平  成 </t>
    </r>
    <r>
      <rPr>
        <sz val="11"/>
        <rFont val="ＭＳ 明朝"/>
        <family val="1"/>
        <charset val="128"/>
      </rPr>
      <t xml:space="preserve"> 16  年</t>
    </r>
    <r>
      <rPr>
        <sz val="12"/>
        <rFont val="ＭＳ ゴシック"/>
        <family val="3"/>
        <charset val="128"/>
      </rPr>
      <t/>
    </r>
    <rPh sb="0" eb="1">
      <t>ヒラ</t>
    </rPh>
    <rPh sb="3" eb="4">
      <t>シゲル</t>
    </rPh>
    <phoneticPr fontId="8"/>
  </si>
  <si>
    <r>
      <t xml:space="preserve">平  成 </t>
    </r>
    <r>
      <rPr>
        <sz val="11"/>
        <rFont val="ＭＳ 明朝"/>
        <family val="1"/>
        <charset val="128"/>
      </rPr>
      <t xml:space="preserve"> 17  年</t>
    </r>
    <r>
      <rPr>
        <sz val="12"/>
        <rFont val="ＭＳ ゴシック"/>
        <family val="3"/>
        <charset val="128"/>
      </rPr>
      <t/>
    </r>
    <rPh sb="0" eb="1">
      <t>ヒラ</t>
    </rPh>
    <rPh sb="3" eb="4">
      <t>シゲル</t>
    </rPh>
    <phoneticPr fontId="8"/>
  </si>
  <si>
    <r>
      <t xml:space="preserve">平  成 </t>
    </r>
    <r>
      <rPr>
        <sz val="11"/>
        <rFont val="ＭＳ 明朝"/>
        <family val="1"/>
        <charset val="128"/>
      </rPr>
      <t xml:space="preserve"> 18  年</t>
    </r>
    <r>
      <rPr>
        <sz val="12"/>
        <rFont val="ＭＳ ゴシック"/>
        <family val="3"/>
        <charset val="128"/>
      </rPr>
      <t/>
    </r>
    <rPh sb="0" eb="1">
      <t>ヒラ</t>
    </rPh>
    <rPh sb="3" eb="4">
      <t>シゲル</t>
    </rPh>
    <phoneticPr fontId="8"/>
  </si>
  <si>
    <r>
      <t xml:space="preserve">平  成 </t>
    </r>
    <r>
      <rPr>
        <sz val="11"/>
        <rFont val="ＭＳ 明朝"/>
        <family val="1"/>
        <charset val="128"/>
      </rPr>
      <t xml:space="preserve"> 19  年</t>
    </r>
    <r>
      <rPr>
        <sz val="12"/>
        <rFont val="ＭＳ ゴシック"/>
        <family val="3"/>
        <charset val="128"/>
      </rPr>
      <t/>
    </r>
    <rPh sb="0" eb="1">
      <t>ヒラ</t>
    </rPh>
    <rPh sb="3" eb="4">
      <t>シゲル</t>
    </rPh>
    <phoneticPr fontId="8"/>
  </si>
  <si>
    <t>第４表　地目別土地面積</t>
    <rPh sb="0" eb="1">
      <t>ダイ</t>
    </rPh>
    <rPh sb="2" eb="3">
      <t>ヒョウ</t>
    </rPh>
    <phoneticPr fontId="2"/>
  </si>
  <si>
    <t>注１）国及び地方公共団体の所有する公有地、公衆用道路、保安林、学校用地、宗教法人の境内等の固定資産税が非課税とされている土地は含みません。</t>
    <phoneticPr fontId="8"/>
  </si>
  <si>
    <t>注１）国及び地方公共団体の所有する公有地、公衆用道路、保安林、学校用地、宗教法人の境内等の固定資産税が非課税とされている土地は含みません。</t>
    <phoneticPr fontId="8"/>
  </si>
  <si>
    <t>年          次</t>
    <phoneticPr fontId="8"/>
  </si>
  <si>
    <t>行    政    区</t>
    <phoneticPr fontId="8"/>
  </si>
  <si>
    <t>T010400</t>
    <phoneticPr fontId="2"/>
  </si>
  <si>
    <r>
      <t xml:space="preserve">平  成 </t>
    </r>
    <r>
      <rPr>
        <sz val="11"/>
        <rFont val="ＭＳ 明朝"/>
        <family val="1"/>
        <charset val="128"/>
      </rPr>
      <t xml:space="preserve"> 20  年</t>
    </r>
    <r>
      <rPr>
        <sz val="12"/>
        <rFont val="ＭＳ ゴシック"/>
        <family val="3"/>
        <charset val="128"/>
      </rPr>
      <t/>
    </r>
    <rPh sb="0" eb="1">
      <t>ヒラ</t>
    </rPh>
    <rPh sb="3" eb="4">
      <t>シゲル</t>
    </rPh>
    <phoneticPr fontId="8"/>
  </si>
  <si>
    <t>行    政    区</t>
    <phoneticPr fontId="8"/>
  </si>
  <si>
    <t>平成20年</t>
    <rPh sb="0" eb="2">
      <t>ヘイセイ</t>
    </rPh>
    <rPh sb="4" eb="5">
      <t>ネン</t>
    </rPh>
    <phoneticPr fontId="8"/>
  </si>
  <si>
    <t>平成19年</t>
    <rPh sb="0" eb="2">
      <t>ヘイセイ</t>
    </rPh>
    <rPh sb="4" eb="5">
      <t>ネン</t>
    </rPh>
    <phoneticPr fontId="8"/>
  </si>
  <si>
    <t>各年１月１日　（単位  ㎡）</t>
    <rPh sb="0" eb="2">
      <t>カクネン</t>
    </rPh>
    <rPh sb="3" eb="4">
      <t>ガツ</t>
    </rPh>
    <rPh sb="5" eb="6">
      <t>ニチ</t>
    </rPh>
    <phoneticPr fontId="8"/>
  </si>
  <si>
    <t>T010400　【第86回横浜市統計書】</t>
    <rPh sb="9" eb="10">
      <t>ダイ</t>
    </rPh>
    <rPh sb="12" eb="13">
      <t>カイ</t>
    </rPh>
    <rPh sb="13" eb="16">
      <t>ヨコハマシ</t>
    </rPh>
    <rPh sb="16" eb="18">
      <t>トウケイ</t>
    </rPh>
    <rPh sb="18" eb="19">
      <t>ショ</t>
    </rPh>
    <phoneticPr fontId="2"/>
  </si>
  <si>
    <t>＜年次＞</t>
    <phoneticPr fontId="7"/>
  </si>
  <si>
    <t>平成21年</t>
    <rPh sb="0" eb="2">
      <t>ヘイセイ</t>
    </rPh>
    <rPh sb="4" eb="5">
      <t>ネン</t>
    </rPh>
    <phoneticPr fontId="8"/>
  </si>
  <si>
    <t>T010400　【第88回横浜市統計書】</t>
    <rPh sb="9" eb="10">
      <t>ダイ</t>
    </rPh>
    <rPh sb="12" eb="13">
      <t>カイ</t>
    </rPh>
    <rPh sb="13" eb="16">
      <t>ヨコハマシ</t>
    </rPh>
    <rPh sb="16" eb="18">
      <t>トウケイ</t>
    </rPh>
    <rPh sb="18" eb="19">
      <t>ショ</t>
    </rPh>
    <phoneticPr fontId="2"/>
  </si>
  <si>
    <t>免税点以上</t>
    <rPh sb="0" eb="2">
      <t>メンゼイ</t>
    </rPh>
    <rPh sb="2" eb="3">
      <t>テン</t>
    </rPh>
    <rPh sb="3" eb="5">
      <t>イジョウ</t>
    </rPh>
    <phoneticPr fontId="7"/>
  </si>
  <si>
    <t>免税点未満</t>
    <rPh sb="0" eb="2">
      <t>メンゼイ</t>
    </rPh>
    <rPh sb="2" eb="3">
      <t>テン</t>
    </rPh>
    <rPh sb="3" eb="5">
      <t>ミマン</t>
    </rPh>
    <phoneticPr fontId="7"/>
  </si>
  <si>
    <t>合計</t>
    <rPh sb="0" eb="2">
      <t>ゴウケイ</t>
    </rPh>
    <phoneticPr fontId="7"/>
  </si>
  <si>
    <t>　２）鉄軌道用地については、複合利用鉄軌道用地を含みません。</t>
    <rPh sb="3" eb="5">
      <t>テッキ</t>
    </rPh>
    <rPh sb="5" eb="6">
      <t>ドウ</t>
    </rPh>
    <rPh sb="6" eb="8">
      <t>ヨウチ</t>
    </rPh>
    <rPh sb="14" eb="16">
      <t>フクゴウ</t>
    </rPh>
    <rPh sb="16" eb="18">
      <t>リヨウ</t>
    </rPh>
    <rPh sb="18" eb="19">
      <t>テツ</t>
    </rPh>
    <rPh sb="19" eb="21">
      <t>キドウ</t>
    </rPh>
    <rPh sb="21" eb="23">
      <t>ヨウチ</t>
    </rPh>
    <rPh sb="24" eb="25">
      <t>フク</t>
    </rPh>
    <phoneticPr fontId="8"/>
  </si>
  <si>
    <r>
      <t xml:space="preserve">平  成 </t>
    </r>
    <r>
      <rPr>
        <sz val="11"/>
        <rFont val="ＭＳ 明朝"/>
        <family val="1"/>
        <charset val="128"/>
      </rPr>
      <t xml:space="preserve"> 21  年</t>
    </r>
    <r>
      <rPr>
        <sz val="12"/>
        <rFont val="ＭＳ ゴシック"/>
        <family val="3"/>
        <charset val="128"/>
      </rPr>
      <t/>
    </r>
    <rPh sb="0" eb="1">
      <t>ヒラ</t>
    </rPh>
    <rPh sb="3" eb="4">
      <t>シゲル</t>
    </rPh>
    <phoneticPr fontId="8"/>
  </si>
  <si>
    <t>平成18年</t>
    <rPh sb="0" eb="2">
      <t>ヘイセイ</t>
    </rPh>
    <rPh sb="4" eb="5">
      <t>ネン</t>
    </rPh>
    <phoneticPr fontId="8"/>
  </si>
  <si>
    <t>T010400　【第85回横浜市統計書】</t>
    <rPh sb="9" eb="10">
      <t>ダイ</t>
    </rPh>
    <rPh sb="12" eb="13">
      <t>カイ</t>
    </rPh>
    <rPh sb="13" eb="16">
      <t>ヨコハマシ</t>
    </rPh>
    <rPh sb="16" eb="18">
      <t>トウケイ</t>
    </rPh>
    <rPh sb="18" eb="19">
      <t>ショ</t>
    </rPh>
    <phoneticPr fontId="2"/>
  </si>
  <si>
    <t>平成16年</t>
    <rPh sb="0" eb="2">
      <t>ヘイセイ</t>
    </rPh>
    <rPh sb="4" eb="5">
      <t>ネン</t>
    </rPh>
    <phoneticPr fontId="8"/>
  </si>
  <si>
    <t>平成17年</t>
    <rPh sb="0" eb="2">
      <t>ヘイセイ</t>
    </rPh>
    <rPh sb="4" eb="5">
      <t>ネン</t>
    </rPh>
    <phoneticPr fontId="8"/>
  </si>
  <si>
    <t>T010400　【第84回横浜市統計書】</t>
    <rPh sb="9" eb="10">
      <t>ダイ</t>
    </rPh>
    <rPh sb="12" eb="13">
      <t>カイ</t>
    </rPh>
    <rPh sb="13" eb="16">
      <t>ヨコハマシ</t>
    </rPh>
    <rPh sb="16" eb="18">
      <t>トウケイ</t>
    </rPh>
    <rPh sb="18" eb="19">
      <t>ショ</t>
    </rPh>
    <phoneticPr fontId="2"/>
  </si>
  <si>
    <t>T010400　【第83回横浜市統計書】</t>
    <rPh sb="9" eb="10">
      <t>ダイ</t>
    </rPh>
    <rPh sb="12" eb="13">
      <t>カイ</t>
    </rPh>
    <rPh sb="13" eb="16">
      <t>ヨコハマシ</t>
    </rPh>
    <rPh sb="16" eb="18">
      <t>トウケイ</t>
    </rPh>
    <rPh sb="18" eb="19">
      <t>ショ</t>
    </rPh>
    <phoneticPr fontId="2"/>
  </si>
  <si>
    <t>平成15年</t>
    <rPh sb="0" eb="2">
      <t>ヘイセイ</t>
    </rPh>
    <rPh sb="4" eb="5">
      <t>ネン</t>
    </rPh>
    <phoneticPr fontId="8"/>
  </si>
  <si>
    <t>平成14年</t>
    <rPh sb="0" eb="2">
      <t>ヘイセイ</t>
    </rPh>
    <rPh sb="4" eb="5">
      <t>ネン</t>
    </rPh>
    <phoneticPr fontId="8"/>
  </si>
  <si>
    <t>T010400　【第82回横浜市統計書】</t>
    <rPh sb="9" eb="10">
      <t>ダイ</t>
    </rPh>
    <rPh sb="12" eb="13">
      <t>カイ</t>
    </rPh>
    <rPh sb="13" eb="16">
      <t>ヨコハマシ</t>
    </rPh>
    <rPh sb="16" eb="18">
      <t>トウケイ</t>
    </rPh>
    <rPh sb="18" eb="19">
      <t>ショ</t>
    </rPh>
    <phoneticPr fontId="2"/>
  </si>
  <si>
    <t>T010400　【第81回横浜市統計書】</t>
    <rPh sb="9" eb="10">
      <t>ダイ</t>
    </rPh>
    <rPh sb="12" eb="13">
      <t>カイ</t>
    </rPh>
    <rPh sb="13" eb="16">
      <t>ヨコハマシ</t>
    </rPh>
    <rPh sb="16" eb="18">
      <t>トウケイ</t>
    </rPh>
    <rPh sb="18" eb="19">
      <t>ショ</t>
    </rPh>
    <phoneticPr fontId="2"/>
  </si>
  <si>
    <t>　２）複合利用鉄軌道用地に係る評価方法を考慮しないで地目を判定した数値です。</t>
    <rPh sb="3" eb="5">
      <t>フクゴウ</t>
    </rPh>
    <rPh sb="5" eb="7">
      <t>リヨウ</t>
    </rPh>
    <rPh sb="7" eb="8">
      <t>テツ</t>
    </rPh>
    <rPh sb="8" eb="10">
      <t>キドウ</t>
    </rPh>
    <rPh sb="10" eb="12">
      <t>ヨウチ</t>
    </rPh>
    <rPh sb="13" eb="14">
      <t>カカ</t>
    </rPh>
    <rPh sb="15" eb="17">
      <t>ヒョウカ</t>
    </rPh>
    <rPh sb="17" eb="19">
      <t>ホウホウ</t>
    </rPh>
    <rPh sb="20" eb="22">
      <t>コウリョ</t>
    </rPh>
    <rPh sb="26" eb="28">
      <t>チモク</t>
    </rPh>
    <rPh sb="29" eb="31">
      <t>ハンテイ</t>
    </rPh>
    <rPh sb="33" eb="35">
      <t>スウチ</t>
    </rPh>
    <phoneticPr fontId="8"/>
  </si>
  <si>
    <r>
      <t>平  成  14  年</t>
    </r>
    <r>
      <rPr>
        <sz val="12"/>
        <rFont val="ＭＳ ゴシック"/>
        <family val="3"/>
        <charset val="128"/>
      </rPr>
      <t/>
    </r>
    <rPh sb="0" eb="1">
      <t>ヒラ</t>
    </rPh>
    <rPh sb="3" eb="4">
      <t>シゲル</t>
    </rPh>
    <phoneticPr fontId="8"/>
  </si>
  <si>
    <t>資料：行政運営調整局 主税部 税務支援課</t>
    <phoneticPr fontId="8"/>
  </si>
  <si>
    <t>資料：行政運営調整局 主税部 税務支援課</t>
    <phoneticPr fontId="8"/>
  </si>
  <si>
    <t>行    政    区</t>
    <phoneticPr fontId="8"/>
  </si>
  <si>
    <t>　２）平成19年以前は複合利用鉄軌道用地に係る評価方法を考慮しないで地目を判定した数値です。</t>
    <rPh sb="3" eb="5">
      <t>ヘイセイ</t>
    </rPh>
    <rPh sb="7" eb="8">
      <t>ネン</t>
    </rPh>
    <rPh sb="8" eb="10">
      <t>イゼン</t>
    </rPh>
    <rPh sb="11" eb="13">
      <t>フクゴウ</t>
    </rPh>
    <rPh sb="13" eb="15">
      <t>リヨウ</t>
    </rPh>
    <rPh sb="15" eb="16">
      <t>テツ</t>
    </rPh>
    <rPh sb="16" eb="18">
      <t>キドウ</t>
    </rPh>
    <rPh sb="18" eb="20">
      <t>ヨウチ</t>
    </rPh>
    <rPh sb="21" eb="22">
      <t>カカ</t>
    </rPh>
    <rPh sb="23" eb="25">
      <t>ヒョウカ</t>
    </rPh>
    <rPh sb="25" eb="27">
      <t>ホウホウ</t>
    </rPh>
    <rPh sb="28" eb="30">
      <t>コウリョ</t>
    </rPh>
    <rPh sb="34" eb="36">
      <t>チモク</t>
    </rPh>
    <rPh sb="37" eb="39">
      <t>ハンテイ</t>
    </rPh>
    <rPh sb="41" eb="43">
      <t>スウチ</t>
    </rPh>
    <phoneticPr fontId="8"/>
  </si>
  <si>
    <t>　３）平成20年以降は鉄軌道用地については、複合利用鉄軌道用地を含みません。</t>
    <rPh sb="3" eb="5">
      <t>ヘイセイ</t>
    </rPh>
    <rPh sb="7" eb="8">
      <t>ネン</t>
    </rPh>
    <rPh sb="8" eb="10">
      <t>イコウ</t>
    </rPh>
    <rPh sb="11" eb="13">
      <t>テッキ</t>
    </rPh>
    <rPh sb="13" eb="14">
      <t>ドウ</t>
    </rPh>
    <rPh sb="14" eb="16">
      <t>ヨウチ</t>
    </rPh>
    <rPh sb="22" eb="24">
      <t>フクゴウ</t>
    </rPh>
    <rPh sb="24" eb="26">
      <t>リヨウ</t>
    </rPh>
    <rPh sb="26" eb="27">
      <t>テツ</t>
    </rPh>
    <rPh sb="27" eb="29">
      <t>キドウ</t>
    </rPh>
    <rPh sb="29" eb="31">
      <t>ヨウチ</t>
    </rPh>
    <rPh sb="32" eb="33">
      <t>フク</t>
    </rPh>
    <phoneticPr fontId="8"/>
  </si>
  <si>
    <t>T010400　【第89回横浜市統計書】</t>
    <rPh sb="9" eb="10">
      <t>ダイ</t>
    </rPh>
    <rPh sb="12" eb="13">
      <t>カイ</t>
    </rPh>
    <rPh sb="13" eb="16">
      <t>ヨコハマシ</t>
    </rPh>
    <rPh sb="16" eb="18">
      <t>トウケイ</t>
    </rPh>
    <rPh sb="18" eb="19">
      <t>ショ</t>
    </rPh>
    <phoneticPr fontId="2"/>
  </si>
  <si>
    <t>平成22年</t>
    <rPh sb="0" eb="2">
      <t>ヘイセイ</t>
    </rPh>
    <rPh sb="4" eb="5">
      <t>ネン</t>
    </rPh>
    <phoneticPr fontId="8"/>
  </si>
  <si>
    <t>＜平成22年＞</t>
  </si>
  <si>
    <t>＜平成21年＞</t>
  </si>
  <si>
    <t>＜平成20年＞</t>
  </si>
  <si>
    <t>＜平成19年＞</t>
  </si>
  <si>
    <t>＜平成18年＞</t>
  </si>
  <si>
    <t>＜平成17年＞</t>
  </si>
  <si>
    <t>＜平成16年＞</t>
  </si>
  <si>
    <t>＜平成15年＞</t>
  </si>
  <si>
    <t>＜平成14年＞</t>
  </si>
  <si>
    <r>
      <t xml:space="preserve">平  成 </t>
    </r>
    <r>
      <rPr>
        <sz val="11"/>
        <rFont val="ＭＳ 明朝"/>
        <family val="1"/>
        <charset val="128"/>
      </rPr>
      <t xml:space="preserve"> 22  年</t>
    </r>
    <r>
      <rPr>
        <sz val="12"/>
        <rFont val="ＭＳ ゴシック"/>
        <family val="3"/>
        <charset val="128"/>
      </rPr>
      <t/>
    </r>
    <rPh sb="0" eb="1">
      <t>ヒラ</t>
    </rPh>
    <rPh sb="3" eb="4">
      <t>シゲル</t>
    </rPh>
    <phoneticPr fontId="8"/>
  </si>
  <si>
    <t>…</t>
  </si>
  <si>
    <t>－</t>
  </si>
  <si>
    <t>資料：総務局 主税部 税務課</t>
    <rPh sb="3" eb="5">
      <t>ソウム</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</si>
</sst>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15" x14ac:knownFonts="1">
    <font>
      <sz val="11"/>
      <name val="ＭＳ Ｐゴシック"/>
      <family val="3"/>
      <charset val="128"/>
    </font>
    <font>
      <sz val="11"/>
      <name val="ＭＳ Ｐゴシック"/>
      <family val="3"/>
      <charset val="128"/>
    </font>
    <font>
      <sz val="6"/>
      <name val="ＭＳ Ｐゴシック"/>
      <family val="3"/>
      <charset val="128"/>
    </font>
    <font>
      <sz val="14"/>
      <name val="ＭＳ ゴシック"/>
      <family val="3"/>
      <charset val="128"/>
    </font>
    <font>
      <sz val="12"/>
      <name val="ＭＳ ゴシック"/>
      <family val="3"/>
      <charset val="128"/>
    </font>
    <font>
      <sz val="11"/>
      <name val="ＭＳ 明朝"/>
      <family val="1"/>
      <charset val="128"/>
    </font>
    <font>
      <sz val="10"/>
      <name val="ＭＳ 明朝"/>
      <family val="1"/>
      <charset val="128"/>
    </font>
    <font>
      <sz val="7"/>
      <name val="ＭＳ 明朝"/>
      <family val="1"/>
      <charset val="128"/>
    </font>
    <font>
      <sz val="7"/>
      <name val="ＭＳ Ｐ明朝"/>
      <family val="1"/>
      <charset val="128"/>
    </font>
    <font>
      <b/>
      <sz val="11"/>
      <name val="ＭＳ ゴシック"/>
      <family val="3"/>
      <charset val="128"/>
    </font>
    <font>
      <sz val="11"/>
      <color indexed="9"/>
      <name val="ＭＳ 明朝"/>
      <family val="1"/>
      <charset val="128"/>
    </font>
    <font>
      <sz val="10"/>
      <color indexed="10"/>
      <name val="ＭＳ 明朝"/>
      <family val="1"/>
      <charset val="128"/>
    </font>
    <font>
      <b/>
      <sz val="11"/>
      <name val="ＭＳ 明朝"/>
      <family val="1"/>
      <charset val="128"/>
    </font>
    <font>
      <sz val="11"/>
      <name val="ＭＳ ゴシック"/>
      <family val="3"/>
      <charset val="128"/>
    </font>
    <font>
      <sz val="11"/>
      <name val="ＭＳ Ｐゴシック"/>
      <family val="3"/>
      <charset val="128"/>
    </font>
  </fonts>
  <fills count="2">
    <fill>
      <patternFill patternType="none"/>
    </fill>
    <fill>
      <patternFill patternType="gray125"/>
    </fill>
  </fills>
  <borders count="20">
    <border>
      <left/>
      <right/>
      <top/>
      <bottom/>
      <diagonal/>
    </border>
    <border>
      <left/>
      <right/>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bottom style="medium">
        <color indexed="64"/>
      </bottom>
      <diagonal/>
    </border>
    <border>
      <left/>
      <right style="thin">
        <color indexed="64"/>
      </right>
      <top/>
      <bottom style="thin">
        <color indexed="64"/>
      </bottom>
      <diagonal/>
    </border>
    <border>
      <left/>
      <right/>
      <top/>
      <bottom style="thin">
        <color indexed="64"/>
      </bottom>
      <diagonal/>
    </border>
    <border>
      <left/>
      <right style="thin">
        <color indexed="64"/>
      </right>
      <top/>
      <bottom/>
      <diagonal/>
    </border>
    <border>
      <left/>
      <right/>
      <top style="thin">
        <color indexed="64"/>
      </top>
      <bottom/>
      <diagonal/>
    </border>
    <border>
      <left style="thin">
        <color indexed="64"/>
      </left>
      <right/>
      <top style="thin">
        <color indexed="64"/>
      </top>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s>
  <cellStyleXfs count="2">
    <xf numFmtId="0" fontId="0" fillId="0" borderId="0"/>
    <xf numFmtId="38" fontId="1" fillId="0" borderId="0" applyFont="0" applyFill="0" applyBorder="0" applyAlignment="0" applyProtection="0"/>
  </cellStyleXfs>
  <cellXfs count="72">
    <xf numFmtId="0" fontId="0" fillId="0" borderId="0" xfId="0"/>
    <xf numFmtId="0" fontId="5" fillId="0" borderId="0" xfId="0" applyFont="1" applyFill="1"/>
    <xf numFmtId="0" fontId="5" fillId="0" borderId="0" xfId="0" applyFont="1" applyFill="1" applyAlignment="1" applyProtection="1">
      <alignment horizontal="left"/>
    </xf>
    <xf numFmtId="0" fontId="4" fillId="0" borderId="0" xfId="0" applyFont="1" applyFill="1" applyAlignment="1" applyProtection="1">
      <alignment horizontal="left"/>
    </xf>
    <xf numFmtId="0" fontId="4" fillId="0" borderId="0" xfId="0" applyFont="1" applyFill="1"/>
    <xf numFmtId="20" fontId="3" fillId="0" borderId="0" xfId="0" applyNumberFormat="1" applyFont="1" applyFill="1"/>
    <xf numFmtId="0" fontId="6" fillId="0" borderId="0" xfId="0" applyFont="1" applyFill="1" applyAlignment="1" applyProtection="1">
      <alignment horizontal="left"/>
    </xf>
    <xf numFmtId="0" fontId="5" fillId="0" borderId="0" xfId="0" quotePrefix="1" applyFont="1" applyFill="1" applyAlignment="1" applyProtection="1">
      <alignment horizontal="left"/>
    </xf>
    <xf numFmtId="0" fontId="5" fillId="0" borderId="1" xfId="0" applyFont="1" applyFill="1" applyBorder="1"/>
    <xf numFmtId="0" fontId="5" fillId="0" borderId="0" xfId="0" quotePrefix="1" applyFont="1" applyFill="1" applyAlignment="1" applyProtection="1">
      <alignment horizontal="center"/>
    </xf>
    <xf numFmtId="0" fontId="5" fillId="0" borderId="1" xfId="0" applyFont="1" applyFill="1" applyBorder="1" applyAlignment="1">
      <alignment horizontal="right"/>
    </xf>
    <xf numFmtId="0" fontId="6" fillId="0" borderId="0" xfId="0" applyFont="1" applyFill="1" applyBorder="1" applyAlignment="1">
      <alignment horizontal="left"/>
    </xf>
    <xf numFmtId="0" fontId="5" fillId="0" borderId="0" xfId="0" applyFont="1" applyFill="1" applyAlignment="1" applyProtection="1">
      <alignment horizontal="distributed"/>
    </xf>
    <xf numFmtId="0" fontId="9" fillId="0" borderId="0" xfId="0" applyFont="1" applyFill="1" applyAlignment="1">
      <alignment vertical="center"/>
    </xf>
    <xf numFmtId="0" fontId="5" fillId="0" borderId="2" xfId="0" applyFont="1" applyFill="1" applyBorder="1" applyAlignment="1">
      <alignment horizontal="center" vertical="center"/>
    </xf>
    <xf numFmtId="0" fontId="5" fillId="0" borderId="2" xfId="0" applyFont="1" applyFill="1" applyBorder="1" applyAlignment="1" applyProtection="1">
      <alignment horizontal="center" vertical="center"/>
    </xf>
    <xf numFmtId="0" fontId="5" fillId="0" borderId="2" xfId="0" quotePrefix="1" applyFont="1" applyFill="1" applyBorder="1" applyAlignment="1" applyProtection="1">
      <alignment horizontal="center" vertical="center"/>
    </xf>
    <xf numFmtId="0" fontId="5" fillId="0" borderId="3" xfId="0" quotePrefix="1" applyFont="1" applyFill="1" applyBorder="1" applyAlignment="1">
      <alignment horizontal="center" vertical="center"/>
    </xf>
    <xf numFmtId="0" fontId="5" fillId="0" borderId="4" xfId="0" applyFont="1" applyFill="1" applyBorder="1" applyAlignment="1">
      <alignment horizontal="right"/>
    </xf>
    <xf numFmtId="0" fontId="5" fillId="0" borderId="0" xfId="0" applyFont="1" applyFill="1" applyAlignment="1">
      <alignment horizontal="right"/>
    </xf>
    <xf numFmtId="176" fontId="5" fillId="0" borderId="4" xfId="0" applyNumberFormat="1" applyFont="1" applyFill="1" applyBorder="1" applyAlignment="1">
      <alignment horizontal="right"/>
    </xf>
    <xf numFmtId="176" fontId="5" fillId="0" borderId="0" xfId="0" applyNumberFormat="1" applyFont="1" applyFill="1" applyAlignment="1">
      <alignment horizontal="right"/>
    </xf>
    <xf numFmtId="0" fontId="10" fillId="0" borderId="0" xfId="0" quotePrefix="1" applyFont="1" applyFill="1" applyAlignment="1" applyProtection="1">
      <alignment horizontal="center"/>
    </xf>
    <xf numFmtId="0" fontId="5" fillId="0" borderId="0" xfId="0" applyFont="1" applyFill="1" applyAlignment="1">
      <alignment horizontal="center" vertical="center" shrinkToFit="1"/>
    </xf>
    <xf numFmtId="0" fontId="5" fillId="0" borderId="0" xfId="0" applyFont="1" applyFill="1" applyBorder="1" applyAlignment="1" applyProtection="1">
      <alignment horizontal="center"/>
    </xf>
    <xf numFmtId="176" fontId="5" fillId="0" borderId="4" xfId="0" applyNumberFormat="1" applyFont="1" applyFill="1" applyBorder="1" applyAlignment="1" applyProtection="1">
      <alignment horizontal="right"/>
    </xf>
    <xf numFmtId="176" fontId="5" fillId="0" borderId="0" xfId="0" applyNumberFormat="1" applyFont="1" applyFill="1" applyAlignment="1" applyProtection="1">
      <alignment horizontal="right"/>
    </xf>
    <xf numFmtId="176" fontId="5" fillId="0" borderId="0" xfId="0" applyNumberFormat="1" applyFont="1" applyFill="1" applyBorder="1" applyAlignment="1" applyProtection="1">
      <alignment horizontal="right"/>
    </xf>
    <xf numFmtId="176" fontId="5" fillId="0" borderId="0" xfId="0" applyNumberFormat="1" applyFont="1" applyFill="1" applyBorder="1" applyAlignment="1" applyProtection="1">
      <alignment horizontal="right"/>
      <protection locked="0"/>
    </xf>
    <xf numFmtId="176" fontId="5" fillId="0" borderId="0" xfId="0" applyNumberFormat="1" applyFont="1" applyFill="1" applyAlignment="1" applyProtection="1">
      <alignment horizontal="right"/>
      <protection locked="0"/>
    </xf>
    <xf numFmtId="0" fontId="5" fillId="0" borderId="5" xfId="0" applyFont="1" applyFill="1" applyBorder="1" applyAlignment="1">
      <alignment horizontal="right"/>
    </xf>
    <xf numFmtId="0" fontId="5" fillId="0" borderId="0" xfId="0" applyFont="1" applyFill="1" applyBorder="1" applyAlignment="1">
      <alignment horizontal="right"/>
    </xf>
    <xf numFmtId="0" fontId="11" fillId="0" borderId="0" xfId="0" applyFont="1" applyFill="1" applyBorder="1" applyAlignment="1">
      <alignment horizontal="left"/>
    </xf>
    <xf numFmtId="0" fontId="9" fillId="0" borderId="0" xfId="0" applyFont="1" applyFill="1" applyAlignment="1" applyProtection="1">
      <alignment horizontal="distributed" vertical="center"/>
    </xf>
    <xf numFmtId="176" fontId="9" fillId="0" borderId="4" xfId="0" applyNumberFormat="1" applyFont="1" applyFill="1" applyBorder="1" applyAlignment="1" applyProtection="1">
      <alignment horizontal="right" vertical="center"/>
    </xf>
    <xf numFmtId="176" fontId="9" fillId="0" borderId="0" xfId="0" applyNumberFormat="1" applyFont="1" applyFill="1" applyAlignment="1" applyProtection="1">
      <alignment horizontal="right" vertical="center"/>
    </xf>
    <xf numFmtId="176" fontId="9" fillId="0" borderId="0" xfId="0" applyNumberFormat="1" applyFont="1" applyFill="1" applyBorder="1" applyAlignment="1" applyProtection="1">
      <alignment horizontal="right" vertical="center"/>
    </xf>
    <xf numFmtId="0" fontId="5" fillId="0" borderId="6" xfId="0" applyFont="1" applyFill="1" applyBorder="1"/>
    <xf numFmtId="0" fontId="5" fillId="0" borderId="2" xfId="0" applyFont="1" applyFill="1" applyBorder="1" applyAlignment="1">
      <alignment horizontal="right"/>
    </xf>
    <xf numFmtId="0" fontId="5" fillId="0" borderId="7" xfId="0" applyFont="1" applyFill="1" applyBorder="1" applyAlignment="1">
      <alignment horizontal="right"/>
    </xf>
    <xf numFmtId="0" fontId="5" fillId="0" borderId="7" xfId="0" applyFont="1" applyFill="1" applyBorder="1"/>
    <xf numFmtId="0" fontId="12" fillId="0" borderId="0" xfId="0" applyFont="1" applyFill="1" applyAlignment="1">
      <alignment horizontal="distributed"/>
    </xf>
    <xf numFmtId="0" fontId="5" fillId="0" borderId="8" xfId="0" applyFont="1" applyFill="1" applyBorder="1"/>
    <xf numFmtId="0" fontId="5" fillId="0" borderId="0" xfId="0" applyFont="1" applyFill="1" applyBorder="1"/>
    <xf numFmtId="0" fontId="5" fillId="0" borderId="9" xfId="0" applyFont="1" applyFill="1" applyBorder="1"/>
    <xf numFmtId="0" fontId="5" fillId="0" borderId="10" xfId="0" applyFont="1" applyFill="1" applyBorder="1" applyAlignment="1">
      <alignment horizontal="right"/>
    </xf>
    <xf numFmtId="0" fontId="5" fillId="0" borderId="9" xfId="0" applyFont="1" applyFill="1" applyBorder="1" applyAlignment="1">
      <alignment horizontal="right"/>
    </xf>
    <xf numFmtId="0" fontId="5" fillId="0" borderId="4" xfId="0" applyFont="1" applyFill="1" applyBorder="1"/>
    <xf numFmtId="0" fontId="5" fillId="0" borderId="11" xfId="0" applyFont="1" applyFill="1" applyBorder="1"/>
    <xf numFmtId="38" fontId="9" fillId="0" borderId="0" xfId="1" applyFont="1" applyFill="1" applyAlignment="1">
      <alignment vertical="center"/>
    </xf>
    <xf numFmtId="38" fontId="5" fillId="0" borderId="0" xfId="1" applyFont="1" applyFill="1"/>
    <xf numFmtId="38" fontId="13" fillId="0" borderId="0" xfId="1" applyFont="1" applyFill="1" applyAlignment="1">
      <alignment vertical="center"/>
    </xf>
    <xf numFmtId="38" fontId="13" fillId="0" borderId="0" xfId="0" applyNumberFormat="1" applyFont="1" applyFill="1" applyAlignment="1">
      <alignment vertical="center"/>
    </xf>
    <xf numFmtId="176" fontId="9" fillId="0" borderId="0" xfId="0" applyNumberFormat="1" applyFont="1" applyFill="1" applyAlignment="1">
      <alignment vertical="center"/>
    </xf>
    <xf numFmtId="38" fontId="4" fillId="0" borderId="0" xfId="1" applyFont="1" applyFill="1"/>
    <xf numFmtId="38" fontId="5" fillId="0" borderId="0" xfId="1" applyFont="1" applyFill="1" applyBorder="1"/>
    <xf numFmtId="38" fontId="0" fillId="0" borderId="0" xfId="1" applyFont="1"/>
    <xf numFmtId="0" fontId="13" fillId="0" borderId="0" xfId="0" applyFont="1" applyFill="1" applyAlignment="1">
      <alignment vertical="center"/>
    </xf>
    <xf numFmtId="176" fontId="13" fillId="0" borderId="0" xfId="0" applyNumberFormat="1" applyFont="1" applyFill="1" applyAlignment="1">
      <alignment vertical="center"/>
    </xf>
    <xf numFmtId="38" fontId="14" fillId="0" borderId="0" xfId="1" applyFont="1"/>
    <xf numFmtId="0" fontId="14" fillId="0" borderId="0" xfId="0" applyFont="1"/>
    <xf numFmtId="0" fontId="10" fillId="0" borderId="8" xfId="0" quotePrefix="1" applyFont="1" applyFill="1" applyBorder="1" applyAlignment="1" applyProtection="1">
      <alignment horizontal="center"/>
    </xf>
    <xf numFmtId="0" fontId="5" fillId="0" borderId="12" xfId="0" applyFont="1" applyFill="1" applyBorder="1" applyAlignment="1" applyProtection="1">
      <alignment horizontal="center" vertical="center"/>
    </xf>
    <xf numFmtId="0" fontId="5" fillId="0" borderId="13" xfId="0" applyFont="1" applyFill="1" applyBorder="1" applyAlignment="1">
      <alignment horizontal="center" vertical="center"/>
    </xf>
    <xf numFmtId="0" fontId="5" fillId="0" borderId="14" xfId="0" applyFont="1" applyFill="1" applyBorder="1" applyAlignment="1" applyProtection="1">
      <alignment horizontal="center" vertical="center"/>
    </xf>
    <xf numFmtId="0" fontId="5" fillId="0" borderId="15" xfId="0" applyFont="1" applyFill="1" applyBorder="1" applyAlignment="1" applyProtection="1">
      <alignment horizontal="center" vertical="center"/>
    </xf>
    <xf numFmtId="0" fontId="5" fillId="0" borderId="16" xfId="0" quotePrefix="1" applyFont="1" applyFill="1" applyBorder="1" applyAlignment="1" applyProtection="1">
      <alignment horizontal="center" vertical="center" wrapText="1"/>
    </xf>
    <xf numFmtId="0" fontId="5" fillId="0" borderId="6" xfId="0" applyFont="1" applyFill="1" applyBorder="1" applyAlignment="1">
      <alignment horizontal="center" vertical="center"/>
    </xf>
    <xf numFmtId="0" fontId="5" fillId="0" borderId="17" xfId="0" quotePrefix="1" applyFont="1" applyFill="1" applyBorder="1" applyAlignment="1" applyProtection="1">
      <alignment horizontal="center" vertical="center"/>
    </xf>
    <xf numFmtId="0" fontId="5" fillId="0" borderId="18" xfId="0" applyFont="1" applyFill="1" applyBorder="1" applyAlignment="1" applyProtection="1">
      <alignment horizontal="center" vertical="center"/>
    </xf>
    <xf numFmtId="0" fontId="5" fillId="0" borderId="19" xfId="0" applyFont="1" applyFill="1" applyBorder="1" applyAlignment="1" applyProtection="1">
      <alignment horizontal="center" vertical="center"/>
    </xf>
    <xf numFmtId="0" fontId="5" fillId="0" borderId="16" xfId="0" applyFont="1" applyFill="1" applyBorder="1" applyAlignment="1" applyProtection="1">
      <alignment horizontal="center" vertical="center" wrapText="1"/>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P72"/>
  <sheetViews>
    <sheetView tabSelected="1" zoomScaleNormal="100" workbookViewId="0"/>
  </sheetViews>
  <sheetFormatPr defaultRowHeight="13.5" x14ac:dyDescent="0.15"/>
  <cols>
    <col min="1" max="1" width="1.625" style="1" customWidth="1"/>
    <col min="2" max="2" width="16.75" style="1" customWidth="1"/>
    <col min="3" max="5" width="14.25" style="1" customWidth="1"/>
    <col min="6" max="10" width="13.875" style="1" bestFit="1" customWidth="1"/>
    <col min="11" max="11" width="10.5" style="1" bestFit="1" customWidth="1"/>
    <col min="12" max="12" width="9.5" style="1" bestFit="1" customWidth="1"/>
    <col min="13" max="13" width="13.875" style="1" bestFit="1" customWidth="1"/>
    <col min="14" max="14" width="16.125" style="1" bestFit="1" customWidth="1"/>
    <col min="15" max="21" width="11.625" style="1" customWidth="1"/>
    <col min="22" max="22" width="8.5" style="1" bestFit="1" customWidth="1"/>
    <col min="23" max="24" width="11.625" style="1" bestFit="1" customWidth="1"/>
    <col min="25" max="25" width="10.5" style="1" bestFit="1" customWidth="1"/>
    <col min="26" max="26" width="12.75" style="1" bestFit="1" customWidth="1"/>
    <col min="27" max="27" width="9.5" style="1" bestFit="1" customWidth="1"/>
    <col min="28" max="28" width="11.625" style="1" bestFit="1" customWidth="1"/>
    <col min="29" max="29" width="13.875" style="1" bestFit="1" customWidth="1"/>
    <col min="30" max="30" width="12.75" style="1" bestFit="1" customWidth="1"/>
    <col min="31" max="31" width="11.625" style="1" bestFit="1" customWidth="1"/>
    <col min="32" max="32" width="13.875" style="1" bestFit="1" customWidth="1"/>
    <col min="33" max="33" width="12.75" style="1" bestFit="1" customWidth="1"/>
    <col min="34" max="34" width="11.625" style="1" bestFit="1" customWidth="1"/>
    <col min="35" max="35" width="13.875" style="1" bestFit="1" customWidth="1"/>
    <col min="36" max="36" width="12.75" style="1" bestFit="1" customWidth="1"/>
    <col min="37" max="37" width="11.625" style="1" bestFit="1" customWidth="1"/>
    <col min="38" max="38" width="13.875" style="1" bestFit="1" customWidth="1"/>
    <col min="39" max="39" width="12.75" style="1" bestFit="1" customWidth="1"/>
    <col min="40" max="40" width="11.625" style="1" bestFit="1" customWidth="1"/>
    <col min="41" max="41" width="13.875" style="1" bestFit="1" customWidth="1"/>
    <col min="42" max="42" width="12.75" style="1" bestFit="1" customWidth="1"/>
    <col min="43" max="43" width="11.625" style="1" bestFit="1" customWidth="1"/>
    <col min="44" max="44" width="13.875" style="1" bestFit="1" customWidth="1"/>
    <col min="45" max="45" width="10.5" style="1" bestFit="1" customWidth="1"/>
    <col min="46" max="46" width="11.625" style="1" bestFit="1" customWidth="1"/>
    <col min="47" max="47" width="13.875" style="1" bestFit="1" customWidth="1"/>
    <col min="48" max="48" width="10.5" style="1" bestFit="1" customWidth="1"/>
    <col min="49" max="16384" width="9" style="1"/>
  </cols>
  <sheetData>
    <row r="1" spans="1:14" x14ac:dyDescent="0.15">
      <c r="A1" s="2" t="s">
        <v>66</v>
      </c>
    </row>
    <row r="2" spans="1:14" ht="17.25" x14ac:dyDescent="0.2">
      <c r="A2" s="5" t="s">
        <v>0</v>
      </c>
    </row>
    <row r="4" spans="1:14" ht="14.25" x14ac:dyDescent="0.15">
      <c r="B4" s="3" t="s">
        <v>61</v>
      </c>
      <c r="C4" s="3"/>
      <c r="D4" s="3"/>
      <c r="F4" s="3"/>
    </row>
    <row r="5" spans="1:14" s="4" customFormat="1" ht="14.25" x14ac:dyDescent="0.15"/>
    <row r="6" spans="1:14" s="4" customFormat="1" ht="14.25" x14ac:dyDescent="0.15">
      <c r="B6" s="4" t="s">
        <v>73</v>
      </c>
    </row>
    <row r="7" spans="1:14" s="4" customFormat="1" ht="18.75" customHeight="1" x14ac:dyDescent="0.15">
      <c r="B7" s="6" t="s">
        <v>112</v>
      </c>
      <c r="C7" s="6"/>
    </row>
    <row r="8" spans="1:14" s="4" customFormat="1" ht="13.5" customHeight="1" x14ac:dyDescent="0.15">
      <c r="B8" s="11" t="s">
        <v>62</v>
      </c>
      <c r="C8" s="6"/>
    </row>
    <row r="9" spans="1:14" ht="13.5" customHeight="1" x14ac:dyDescent="0.15">
      <c r="B9" s="11" t="s">
        <v>96</v>
      </c>
      <c r="G9" s="7"/>
      <c r="J9" s="2"/>
      <c r="K9" s="2"/>
    </row>
    <row r="10" spans="1:14" ht="13.5" customHeight="1" x14ac:dyDescent="0.15">
      <c r="B10" s="11" t="s">
        <v>97</v>
      </c>
      <c r="G10" s="7"/>
      <c r="J10" s="2"/>
      <c r="K10" s="2"/>
    </row>
    <row r="11" spans="1:14" ht="13.5" customHeight="1" x14ac:dyDescent="0.15">
      <c r="B11" s="32"/>
      <c r="G11" s="7"/>
      <c r="J11" s="2"/>
      <c r="K11" s="2"/>
    </row>
    <row r="12" spans="1:14" ht="13.5" customHeight="1" thickBot="1" x14ac:dyDescent="0.2">
      <c r="B12" s="2" t="s">
        <v>71</v>
      </c>
      <c r="C12" s="8"/>
      <c r="D12" s="8"/>
      <c r="E12" s="8"/>
      <c r="F12" s="8"/>
      <c r="G12" s="8"/>
      <c r="H12" s="8"/>
      <c r="I12" s="8"/>
      <c r="J12" s="8"/>
      <c r="K12" s="8"/>
      <c r="L12" s="8"/>
      <c r="M12" s="8"/>
      <c r="N12" s="10"/>
    </row>
    <row r="13" spans="1:14" ht="13.5" customHeight="1" x14ac:dyDescent="0.15">
      <c r="B13" s="66" t="s">
        <v>64</v>
      </c>
      <c r="C13" s="62" t="s">
        <v>20</v>
      </c>
      <c r="D13" s="68" t="s">
        <v>21</v>
      </c>
      <c r="E13" s="69"/>
      <c r="F13" s="69"/>
      <c r="G13" s="70"/>
      <c r="H13" s="62" t="s">
        <v>22</v>
      </c>
      <c r="I13" s="62" t="s">
        <v>23</v>
      </c>
      <c r="J13" s="62" t="s">
        <v>24</v>
      </c>
      <c r="K13" s="62" t="s">
        <v>25</v>
      </c>
      <c r="L13" s="62" t="s">
        <v>26</v>
      </c>
      <c r="M13" s="64" t="s">
        <v>27</v>
      </c>
      <c r="N13" s="65"/>
    </row>
    <row r="14" spans="1:14" ht="13.5" customHeight="1" x14ac:dyDescent="0.15">
      <c r="B14" s="67"/>
      <c r="C14" s="63"/>
      <c r="D14" s="15" t="s">
        <v>20</v>
      </c>
      <c r="E14" s="16" t="s">
        <v>28</v>
      </c>
      <c r="F14" s="16" t="s">
        <v>29</v>
      </c>
      <c r="G14" s="16" t="s">
        <v>30</v>
      </c>
      <c r="H14" s="63"/>
      <c r="I14" s="63"/>
      <c r="J14" s="63"/>
      <c r="K14" s="63"/>
      <c r="L14" s="63"/>
      <c r="M14" s="14"/>
      <c r="N14" s="17" t="s">
        <v>33</v>
      </c>
    </row>
    <row r="15" spans="1:14" ht="7.5" customHeight="1" x14ac:dyDescent="0.15">
      <c r="C15" s="18"/>
      <c r="D15" s="19"/>
      <c r="E15" s="19"/>
      <c r="F15" s="19"/>
      <c r="G15" s="19"/>
      <c r="H15" s="19"/>
      <c r="I15" s="19"/>
      <c r="J15" s="19"/>
      <c r="K15" s="19"/>
      <c r="L15" s="19"/>
      <c r="M15" s="19"/>
      <c r="N15" s="19"/>
    </row>
    <row r="16" spans="1:14" ht="18.75" customHeight="1" x14ac:dyDescent="0.15">
      <c r="B16" s="41" t="s">
        <v>78</v>
      </c>
      <c r="C16" s="18"/>
      <c r="D16" s="19"/>
      <c r="E16" s="19"/>
      <c r="F16" s="19"/>
      <c r="G16" s="19"/>
      <c r="H16" s="19"/>
      <c r="I16" s="19"/>
      <c r="J16" s="19"/>
      <c r="K16" s="19"/>
      <c r="L16" s="19"/>
      <c r="M16" s="19"/>
      <c r="N16" s="19"/>
    </row>
    <row r="17" spans="2:14" ht="13.5" customHeight="1" x14ac:dyDescent="0.15">
      <c r="B17" s="9" t="s">
        <v>34</v>
      </c>
      <c r="C17" s="20">
        <v>292768104</v>
      </c>
      <c r="D17" s="21">
        <v>157077670</v>
      </c>
      <c r="E17" s="21" t="s">
        <v>110</v>
      </c>
      <c r="F17" s="21" t="s">
        <v>110</v>
      </c>
      <c r="G17" s="21" t="s">
        <v>110</v>
      </c>
      <c r="H17" s="21">
        <v>12317803</v>
      </c>
      <c r="I17" s="21">
        <v>46907708</v>
      </c>
      <c r="J17" s="21">
        <v>51520925</v>
      </c>
      <c r="K17" s="21">
        <v>840608</v>
      </c>
      <c r="L17" s="21">
        <v>62656</v>
      </c>
      <c r="M17" s="21">
        <v>24040734</v>
      </c>
      <c r="N17" s="21">
        <v>1396676</v>
      </c>
    </row>
    <row r="18" spans="2:14" ht="13.5" customHeight="1" x14ac:dyDescent="0.15">
      <c r="B18" s="22" t="s">
        <v>35</v>
      </c>
      <c r="C18" s="20">
        <v>291602496</v>
      </c>
      <c r="D18" s="21">
        <v>158752520</v>
      </c>
      <c r="E18" s="21">
        <v>88674934</v>
      </c>
      <c r="F18" s="21">
        <v>14643713</v>
      </c>
      <c r="G18" s="21">
        <v>55433873</v>
      </c>
      <c r="H18" s="21">
        <v>10827333</v>
      </c>
      <c r="I18" s="21">
        <v>46589169</v>
      </c>
      <c r="J18" s="21">
        <v>49993190</v>
      </c>
      <c r="K18" s="21">
        <v>712670</v>
      </c>
      <c r="L18" s="21">
        <v>57770</v>
      </c>
      <c r="M18" s="21">
        <v>24669844</v>
      </c>
      <c r="N18" s="21">
        <v>1407435</v>
      </c>
    </row>
    <row r="19" spans="2:14" ht="13.5" customHeight="1" x14ac:dyDescent="0.15">
      <c r="B19" s="22" t="s">
        <v>36</v>
      </c>
      <c r="C19" s="20">
        <v>291395221</v>
      </c>
      <c r="D19" s="21">
        <v>161950974</v>
      </c>
      <c r="E19" s="21">
        <v>90507956</v>
      </c>
      <c r="F19" s="21">
        <v>14823798</v>
      </c>
      <c r="G19" s="21">
        <v>56619220</v>
      </c>
      <c r="H19" s="21">
        <v>10043235</v>
      </c>
      <c r="I19" s="21">
        <v>45971199</v>
      </c>
      <c r="J19" s="21">
        <v>48240093</v>
      </c>
      <c r="K19" s="21">
        <v>631610</v>
      </c>
      <c r="L19" s="21">
        <v>56032</v>
      </c>
      <c r="M19" s="21">
        <v>24502078</v>
      </c>
      <c r="N19" s="21">
        <v>1370682</v>
      </c>
    </row>
    <row r="20" spans="2:14" ht="13.5" customHeight="1" x14ac:dyDescent="0.15">
      <c r="B20" s="22" t="s">
        <v>37</v>
      </c>
      <c r="C20" s="20">
        <v>291432459</v>
      </c>
      <c r="D20" s="21">
        <v>163912230</v>
      </c>
      <c r="E20" s="21">
        <v>91870391</v>
      </c>
      <c r="F20" s="21">
        <v>14967822</v>
      </c>
      <c r="G20" s="21">
        <v>57074017</v>
      </c>
      <c r="H20" s="21">
        <v>9481452</v>
      </c>
      <c r="I20" s="21">
        <v>45590209</v>
      </c>
      <c r="J20" s="21">
        <v>47008688</v>
      </c>
      <c r="K20" s="21">
        <v>576384</v>
      </c>
      <c r="L20" s="21">
        <v>58338</v>
      </c>
      <c r="M20" s="21">
        <v>24805158</v>
      </c>
      <c r="N20" s="21">
        <v>1375722</v>
      </c>
    </row>
    <row r="21" spans="2:14" ht="13.5" customHeight="1" x14ac:dyDescent="0.15">
      <c r="B21" s="22" t="s">
        <v>38</v>
      </c>
      <c r="C21" s="20">
        <v>290567873</v>
      </c>
      <c r="D21" s="21">
        <v>166067002</v>
      </c>
      <c r="E21" s="21">
        <v>93731311</v>
      </c>
      <c r="F21" s="21">
        <v>15108363</v>
      </c>
      <c r="G21" s="21">
        <v>57227328</v>
      </c>
      <c r="H21" s="21">
        <v>8637303</v>
      </c>
      <c r="I21" s="21">
        <v>45288494</v>
      </c>
      <c r="J21" s="21">
        <v>45398208</v>
      </c>
      <c r="K21" s="21">
        <v>543760</v>
      </c>
      <c r="L21" s="21">
        <v>56319</v>
      </c>
      <c r="M21" s="21">
        <v>24576787</v>
      </c>
      <c r="N21" s="21">
        <v>1364502</v>
      </c>
    </row>
    <row r="22" spans="2:14" ht="13.5" customHeight="1" x14ac:dyDescent="0.15">
      <c r="B22" s="22" t="s">
        <v>39</v>
      </c>
      <c r="C22" s="20">
        <v>288714681</v>
      </c>
      <c r="D22" s="21">
        <v>166774324</v>
      </c>
      <c r="E22" s="21">
        <v>94487334</v>
      </c>
      <c r="F22" s="21">
        <v>15181730</v>
      </c>
      <c r="G22" s="21">
        <v>57105260</v>
      </c>
      <c r="H22" s="21">
        <v>8008635</v>
      </c>
      <c r="I22" s="21">
        <v>45009056</v>
      </c>
      <c r="J22" s="21">
        <v>44060959</v>
      </c>
      <c r="K22" s="21">
        <v>519519</v>
      </c>
      <c r="L22" s="21">
        <v>59775</v>
      </c>
      <c r="M22" s="21">
        <v>24282413</v>
      </c>
      <c r="N22" s="21">
        <v>1358023</v>
      </c>
    </row>
    <row r="23" spans="2:14" ht="13.5" customHeight="1" x14ac:dyDescent="0.15">
      <c r="B23" s="22" t="s">
        <v>40</v>
      </c>
      <c r="C23" s="20">
        <v>288294916</v>
      </c>
      <c r="D23" s="21">
        <v>168353512</v>
      </c>
      <c r="E23" s="21">
        <v>96154169</v>
      </c>
      <c r="F23" s="21">
        <v>15241984</v>
      </c>
      <c r="G23" s="21">
        <v>56957359</v>
      </c>
      <c r="H23" s="21">
        <v>7613550</v>
      </c>
      <c r="I23" s="21">
        <v>44667762</v>
      </c>
      <c r="J23" s="21">
        <v>42755954</v>
      </c>
      <c r="K23" s="21">
        <v>507776</v>
      </c>
      <c r="L23" s="21">
        <v>56748</v>
      </c>
      <c r="M23" s="21">
        <v>24339614</v>
      </c>
      <c r="N23" s="21">
        <v>1355617</v>
      </c>
    </row>
    <row r="24" spans="2:14" ht="13.5" customHeight="1" x14ac:dyDescent="0.15">
      <c r="B24" s="22" t="s">
        <v>41</v>
      </c>
      <c r="C24" s="20">
        <v>287208958</v>
      </c>
      <c r="D24" s="21">
        <v>170550953</v>
      </c>
      <c r="E24" s="21">
        <v>97964074</v>
      </c>
      <c r="F24" s="21">
        <v>15295093</v>
      </c>
      <c r="G24" s="21">
        <v>57291786</v>
      </c>
      <c r="H24" s="21">
        <v>6929015</v>
      </c>
      <c r="I24" s="21">
        <v>44427450</v>
      </c>
      <c r="J24" s="21">
        <v>40702566</v>
      </c>
      <c r="K24" s="21">
        <v>448274</v>
      </c>
      <c r="L24" s="21">
        <v>54508</v>
      </c>
      <c r="M24" s="21">
        <v>24096192</v>
      </c>
      <c r="N24" s="21">
        <v>1339201</v>
      </c>
    </row>
    <row r="25" spans="2:14" ht="13.5" customHeight="1" x14ac:dyDescent="0.15">
      <c r="B25" s="22" t="s">
        <v>42</v>
      </c>
      <c r="C25" s="20">
        <v>286628379</v>
      </c>
      <c r="D25" s="21">
        <v>172601824</v>
      </c>
      <c r="E25" s="21">
        <v>99687940</v>
      </c>
      <c r="F25" s="21">
        <v>15399277</v>
      </c>
      <c r="G25" s="21">
        <v>57514607</v>
      </c>
      <c r="H25" s="21">
        <v>6275733</v>
      </c>
      <c r="I25" s="21">
        <v>43945523</v>
      </c>
      <c r="J25" s="21">
        <v>39397054</v>
      </c>
      <c r="K25" s="21">
        <v>389729</v>
      </c>
      <c r="L25" s="21">
        <v>52678</v>
      </c>
      <c r="M25" s="21">
        <v>23965838</v>
      </c>
      <c r="N25" s="21">
        <v>1340448</v>
      </c>
    </row>
    <row r="26" spans="2:14" ht="13.5" customHeight="1" x14ac:dyDescent="0.15">
      <c r="B26" s="22" t="s">
        <v>43</v>
      </c>
      <c r="C26" s="20">
        <v>289025492</v>
      </c>
      <c r="D26" s="21">
        <v>174832102</v>
      </c>
      <c r="E26" s="21">
        <v>101366865</v>
      </c>
      <c r="F26" s="21">
        <v>15406245</v>
      </c>
      <c r="G26" s="21">
        <v>58058992</v>
      </c>
      <c r="H26" s="21">
        <v>6001838</v>
      </c>
      <c r="I26" s="21">
        <v>43273443</v>
      </c>
      <c r="J26" s="21">
        <v>38109974</v>
      </c>
      <c r="K26" s="21">
        <v>368749</v>
      </c>
      <c r="L26" s="21">
        <v>50565</v>
      </c>
      <c r="M26" s="21">
        <v>26388821</v>
      </c>
      <c r="N26" s="21">
        <v>4138602</v>
      </c>
    </row>
    <row r="27" spans="2:14" ht="13.5" customHeight="1" x14ac:dyDescent="0.15">
      <c r="B27" s="9" t="s">
        <v>32</v>
      </c>
      <c r="C27" s="20">
        <v>288711698</v>
      </c>
      <c r="D27" s="21">
        <v>177113186</v>
      </c>
      <c r="E27" s="21">
        <v>102886286</v>
      </c>
      <c r="F27" s="21">
        <v>15367692</v>
      </c>
      <c r="G27" s="21">
        <v>58859208</v>
      </c>
      <c r="H27" s="21">
        <v>5677746</v>
      </c>
      <c r="I27" s="21">
        <v>42327810</v>
      </c>
      <c r="J27" s="21">
        <v>36760822</v>
      </c>
      <c r="K27" s="21">
        <v>324223</v>
      </c>
      <c r="L27" s="21">
        <v>49035</v>
      </c>
      <c r="M27" s="21">
        <v>26458876</v>
      </c>
      <c r="N27" s="21">
        <v>4089286</v>
      </c>
    </row>
    <row r="28" spans="2:14" ht="13.5" customHeight="1" x14ac:dyDescent="0.15">
      <c r="B28" s="22" t="s">
        <v>44</v>
      </c>
      <c r="C28" s="20">
        <v>287583595</v>
      </c>
      <c r="D28" s="21">
        <v>178539203</v>
      </c>
      <c r="E28" s="21">
        <v>104432808</v>
      </c>
      <c r="F28" s="21">
        <v>15280701</v>
      </c>
      <c r="G28" s="21">
        <v>58825694</v>
      </c>
      <c r="H28" s="21">
        <v>5350943</v>
      </c>
      <c r="I28" s="21">
        <v>41438154</v>
      </c>
      <c r="J28" s="21">
        <v>35280691</v>
      </c>
      <c r="K28" s="21">
        <v>282852</v>
      </c>
      <c r="L28" s="21">
        <v>46438</v>
      </c>
      <c r="M28" s="21">
        <v>26645314</v>
      </c>
      <c r="N28" s="21">
        <v>4114300</v>
      </c>
    </row>
    <row r="29" spans="2:14" ht="13.5" customHeight="1" x14ac:dyDescent="0.15">
      <c r="B29" s="22" t="s">
        <v>45</v>
      </c>
      <c r="C29" s="20">
        <v>286712968</v>
      </c>
      <c r="D29" s="21">
        <v>180289687</v>
      </c>
      <c r="E29" s="21">
        <v>106047932</v>
      </c>
      <c r="F29" s="21">
        <v>15257161</v>
      </c>
      <c r="G29" s="21">
        <v>58984594</v>
      </c>
      <c r="H29" s="21">
        <v>5086453</v>
      </c>
      <c r="I29" s="21">
        <v>40616434</v>
      </c>
      <c r="J29" s="21">
        <v>34091661</v>
      </c>
      <c r="K29" s="21">
        <v>275854</v>
      </c>
      <c r="L29" s="21">
        <v>43270</v>
      </c>
      <c r="M29" s="21">
        <v>26309609</v>
      </c>
      <c r="N29" s="21">
        <v>4130140</v>
      </c>
    </row>
    <row r="30" spans="2:14" ht="13.5" customHeight="1" x14ac:dyDescent="0.15">
      <c r="B30" s="22" t="s">
        <v>46</v>
      </c>
      <c r="C30" s="20">
        <v>285775579</v>
      </c>
      <c r="D30" s="21">
        <v>182274262</v>
      </c>
      <c r="E30" s="21">
        <v>107572195</v>
      </c>
      <c r="F30" s="21">
        <v>15220493</v>
      </c>
      <c r="G30" s="21">
        <v>59481574</v>
      </c>
      <c r="H30" s="21">
        <v>4603960</v>
      </c>
      <c r="I30" s="21">
        <v>38966365</v>
      </c>
      <c r="J30" s="21">
        <v>32993662</v>
      </c>
      <c r="K30" s="21">
        <v>250292</v>
      </c>
      <c r="L30" s="21">
        <v>41354</v>
      </c>
      <c r="M30" s="21">
        <v>26645684</v>
      </c>
      <c r="N30" s="21">
        <v>4144615</v>
      </c>
    </row>
    <row r="31" spans="2:14" ht="13.5" customHeight="1" x14ac:dyDescent="0.15">
      <c r="B31" s="22" t="s">
        <v>47</v>
      </c>
      <c r="C31" s="20">
        <v>284460464</v>
      </c>
      <c r="D31" s="21">
        <v>183848316</v>
      </c>
      <c r="E31" s="21">
        <v>109282875</v>
      </c>
      <c r="F31" s="21">
        <v>15200612</v>
      </c>
      <c r="G31" s="21">
        <v>59364829</v>
      </c>
      <c r="H31" s="21">
        <v>4117644</v>
      </c>
      <c r="I31" s="21">
        <v>37750477</v>
      </c>
      <c r="J31" s="21">
        <v>31965062</v>
      </c>
      <c r="K31" s="21">
        <v>198663</v>
      </c>
      <c r="L31" s="21">
        <v>39399</v>
      </c>
      <c r="M31" s="21">
        <v>26540903</v>
      </c>
      <c r="N31" s="21">
        <v>4120305</v>
      </c>
    </row>
    <row r="32" spans="2:14" ht="13.5" customHeight="1" x14ac:dyDescent="0.15">
      <c r="B32" s="22" t="s">
        <v>48</v>
      </c>
      <c r="C32" s="20">
        <v>283863740</v>
      </c>
      <c r="D32" s="21">
        <v>185651667</v>
      </c>
      <c r="E32" s="21">
        <v>111325918</v>
      </c>
      <c r="F32" s="21">
        <v>15131676</v>
      </c>
      <c r="G32" s="21">
        <v>59194073</v>
      </c>
      <c r="H32" s="21">
        <v>3958621</v>
      </c>
      <c r="I32" s="21">
        <v>36669118</v>
      </c>
      <c r="J32" s="21">
        <v>30941440</v>
      </c>
      <c r="K32" s="21">
        <v>188165</v>
      </c>
      <c r="L32" s="21">
        <v>37663</v>
      </c>
      <c r="M32" s="21">
        <v>26417066</v>
      </c>
      <c r="N32" s="21">
        <v>4110525</v>
      </c>
    </row>
    <row r="33" spans="2:17" ht="13.5" customHeight="1" x14ac:dyDescent="0.15">
      <c r="B33" s="22" t="s">
        <v>49</v>
      </c>
      <c r="C33" s="20">
        <v>282338241</v>
      </c>
      <c r="D33" s="21">
        <v>186209953</v>
      </c>
      <c r="E33" s="21">
        <v>112614129</v>
      </c>
      <c r="F33" s="21">
        <v>15094414</v>
      </c>
      <c r="G33" s="21">
        <v>58501410</v>
      </c>
      <c r="H33" s="21">
        <v>3759558</v>
      </c>
      <c r="I33" s="21">
        <v>35922999</v>
      </c>
      <c r="J33" s="21">
        <v>30149182</v>
      </c>
      <c r="K33" s="21">
        <v>165720</v>
      </c>
      <c r="L33" s="21">
        <v>36030</v>
      </c>
      <c r="M33" s="21">
        <v>26094799</v>
      </c>
      <c r="N33" s="21">
        <v>4064300</v>
      </c>
    </row>
    <row r="34" spans="2:17" ht="13.5" customHeight="1" x14ac:dyDescent="0.15">
      <c r="B34" s="22" t="s">
        <v>50</v>
      </c>
      <c r="C34" s="20">
        <v>281304369</v>
      </c>
      <c r="D34" s="21">
        <v>187890861</v>
      </c>
      <c r="E34" s="21">
        <v>113970627</v>
      </c>
      <c r="F34" s="21">
        <v>14996722</v>
      </c>
      <c r="G34" s="21">
        <v>58923512</v>
      </c>
      <c r="H34" s="21">
        <v>3412522</v>
      </c>
      <c r="I34" s="21">
        <v>34630500</v>
      </c>
      <c r="J34" s="21">
        <v>28397888</v>
      </c>
      <c r="K34" s="21">
        <v>136652</v>
      </c>
      <c r="L34" s="21">
        <v>35455</v>
      </c>
      <c r="M34" s="21">
        <v>26800491</v>
      </c>
      <c r="N34" s="21">
        <v>4059556</v>
      </c>
    </row>
    <row r="35" spans="2:17" ht="13.5" customHeight="1" x14ac:dyDescent="0.15">
      <c r="B35" s="22" t="s">
        <v>51</v>
      </c>
      <c r="C35" s="20">
        <v>280878842</v>
      </c>
      <c r="D35" s="21">
        <v>188796671</v>
      </c>
      <c r="E35" s="21">
        <v>115483326</v>
      </c>
      <c r="F35" s="21">
        <v>14955176</v>
      </c>
      <c r="G35" s="21">
        <v>58358169</v>
      </c>
      <c r="H35" s="21">
        <v>3311600</v>
      </c>
      <c r="I35" s="21">
        <v>34282746</v>
      </c>
      <c r="J35" s="21">
        <v>27948058</v>
      </c>
      <c r="K35" s="21">
        <v>134522</v>
      </c>
      <c r="L35" s="21">
        <v>35455</v>
      </c>
      <c r="M35" s="21">
        <v>26369790</v>
      </c>
      <c r="N35" s="21">
        <v>4007819</v>
      </c>
    </row>
    <row r="36" spans="2:17" ht="13.5" customHeight="1" x14ac:dyDescent="0.15">
      <c r="B36" s="22" t="s">
        <v>52</v>
      </c>
      <c r="C36" s="20">
        <v>280433660</v>
      </c>
      <c r="D36" s="21">
        <v>189867129</v>
      </c>
      <c r="E36" s="21">
        <v>116917584</v>
      </c>
      <c r="F36" s="21">
        <v>14857717</v>
      </c>
      <c r="G36" s="21">
        <v>58091828</v>
      </c>
      <c r="H36" s="21">
        <v>3246557</v>
      </c>
      <c r="I36" s="21">
        <v>33749516</v>
      </c>
      <c r="J36" s="21">
        <v>27322396</v>
      </c>
      <c r="K36" s="21">
        <v>131707</v>
      </c>
      <c r="L36" s="21">
        <v>35090</v>
      </c>
      <c r="M36" s="21">
        <v>26081265</v>
      </c>
      <c r="N36" s="21">
        <v>4010636</v>
      </c>
    </row>
    <row r="37" spans="2:17" ht="13.5" customHeight="1" x14ac:dyDescent="0.15">
      <c r="B37" s="22" t="s">
        <v>53</v>
      </c>
      <c r="C37" s="20">
        <v>280101701</v>
      </c>
      <c r="D37" s="21">
        <v>190916209</v>
      </c>
      <c r="E37" s="21">
        <v>118388081</v>
      </c>
      <c r="F37" s="21">
        <v>14802240</v>
      </c>
      <c r="G37" s="21">
        <v>57725888</v>
      </c>
      <c r="H37" s="21">
        <v>3128464</v>
      </c>
      <c r="I37" s="21">
        <v>33306084</v>
      </c>
      <c r="J37" s="21">
        <v>26827704</v>
      </c>
      <c r="K37" s="21">
        <v>128277</v>
      </c>
      <c r="L37" s="21">
        <v>32281</v>
      </c>
      <c r="M37" s="21">
        <v>25762682</v>
      </c>
      <c r="N37" s="21">
        <v>4023417</v>
      </c>
    </row>
    <row r="38" spans="2:17" ht="13.5" customHeight="1" x14ac:dyDescent="0.15">
      <c r="B38" s="22" t="s">
        <v>54</v>
      </c>
      <c r="C38" s="20">
        <v>279676874</v>
      </c>
      <c r="D38" s="21">
        <v>191888657</v>
      </c>
      <c r="E38" s="21">
        <v>119805791</v>
      </c>
      <c r="F38" s="21">
        <v>14691502</v>
      </c>
      <c r="G38" s="21">
        <v>57391364</v>
      </c>
      <c r="H38" s="21">
        <v>3031353</v>
      </c>
      <c r="I38" s="21">
        <v>32977584</v>
      </c>
      <c r="J38" s="21">
        <v>26190096</v>
      </c>
      <c r="K38" s="21">
        <v>125028</v>
      </c>
      <c r="L38" s="21">
        <v>31648</v>
      </c>
      <c r="M38" s="21">
        <v>25432508</v>
      </c>
      <c r="N38" s="21">
        <v>4016552</v>
      </c>
      <c r="P38" s="23"/>
    </row>
    <row r="39" spans="2:17" ht="13.5" customHeight="1" x14ac:dyDescent="0.15">
      <c r="B39" s="22" t="s">
        <v>55</v>
      </c>
      <c r="C39" s="20">
        <v>279289266</v>
      </c>
      <c r="D39" s="21">
        <v>193021005</v>
      </c>
      <c r="E39" s="21">
        <v>121332527</v>
      </c>
      <c r="F39" s="21">
        <v>14586259</v>
      </c>
      <c r="G39" s="21">
        <v>57102219</v>
      </c>
      <c r="H39" s="21">
        <v>2990855</v>
      </c>
      <c r="I39" s="21">
        <v>32505954</v>
      </c>
      <c r="J39" s="21">
        <v>25497744</v>
      </c>
      <c r="K39" s="21">
        <v>123179</v>
      </c>
      <c r="L39" s="21">
        <v>31576</v>
      </c>
      <c r="M39" s="21">
        <v>25118953</v>
      </c>
      <c r="N39" s="21">
        <v>3999130</v>
      </c>
      <c r="P39" s="24"/>
    </row>
    <row r="40" spans="2:17" ht="13.5" customHeight="1" x14ac:dyDescent="0.15">
      <c r="B40" s="22" t="s">
        <v>56</v>
      </c>
      <c r="C40" s="20">
        <v>278816254</v>
      </c>
      <c r="D40" s="21">
        <v>193829116</v>
      </c>
      <c r="E40" s="21">
        <v>122673406</v>
      </c>
      <c r="F40" s="21">
        <v>14519378</v>
      </c>
      <c r="G40" s="21">
        <v>56636332</v>
      </c>
      <c r="H40" s="21">
        <v>2876504</v>
      </c>
      <c r="I40" s="21">
        <v>32148748</v>
      </c>
      <c r="J40" s="21">
        <v>24910398</v>
      </c>
      <c r="K40" s="21">
        <v>117186</v>
      </c>
      <c r="L40" s="21">
        <v>29396</v>
      </c>
      <c r="M40" s="21">
        <v>24904906</v>
      </c>
      <c r="N40" s="21">
        <v>3949598</v>
      </c>
      <c r="P40" s="24"/>
    </row>
    <row r="41" spans="2:17" ht="13.5" customHeight="1" x14ac:dyDescent="0.15">
      <c r="B41" s="22" t="s">
        <v>57</v>
      </c>
      <c r="C41" s="20">
        <v>278209527</v>
      </c>
      <c r="D41" s="21">
        <v>194754428</v>
      </c>
      <c r="E41" s="21">
        <v>124238591</v>
      </c>
      <c r="F41" s="21">
        <v>14428664</v>
      </c>
      <c r="G41" s="21">
        <v>56087173</v>
      </c>
      <c r="H41" s="21">
        <v>2718834</v>
      </c>
      <c r="I41" s="21">
        <v>31755547</v>
      </c>
      <c r="J41" s="21">
        <v>24475782</v>
      </c>
      <c r="K41" s="21">
        <v>111267</v>
      </c>
      <c r="L41" s="21">
        <v>28787</v>
      </c>
      <c r="M41" s="21">
        <v>24364882</v>
      </c>
      <c r="N41" s="21">
        <v>3928427</v>
      </c>
      <c r="P41" s="24"/>
    </row>
    <row r="42" spans="2:17" ht="13.5" customHeight="1" x14ac:dyDescent="0.15">
      <c r="B42" s="22" t="s">
        <v>58</v>
      </c>
      <c r="C42" s="20">
        <v>277862054</v>
      </c>
      <c r="D42" s="21">
        <v>195861156</v>
      </c>
      <c r="E42" s="21">
        <v>125755993</v>
      </c>
      <c r="F42" s="21">
        <v>14328817</v>
      </c>
      <c r="G42" s="21">
        <v>55776346</v>
      </c>
      <c r="H42" s="21">
        <v>2672408</v>
      </c>
      <c r="I42" s="21">
        <v>31268247</v>
      </c>
      <c r="J42" s="21">
        <v>23750803</v>
      </c>
      <c r="K42" s="21">
        <v>91211</v>
      </c>
      <c r="L42" s="21">
        <v>24256</v>
      </c>
      <c r="M42" s="21">
        <v>24193973</v>
      </c>
      <c r="N42" s="21">
        <v>3921158</v>
      </c>
    </row>
    <row r="43" spans="2:17" ht="13.5" customHeight="1" x14ac:dyDescent="0.15">
      <c r="B43" s="22" t="s">
        <v>59</v>
      </c>
      <c r="C43" s="20">
        <v>277539282</v>
      </c>
      <c r="D43" s="21">
        <v>196941038</v>
      </c>
      <c r="E43" s="21">
        <v>127062462</v>
      </c>
      <c r="F43" s="21">
        <v>14220216</v>
      </c>
      <c r="G43" s="21">
        <v>55658360</v>
      </c>
      <c r="H43" s="21">
        <v>2603584</v>
      </c>
      <c r="I43" s="21">
        <v>30840022</v>
      </c>
      <c r="J43" s="21">
        <v>23243388</v>
      </c>
      <c r="K43" s="21">
        <v>85720</v>
      </c>
      <c r="L43" s="21">
        <v>23927</v>
      </c>
      <c r="M43" s="21">
        <v>23801603</v>
      </c>
      <c r="N43" s="21">
        <v>3911476</v>
      </c>
    </row>
    <row r="44" spans="2:17" ht="13.5" customHeight="1" x14ac:dyDescent="0.15">
      <c r="B44" s="22" t="s">
        <v>60</v>
      </c>
      <c r="C44" s="25">
        <v>277150328</v>
      </c>
      <c r="D44" s="26">
        <v>197711382</v>
      </c>
      <c r="E44" s="27">
        <v>128287568</v>
      </c>
      <c r="F44" s="27">
        <v>14115902</v>
      </c>
      <c r="G44" s="27">
        <v>55307912</v>
      </c>
      <c r="H44" s="26">
        <v>2451001</v>
      </c>
      <c r="I44" s="26">
        <v>30514564</v>
      </c>
      <c r="J44" s="26">
        <v>22633734</v>
      </c>
      <c r="K44" s="26">
        <v>88179</v>
      </c>
      <c r="L44" s="26">
        <v>20871</v>
      </c>
      <c r="M44" s="26">
        <v>23730597</v>
      </c>
      <c r="N44" s="26">
        <v>3906733</v>
      </c>
    </row>
    <row r="45" spans="2:17" ht="13.5" customHeight="1" x14ac:dyDescent="0.15">
      <c r="B45" s="22" t="s">
        <v>67</v>
      </c>
      <c r="C45" s="25">
        <v>276853120</v>
      </c>
      <c r="D45" s="26">
        <v>198351925</v>
      </c>
      <c r="E45" s="27">
        <v>129268110</v>
      </c>
      <c r="F45" s="27">
        <v>14010954</v>
      </c>
      <c r="G45" s="27">
        <v>55072861</v>
      </c>
      <c r="H45" s="26">
        <v>2371084</v>
      </c>
      <c r="I45" s="26">
        <v>30159964</v>
      </c>
      <c r="J45" s="26">
        <v>22109833</v>
      </c>
      <c r="K45" s="26">
        <v>83521</v>
      </c>
      <c r="L45" s="26">
        <v>20871</v>
      </c>
      <c r="M45" s="26">
        <v>23755922</v>
      </c>
      <c r="N45" s="26">
        <v>3891880</v>
      </c>
    </row>
    <row r="46" spans="2:17" ht="13.5" customHeight="1" x14ac:dyDescent="0.15">
      <c r="B46" s="22" t="s">
        <v>80</v>
      </c>
      <c r="C46" s="25">
        <v>276494343</v>
      </c>
      <c r="D46" s="26">
        <v>198948153</v>
      </c>
      <c r="E46" s="27">
        <v>130211804</v>
      </c>
      <c r="F46" s="27">
        <v>13911965</v>
      </c>
      <c r="G46" s="27">
        <v>54824384</v>
      </c>
      <c r="H46" s="26">
        <v>2326254</v>
      </c>
      <c r="I46" s="26">
        <v>29799147</v>
      </c>
      <c r="J46" s="26">
        <v>21724117</v>
      </c>
      <c r="K46" s="26">
        <v>81017</v>
      </c>
      <c r="L46" s="26">
        <v>20098</v>
      </c>
      <c r="M46" s="26">
        <v>23595557</v>
      </c>
      <c r="N46" s="26">
        <v>3872162</v>
      </c>
      <c r="Q46" s="43"/>
    </row>
    <row r="47" spans="2:17" ht="13.5" customHeight="1" x14ac:dyDescent="0.15">
      <c r="B47" s="22" t="s">
        <v>109</v>
      </c>
      <c r="C47" s="25">
        <v>276122036</v>
      </c>
      <c r="D47" s="26">
        <v>199330705</v>
      </c>
      <c r="E47" s="27">
        <v>130992134</v>
      </c>
      <c r="F47" s="27">
        <v>13844033</v>
      </c>
      <c r="G47" s="27">
        <v>54494538</v>
      </c>
      <c r="H47" s="26">
        <v>2297238</v>
      </c>
      <c r="I47" s="26">
        <v>29558082</v>
      </c>
      <c r="J47" s="26">
        <v>21521163</v>
      </c>
      <c r="K47" s="26">
        <v>78088</v>
      </c>
      <c r="L47" s="26">
        <v>19625</v>
      </c>
      <c r="M47" s="26">
        <v>23317135</v>
      </c>
      <c r="N47" s="26">
        <v>3866582</v>
      </c>
      <c r="Q47" s="43"/>
    </row>
    <row r="48" spans="2:17" ht="7.5" customHeight="1" x14ac:dyDescent="0.15">
      <c r="B48" s="37"/>
      <c r="C48" s="38"/>
      <c r="D48" s="39"/>
      <c r="E48" s="39"/>
      <c r="F48" s="39"/>
      <c r="G48" s="39"/>
      <c r="H48" s="39"/>
      <c r="I48" s="39"/>
      <c r="J48" s="39"/>
      <c r="K48" s="39"/>
      <c r="L48" s="39"/>
      <c r="M48" s="39"/>
      <c r="N48" s="39"/>
    </row>
    <row r="49" spans="2:14" ht="7.5" customHeight="1" x14ac:dyDescent="0.15">
      <c r="B49" s="44"/>
      <c r="C49" s="45"/>
      <c r="D49" s="46"/>
      <c r="E49" s="46"/>
      <c r="F49" s="46"/>
      <c r="G49" s="46"/>
      <c r="H49" s="46"/>
      <c r="I49" s="46"/>
      <c r="J49" s="46"/>
      <c r="K49" s="46"/>
      <c r="L49" s="46"/>
      <c r="M49" s="46"/>
      <c r="N49" s="46"/>
    </row>
    <row r="50" spans="2:14" ht="18.75" customHeight="1" x14ac:dyDescent="0.15">
      <c r="B50" s="41" t="s">
        <v>76</v>
      </c>
      <c r="C50" s="18"/>
      <c r="D50" s="19"/>
      <c r="E50" s="19"/>
      <c r="F50" s="19"/>
      <c r="G50" s="19"/>
      <c r="H50" s="19"/>
      <c r="I50" s="19"/>
      <c r="J50" s="19"/>
      <c r="K50" s="19"/>
      <c r="L50" s="19"/>
      <c r="M50" s="19"/>
      <c r="N50" s="19"/>
    </row>
    <row r="51" spans="2:14" ht="13.5" customHeight="1" x14ac:dyDescent="0.15">
      <c r="B51" s="9" t="s">
        <v>92</v>
      </c>
      <c r="C51" s="25">
        <v>274240223</v>
      </c>
      <c r="D51" s="26">
        <v>192860052</v>
      </c>
      <c r="E51" s="27">
        <v>121173944</v>
      </c>
      <c r="F51" s="27">
        <v>14585194</v>
      </c>
      <c r="G51" s="27">
        <v>57100914</v>
      </c>
      <c r="H51" s="26">
        <v>2561891</v>
      </c>
      <c r="I51" s="26">
        <v>30080540</v>
      </c>
      <c r="J51" s="26">
        <v>23904928</v>
      </c>
      <c r="K51" s="26">
        <v>110926</v>
      </c>
      <c r="L51" s="26">
        <v>31345</v>
      </c>
      <c r="M51" s="26">
        <v>24690541</v>
      </c>
      <c r="N51" s="26">
        <v>3999123</v>
      </c>
    </row>
    <row r="52" spans="2:14" ht="13.5" customHeight="1" x14ac:dyDescent="0.15">
      <c r="B52" s="22" t="s">
        <v>56</v>
      </c>
      <c r="C52" s="25">
        <v>273816203</v>
      </c>
      <c r="D52" s="26">
        <v>193664254</v>
      </c>
      <c r="E52" s="27">
        <v>122511335</v>
      </c>
      <c r="F52" s="27">
        <v>14518274</v>
      </c>
      <c r="G52" s="27">
        <v>56634645</v>
      </c>
      <c r="H52" s="26">
        <v>2464984</v>
      </c>
      <c r="I52" s="26">
        <v>29734953</v>
      </c>
      <c r="J52" s="26">
        <v>23337246</v>
      </c>
      <c r="K52" s="26">
        <v>105809</v>
      </c>
      <c r="L52" s="26">
        <v>29165</v>
      </c>
      <c r="M52" s="26">
        <v>24479792</v>
      </c>
      <c r="N52" s="26">
        <v>3949578</v>
      </c>
    </row>
    <row r="53" spans="2:14" ht="13.5" customHeight="1" x14ac:dyDescent="0.15">
      <c r="B53" s="22" t="s">
        <v>57</v>
      </c>
      <c r="C53" s="25">
        <v>273227904</v>
      </c>
      <c r="D53" s="26">
        <v>194584976</v>
      </c>
      <c r="E53" s="27">
        <v>124072206</v>
      </c>
      <c r="F53" s="27">
        <v>14427487</v>
      </c>
      <c r="G53" s="27">
        <v>56085283</v>
      </c>
      <c r="H53" s="26">
        <v>2349553</v>
      </c>
      <c r="I53" s="26">
        <v>29320946</v>
      </c>
      <c r="J53" s="26">
        <v>22892380</v>
      </c>
      <c r="K53" s="26">
        <v>98758</v>
      </c>
      <c r="L53" s="26">
        <v>28556</v>
      </c>
      <c r="M53" s="26">
        <v>23952735</v>
      </c>
      <c r="N53" s="26">
        <v>3928396</v>
      </c>
    </row>
    <row r="54" spans="2:14" ht="13.5" customHeight="1" x14ac:dyDescent="0.15">
      <c r="B54" s="22" t="s">
        <v>58</v>
      </c>
      <c r="C54" s="25">
        <v>272879159</v>
      </c>
      <c r="D54" s="26">
        <v>195685734</v>
      </c>
      <c r="E54" s="27">
        <v>125583757</v>
      </c>
      <c r="F54" s="27">
        <v>14327600</v>
      </c>
      <c r="G54" s="27">
        <v>55774377</v>
      </c>
      <c r="H54" s="26">
        <v>2294329</v>
      </c>
      <c r="I54" s="26">
        <v>28850130</v>
      </c>
      <c r="J54" s="26">
        <v>22171735</v>
      </c>
      <c r="K54" s="26">
        <v>84985</v>
      </c>
      <c r="L54" s="26">
        <v>24025</v>
      </c>
      <c r="M54" s="26">
        <v>23768221</v>
      </c>
      <c r="N54" s="26">
        <v>3921131</v>
      </c>
    </row>
    <row r="55" spans="2:14" ht="13.5" customHeight="1" x14ac:dyDescent="0.15">
      <c r="B55" s="22" t="s">
        <v>59</v>
      </c>
      <c r="C55" s="25">
        <v>272590056</v>
      </c>
      <c r="D55" s="26">
        <v>196762080</v>
      </c>
      <c r="E55" s="27">
        <v>126886657</v>
      </c>
      <c r="F55" s="27">
        <v>14218946</v>
      </c>
      <c r="G55" s="27">
        <v>55656477</v>
      </c>
      <c r="H55" s="26">
        <v>2240997</v>
      </c>
      <c r="I55" s="26">
        <v>28438950</v>
      </c>
      <c r="J55" s="26">
        <v>21665504</v>
      </c>
      <c r="K55" s="26">
        <v>79351</v>
      </c>
      <c r="L55" s="26">
        <v>23696</v>
      </c>
      <c r="M55" s="26">
        <v>23379478</v>
      </c>
      <c r="N55" s="26">
        <v>3911449</v>
      </c>
    </row>
    <row r="56" spans="2:14" ht="13.5" customHeight="1" x14ac:dyDescent="0.15">
      <c r="B56" s="22" t="s">
        <v>60</v>
      </c>
      <c r="C56" s="25">
        <v>272247836</v>
      </c>
      <c r="D56" s="26">
        <v>197530806</v>
      </c>
      <c r="E56" s="27">
        <v>128110170</v>
      </c>
      <c r="F56" s="27">
        <v>14114674</v>
      </c>
      <c r="G56" s="27">
        <v>55305962</v>
      </c>
      <c r="H56" s="26">
        <v>2105036</v>
      </c>
      <c r="I56" s="26">
        <v>28125909</v>
      </c>
      <c r="J56" s="26">
        <v>21078521</v>
      </c>
      <c r="K56" s="26">
        <v>79571</v>
      </c>
      <c r="L56" s="26">
        <v>20640</v>
      </c>
      <c r="M56" s="26">
        <v>23307353</v>
      </c>
      <c r="N56" s="26">
        <v>3906706</v>
      </c>
    </row>
    <row r="57" spans="2:14" ht="13.5" customHeight="1" x14ac:dyDescent="0.15">
      <c r="B57" s="22" t="s">
        <v>67</v>
      </c>
      <c r="C57" s="25">
        <v>271994426</v>
      </c>
      <c r="D57" s="26">
        <v>198171426</v>
      </c>
      <c r="E57" s="27">
        <v>129090679</v>
      </c>
      <c r="F57" s="27">
        <v>14009751</v>
      </c>
      <c r="G57" s="27">
        <v>55070996</v>
      </c>
      <c r="H57" s="26">
        <v>2049851</v>
      </c>
      <c r="I57" s="26">
        <v>27767289</v>
      </c>
      <c r="J57" s="26">
        <v>20569897</v>
      </c>
      <c r="K57" s="26">
        <v>75673</v>
      </c>
      <c r="L57" s="26">
        <v>20640</v>
      </c>
      <c r="M57" s="26">
        <v>23339650</v>
      </c>
      <c r="N57" s="26">
        <v>3891853</v>
      </c>
    </row>
    <row r="58" spans="2:14" ht="13.5" customHeight="1" x14ac:dyDescent="0.15">
      <c r="B58" s="22" t="s">
        <v>80</v>
      </c>
      <c r="C58" s="25">
        <v>271630716</v>
      </c>
      <c r="D58" s="26">
        <v>198766693</v>
      </c>
      <c r="E58" s="27">
        <v>130033178</v>
      </c>
      <c r="F58" s="27">
        <v>13910737</v>
      </c>
      <c r="G58" s="27">
        <v>54822778</v>
      </c>
      <c r="H58" s="26">
        <v>2018929</v>
      </c>
      <c r="I58" s="26">
        <v>27381588</v>
      </c>
      <c r="J58" s="26">
        <v>20183423</v>
      </c>
      <c r="K58" s="26">
        <v>74382</v>
      </c>
      <c r="L58" s="26">
        <v>18672</v>
      </c>
      <c r="M58" s="26">
        <v>23187029</v>
      </c>
      <c r="N58" s="26">
        <v>3872135</v>
      </c>
    </row>
    <row r="59" spans="2:14" ht="13.5" customHeight="1" x14ac:dyDescent="0.15">
      <c r="B59" s="22" t="s">
        <v>109</v>
      </c>
      <c r="C59" s="25">
        <v>271333393</v>
      </c>
      <c r="D59" s="26">
        <v>199147776</v>
      </c>
      <c r="E59" s="27">
        <v>130811920</v>
      </c>
      <c r="F59" s="27">
        <v>13842873</v>
      </c>
      <c r="G59" s="27">
        <v>54492983</v>
      </c>
      <c r="H59" s="26">
        <v>1993532</v>
      </c>
      <c r="I59" s="26">
        <v>27162559</v>
      </c>
      <c r="J59" s="26">
        <v>20024496</v>
      </c>
      <c r="K59" s="26">
        <v>73818</v>
      </c>
      <c r="L59" s="26">
        <v>18199</v>
      </c>
      <c r="M59" s="26">
        <v>22913013</v>
      </c>
      <c r="N59" s="26">
        <v>3866566</v>
      </c>
    </row>
    <row r="60" spans="2:14" ht="7.5" customHeight="1" x14ac:dyDescent="0.15">
      <c r="B60" s="37"/>
      <c r="C60" s="38"/>
      <c r="D60" s="39"/>
      <c r="E60" s="39"/>
      <c r="F60" s="39"/>
      <c r="G60" s="39"/>
      <c r="H60" s="39"/>
      <c r="I60" s="39"/>
      <c r="J60" s="39"/>
      <c r="K60" s="39"/>
      <c r="L60" s="39"/>
      <c r="M60" s="39"/>
      <c r="N60" s="39"/>
    </row>
    <row r="61" spans="2:14" ht="7.5" customHeight="1" x14ac:dyDescent="0.15">
      <c r="B61" s="44"/>
      <c r="C61" s="45"/>
      <c r="D61" s="46"/>
      <c r="E61" s="46"/>
      <c r="F61" s="46"/>
      <c r="G61" s="46"/>
      <c r="H61" s="46"/>
      <c r="I61" s="46"/>
      <c r="J61" s="46"/>
      <c r="K61" s="46"/>
      <c r="L61" s="46"/>
      <c r="M61" s="46"/>
      <c r="N61" s="46"/>
    </row>
    <row r="62" spans="2:14" ht="18.75" customHeight="1" x14ac:dyDescent="0.15">
      <c r="B62" s="41" t="s">
        <v>77</v>
      </c>
      <c r="C62" s="47"/>
    </row>
    <row r="63" spans="2:14" ht="13.5" customHeight="1" x14ac:dyDescent="0.15">
      <c r="B63" s="9" t="s">
        <v>92</v>
      </c>
      <c r="C63" s="25">
        <v>5049043</v>
      </c>
      <c r="D63" s="26">
        <v>160953</v>
      </c>
      <c r="E63" s="27">
        <v>158583</v>
      </c>
      <c r="F63" s="27">
        <v>1065</v>
      </c>
      <c r="G63" s="27">
        <v>1305</v>
      </c>
      <c r="H63" s="26">
        <v>428964</v>
      </c>
      <c r="I63" s="26">
        <v>2425414</v>
      </c>
      <c r="J63" s="26">
        <v>1592816</v>
      </c>
      <c r="K63" s="26">
        <v>12253</v>
      </c>
      <c r="L63" s="26">
        <v>231</v>
      </c>
      <c r="M63" s="26">
        <v>428412</v>
      </c>
      <c r="N63" s="26">
        <v>7</v>
      </c>
    </row>
    <row r="64" spans="2:14" ht="13.5" customHeight="1" x14ac:dyDescent="0.15">
      <c r="B64" s="22" t="s">
        <v>56</v>
      </c>
      <c r="C64" s="25">
        <v>5000051</v>
      </c>
      <c r="D64" s="26">
        <v>164862</v>
      </c>
      <c r="E64" s="27">
        <v>162071</v>
      </c>
      <c r="F64" s="27">
        <v>1104</v>
      </c>
      <c r="G64" s="27">
        <v>1687</v>
      </c>
      <c r="H64" s="26">
        <v>411520</v>
      </c>
      <c r="I64" s="26">
        <v>2413795</v>
      </c>
      <c r="J64" s="26">
        <v>1573152</v>
      </c>
      <c r="K64" s="26">
        <v>11377</v>
      </c>
      <c r="L64" s="26">
        <v>231</v>
      </c>
      <c r="M64" s="26">
        <v>425114</v>
      </c>
      <c r="N64" s="26">
        <v>20</v>
      </c>
    </row>
    <row r="65" spans="2:42" ht="13.5" customHeight="1" x14ac:dyDescent="0.15">
      <c r="B65" s="22" t="s">
        <v>57</v>
      </c>
      <c r="C65" s="25">
        <v>4981623</v>
      </c>
      <c r="D65" s="26">
        <v>169452</v>
      </c>
      <c r="E65" s="27">
        <v>166385</v>
      </c>
      <c r="F65" s="27">
        <v>1177</v>
      </c>
      <c r="G65" s="27">
        <v>1890</v>
      </c>
      <c r="H65" s="26">
        <v>369281</v>
      </c>
      <c r="I65" s="26">
        <v>2434601</v>
      </c>
      <c r="J65" s="26">
        <v>1583402</v>
      </c>
      <c r="K65" s="26">
        <v>12509</v>
      </c>
      <c r="L65" s="26">
        <v>231</v>
      </c>
      <c r="M65" s="26">
        <v>412147</v>
      </c>
      <c r="N65" s="26">
        <v>31</v>
      </c>
    </row>
    <row r="66" spans="2:42" ht="13.5" customHeight="1" x14ac:dyDescent="0.15">
      <c r="B66" s="22" t="s">
        <v>58</v>
      </c>
      <c r="C66" s="25">
        <v>4982895</v>
      </c>
      <c r="D66" s="26">
        <v>175422</v>
      </c>
      <c r="E66" s="27">
        <v>172236</v>
      </c>
      <c r="F66" s="27">
        <v>1217</v>
      </c>
      <c r="G66" s="27">
        <v>1969</v>
      </c>
      <c r="H66" s="26">
        <v>378079</v>
      </c>
      <c r="I66" s="26">
        <v>2418117</v>
      </c>
      <c r="J66" s="26">
        <v>1579068</v>
      </c>
      <c r="K66" s="26">
        <v>6226</v>
      </c>
      <c r="L66" s="26">
        <v>231</v>
      </c>
      <c r="M66" s="26">
        <v>425752</v>
      </c>
      <c r="N66" s="26">
        <v>27</v>
      </c>
    </row>
    <row r="67" spans="2:42" ht="13.5" customHeight="1" x14ac:dyDescent="0.15">
      <c r="B67" s="22" t="s">
        <v>59</v>
      </c>
      <c r="C67" s="25">
        <v>4949226</v>
      </c>
      <c r="D67" s="26">
        <v>178958</v>
      </c>
      <c r="E67" s="27">
        <v>175805</v>
      </c>
      <c r="F67" s="27">
        <v>1270</v>
      </c>
      <c r="G67" s="27">
        <v>1883</v>
      </c>
      <c r="H67" s="26">
        <v>362587</v>
      </c>
      <c r="I67" s="26">
        <v>2401072</v>
      </c>
      <c r="J67" s="26">
        <v>1577884</v>
      </c>
      <c r="K67" s="26">
        <v>6369</v>
      </c>
      <c r="L67" s="26">
        <v>231</v>
      </c>
      <c r="M67" s="26">
        <v>422125</v>
      </c>
      <c r="N67" s="26">
        <v>27</v>
      </c>
    </row>
    <row r="68" spans="2:42" ht="13.5" customHeight="1" x14ac:dyDescent="0.15">
      <c r="B68" s="22" t="s">
        <v>60</v>
      </c>
      <c r="C68" s="25">
        <v>4902492</v>
      </c>
      <c r="D68" s="26">
        <v>180576</v>
      </c>
      <c r="E68" s="27">
        <v>177398</v>
      </c>
      <c r="F68" s="27">
        <v>1228</v>
      </c>
      <c r="G68" s="27">
        <v>1950</v>
      </c>
      <c r="H68" s="26">
        <v>345965</v>
      </c>
      <c r="I68" s="26">
        <v>2388655</v>
      </c>
      <c r="J68" s="26">
        <v>1555213</v>
      </c>
      <c r="K68" s="26">
        <v>8608</v>
      </c>
      <c r="L68" s="26">
        <v>231</v>
      </c>
      <c r="M68" s="26">
        <v>423244</v>
      </c>
      <c r="N68" s="26">
        <v>27</v>
      </c>
    </row>
    <row r="69" spans="2:42" ht="13.5" customHeight="1" x14ac:dyDescent="0.15">
      <c r="B69" s="22" t="s">
        <v>67</v>
      </c>
      <c r="C69" s="25">
        <v>4858694</v>
      </c>
      <c r="D69" s="26">
        <v>180499</v>
      </c>
      <c r="E69" s="27">
        <v>177431</v>
      </c>
      <c r="F69" s="27">
        <v>1203</v>
      </c>
      <c r="G69" s="27">
        <v>1865</v>
      </c>
      <c r="H69" s="26">
        <v>321233</v>
      </c>
      <c r="I69" s="26">
        <v>2392675</v>
      </c>
      <c r="J69" s="26">
        <v>1539936</v>
      </c>
      <c r="K69" s="26">
        <v>7848</v>
      </c>
      <c r="L69" s="26">
        <v>231</v>
      </c>
      <c r="M69" s="26">
        <v>416272</v>
      </c>
      <c r="N69" s="26">
        <v>27</v>
      </c>
    </row>
    <row r="70" spans="2:42" ht="13.5" customHeight="1" x14ac:dyDescent="0.15">
      <c r="B70" s="22" t="s">
        <v>80</v>
      </c>
      <c r="C70" s="25">
        <v>4863627</v>
      </c>
      <c r="D70" s="26">
        <v>181460</v>
      </c>
      <c r="E70" s="27">
        <v>178626</v>
      </c>
      <c r="F70" s="27">
        <v>1228</v>
      </c>
      <c r="G70" s="27">
        <v>1606</v>
      </c>
      <c r="H70" s="26">
        <v>307325</v>
      </c>
      <c r="I70" s="26">
        <v>2417559</v>
      </c>
      <c r="J70" s="26">
        <v>1540694</v>
      </c>
      <c r="K70" s="26">
        <v>6635</v>
      </c>
      <c r="L70" s="26">
        <v>1426</v>
      </c>
      <c r="M70" s="26">
        <v>408528</v>
      </c>
      <c r="N70" s="26">
        <v>27</v>
      </c>
    </row>
    <row r="71" spans="2:42" ht="13.5" customHeight="1" x14ac:dyDescent="0.15">
      <c r="B71" s="61" t="s">
        <v>109</v>
      </c>
      <c r="C71" s="27">
        <v>4788643</v>
      </c>
      <c r="D71" s="26">
        <v>182929</v>
      </c>
      <c r="E71" s="27">
        <v>180214</v>
      </c>
      <c r="F71" s="27">
        <v>1160</v>
      </c>
      <c r="G71" s="27">
        <v>1555</v>
      </c>
      <c r="H71" s="26">
        <v>303706</v>
      </c>
      <c r="I71" s="26">
        <v>2395523</v>
      </c>
      <c r="J71" s="26">
        <v>1496667</v>
      </c>
      <c r="K71" s="26">
        <v>4270</v>
      </c>
      <c r="L71" s="26">
        <v>1426</v>
      </c>
      <c r="M71" s="26">
        <v>404122</v>
      </c>
      <c r="N71" s="26">
        <v>16</v>
      </c>
    </row>
    <row r="72" spans="2:42" ht="7.5" customHeight="1" thickBot="1" x14ac:dyDescent="0.2">
      <c r="B72" s="48"/>
      <c r="C72" s="8"/>
      <c r="D72" s="8"/>
      <c r="E72" s="8"/>
      <c r="F72" s="8"/>
      <c r="G72" s="8"/>
      <c r="H72" s="8"/>
      <c r="I72" s="8"/>
      <c r="J72" s="8"/>
      <c r="K72" s="8"/>
      <c r="L72" s="8"/>
      <c r="M72" s="8"/>
      <c r="N72" s="8"/>
      <c r="O72" s="43"/>
      <c r="P72" s="43"/>
      <c r="Q72" s="43"/>
      <c r="R72" s="43"/>
      <c r="S72" s="43"/>
      <c r="T72" s="43"/>
      <c r="U72" s="43"/>
      <c r="V72" s="43"/>
      <c r="W72" s="43"/>
      <c r="X72" s="43"/>
      <c r="Y72" s="43"/>
      <c r="Z72" s="43"/>
      <c r="AA72" s="43"/>
      <c r="AB72" s="43"/>
      <c r="AC72" s="43"/>
      <c r="AD72" s="43"/>
      <c r="AE72" s="43"/>
      <c r="AF72" s="43"/>
      <c r="AG72" s="43"/>
      <c r="AH72" s="43"/>
      <c r="AI72" s="43"/>
      <c r="AJ72" s="43"/>
      <c r="AK72" s="43"/>
      <c r="AL72" s="43"/>
      <c r="AM72" s="43"/>
      <c r="AN72" s="43"/>
      <c r="AO72" s="43"/>
      <c r="AP72" s="43"/>
    </row>
  </sheetData>
  <mergeCells count="9">
    <mergeCell ref="K13:K14"/>
    <mergeCell ref="L13:L14"/>
    <mergeCell ref="M13:N13"/>
    <mergeCell ref="B13:B14"/>
    <mergeCell ref="C13:C14"/>
    <mergeCell ref="D13:G13"/>
    <mergeCell ref="H13:H14"/>
    <mergeCell ref="I13:I14"/>
    <mergeCell ref="J13:J14"/>
  </mergeCells>
  <phoneticPr fontId="7"/>
  <pageMargins left="0.78700000000000003" right="0.78700000000000003" top="0.98399999999999999" bottom="0.98399999999999999" header="0.51200000000000001" footer="0.51200000000000001"/>
  <pageSetup paperSize="9" orientation="portrait" horizontalDpi="300" verticalDpi="3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W139"/>
  <sheetViews>
    <sheetView workbookViewId="0"/>
  </sheetViews>
  <sheetFormatPr defaultRowHeight="13.5" x14ac:dyDescent="0.15"/>
  <cols>
    <col min="1" max="1" width="1.625" style="1" customWidth="1"/>
    <col min="2" max="2" width="16.75" style="1" customWidth="1"/>
    <col min="3" max="5" width="17" style="1" bestFit="1" customWidth="1"/>
    <col min="6" max="7" width="15.75" style="1" bestFit="1" customWidth="1"/>
    <col min="8" max="8" width="14.5" style="1" bestFit="1" customWidth="1"/>
    <col min="9" max="10" width="15.75" style="1" bestFit="1" customWidth="1"/>
    <col min="11" max="11" width="11.75" style="1" customWidth="1"/>
    <col min="12" max="12" width="11.25" style="1" customWidth="1"/>
    <col min="13" max="13" width="15.75" style="1" bestFit="1" customWidth="1"/>
    <col min="14" max="14" width="16.125" style="1" bestFit="1" customWidth="1"/>
    <col min="15" max="21" width="11.625" style="1" customWidth="1"/>
    <col min="22" max="23" width="13.25" style="1" bestFit="1" customWidth="1"/>
    <col min="24" max="24" width="11.75" style="1" bestFit="1" customWidth="1"/>
    <col min="25" max="25" width="10.625" style="1" bestFit="1" customWidth="1"/>
    <col min="26" max="26" width="13.25" style="1" bestFit="1" customWidth="1"/>
    <col min="27" max="27" width="12" style="1" bestFit="1" customWidth="1"/>
    <col min="28" max="28" width="11.625" style="1" bestFit="1" customWidth="1"/>
    <col min="29" max="29" width="13.875" style="1" bestFit="1" customWidth="1"/>
    <col min="30" max="30" width="12.75" style="1" bestFit="1" customWidth="1"/>
    <col min="31" max="33" width="20.625" style="1" customWidth="1"/>
    <col min="34" max="34" width="11.625" style="1" bestFit="1" customWidth="1"/>
    <col min="35" max="35" width="13.875" style="1" bestFit="1" customWidth="1"/>
    <col min="36" max="36" width="12.75" style="1" bestFit="1" customWidth="1"/>
    <col min="37" max="37" width="11.625" style="1" bestFit="1" customWidth="1"/>
    <col min="38" max="38" width="13.875" style="1" bestFit="1" customWidth="1"/>
    <col min="39" max="39" width="12.75" style="1" bestFit="1" customWidth="1"/>
    <col min="40" max="40" width="11.625" style="1" bestFit="1" customWidth="1"/>
    <col min="41" max="41" width="13.875" style="1" bestFit="1" customWidth="1"/>
    <col min="42" max="42" width="12.75" style="1" bestFit="1" customWidth="1"/>
    <col min="43" max="43" width="11.625" style="1" bestFit="1" customWidth="1"/>
    <col min="44" max="44" width="13.875" style="1" bestFit="1" customWidth="1"/>
    <col min="45" max="45" width="10.5" style="1" bestFit="1" customWidth="1"/>
    <col min="46" max="46" width="11.625" style="1" bestFit="1" customWidth="1"/>
    <col min="47" max="47" width="13.875" style="1" bestFit="1" customWidth="1"/>
    <col min="48" max="48" width="10.5" style="1" bestFit="1" customWidth="1"/>
    <col min="49" max="16384" width="9" style="1"/>
  </cols>
  <sheetData>
    <row r="1" spans="1:14" x14ac:dyDescent="0.15">
      <c r="A1" s="2" t="s">
        <v>90</v>
      </c>
    </row>
    <row r="2" spans="1:14" ht="17.25" x14ac:dyDescent="0.2">
      <c r="A2" s="5" t="s">
        <v>0</v>
      </c>
    </row>
    <row r="4" spans="1:14" ht="14.25" x14ac:dyDescent="0.15">
      <c r="B4" s="3" t="s">
        <v>61</v>
      </c>
      <c r="C4" s="3"/>
      <c r="D4" s="3"/>
      <c r="F4" s="3"/>
    </row>
    <row r="5" spans="1:14" s="4" customFormat="1" ht="14.25" x14ac:dyDescent="0.15"/>
    <row r="6" spans="1:14" s="4" customFormat="1" ht="14.25" x14ac:dyDescent="0.15">
      <c r="B6" s="4" t="s">
        <v>108</v>
      </c>
    </row>
    <row r="7" spans="1:14" s="4" customFormat="1" ht="18.75" customHeight="1" x14ac:dyDescent="0.15">
      <c r="B7" s="6" t="s">
        <v>93</v>
      </c>
      <c r="C7" s="6"/>
    </row>
    <row r="8" spans="1:14" s="4" customFormat="1" ht="13.5" customHeight="1" x14ac:dyDescent="0.15">
      <c r="B8" s="11" t="s">
        <v>63</v>
      </c>
      <c r="C8" s="6"/>
    </row>
    <row r="9" spans="1:14" ht="13.5" customHeight="1" x14ac:dyDescent="0.15">
      <c r="B9" s="11" t="s">
        <v>91</v>
      </c>
      <c r="G9" s="7"/>
      <c r="J9" s="2"/>
      <c r="K9" s="2"/>
    </row>
    <row r="10" spans="1:14" ht="13.5" customHeight="1" x14ac:dyDescent="0.15">
      <c r="B10" s="11"/>
      <c r="G10" s="7"/>
      <c r="J10" s="2"/>
      <c r="K10" s="2"/>
    </row>
    <row r="11" spans="1:14" ht="13.5" customHeight="1" x14ac:dyDescent="0.15">
      <c r="B11" s="32"/>
      <c r="G11" s="7"/>
      <c r="J11" s="2"/>
      <c r="K11" s="2"/>
    </row>
    <row r="12" spans="1:14" ht="13.5" customHeight="1" thickBot="1" x14ac:dyDescent="0.2">
      <c r="B12" s="2" t="s">
        <v>71</v>
      </c>
      <c r="C12" s="8"/>
      <c r="D12" s="8"/>
      <c r="E12" s="8"/>
      <c r="F12" s="8"/>
      <c r="G12" s="8"/>
      <c r="H12" s="8"/>
      <c r="I12" s="8"/>
      <c r="J12" s="8"/>
      <c r="K12" s="8"/>
      <c r="L12" s="8"/>
      <c r="M12" s="8"/>
      <c r="N12" s="10"/>
    </row>
    <row r="13" spans="1:14" ht="13.5" customHeight="1" x14ac:dyDescent="0.15">
      <c r="B13" s="71" t="s">
        <v>68</v>
      </c>
      <c r="C13" s="62" t="s">
        <v>20</v>
      </c>
      <c r="D13" s="68" t="s">
        <v>21</v>
      </c>
      <c r="E13" s="69"/>
      <c r="F13" s="69"/>
      <c r="G13" s="70"/>
      <c r="H13" s="62" t="s">
        <v>22</v>
      </c>
      <c r="I13" s="62" t="s">
        <v>23</v>
      </c>
      <c r="J13" s="62" t="s">
        <v>24</v>
      </c>
      <c r="K13" s="62" t="s">
        <v>25</v>
      </c>
      <c r="L13" s="62" t="s">
        <v>26</v>
      </c>
      <c r="M13" s="64" t="s">
        <v>27</v>
      </c>
      <c r="N13" s="65"/>
    </row>
    <row r="14" spans="1:14" ht="13.5" customHeight="1" x14ac:dyDescent="0.15">
      <c r="B14" s="67"/>
      <c r="C14" s="63"/>
      <c r="D14" s="15" t="s">
        <v>20</v>
      </c>
      <c r="E14" s="16" t="s">
        <v>28</v>
      </c>
      <c r="F14" s="16" t="s">
        <v>29</v>
      </c>
      <c r="G14" s="16" t="s">
        <v>30</v>
      </c>
      <c r="H14" s="63"/>
      <c r="I14" s="63"/>
      <c r="J14" s="63"/>
      <c r="K14" s="63"/>
      <c r="L14" s="63"/>
      <c r="M14" s="14"/>
      <c r="N14" s="17" t="s">
        <v>31</v>
      </c>
    </row>
    <row r="15" spans="1:14" ht="7.5" customHeight="1" x14ac:dyDescent="0.15">
      <c r="C15" s="18"/>
      <c r="D15" s="19"/>
      <c r="E15" s="19"/>
      <c r="F15" s="19"/>
      <c r="G15" s="19"/>
      <c r="H15" s="19"/>
      <c r="I15" s="19"/>
      <c r="J15" s="19"/>
      <c r="K15" s="19"/>
      <c r="L15" s="19"/>
      <c r="M15" s="19"/>
      <c r="N15" s="19"/>
    </row>
    <row r="16" spans="1:14" ht="18.75" customHeight="1" x14ac:dyDescent="0.15">
      <c r="B16" s="41" t="s">
        <v>78</v>
      </c>
      <c r="C16" s="18"/>
      <c r="D16" s="19"/>
      <c r="E16" s="19"/>
      <c r="F16" s="19"/>
      <c r="G16" s="19"/>
      <c r="H16" s="19"/>
      <c r="I16" s="19"/>
      <c r="J16" s="19"/>
      <c r="K16" s="19"/>
      <c r="L16" s="19"/>
      <c r="M16" s="19"/>
      <c r="N16" s="19"/>
    </row>
    <row r="17" spans="2:49" s="13" customFormat="1" ht="18.75" customHeight="1" x14ac:dyDescent="0.15">
      <c r="B17" s="33" t="s">
        <v>88</v>
      </c>
      <c r="C17" s="34">
        <v>279289266</v>
      </c>
      <c r="D17" s="35">
        <v>193021005</v>
      </c>
      <c r="E17" s="36">
        <f>SUM(E18:E35)</f>
        <v>121332527</v>
      </c>
      <c r="F17" s="36">
        <f>SUM(F18:F35)</f>
        <v>14586259</v>
      </c>
      <c r="G17" s="36">
        <f>SUM(G18:G35)</f>
        <v>57102219</v>
      </c>
      <c r="H17" s="36">
        <f>SUM(H18:H35)</f>
        <v>2990855</v>
      </c>
      <c r="I17" s="36">
        <f>SUM(I18:I35)</f>
        <v>32505954</v>
      </c>
      <c r="J17" s="35">
        <v>25497744</v>
      </c>
      <c r="K17" s="35">
        <v>123179</v>
      </c>
      <c r="L17" s="35">
        <v>31576</v>
      </c>
      <c r="M17" s="35">
        <v>25118953</v>
      </c>
      <c r="N17" s="35">
        <v>3999130</v>
      </c>
      <c r="P17" s="52"/>
      <c r="Q17" s="52"/>
      <c r="R17" s="52"/>
      <c r="S17" s="52"/>
      <c r="T17" s="52"/>
      <c r="U17" s="52"/>
      <c r="V17" s="52"/>
      <c r="W17" s="52"/>
      <c r="X17" s="52"/>
      <c r="Y17" s="52"/>
      <c r="Z17" s="52"/>
      <c r="AA17" s="52"/>
      <c r="AC17" s="53"/>
      <c r="AD17" s="53"/>
      <c r="AE17" s="53"/>
      <c r="AF17" s="53"/>
      <c r="AG17" s="53"/>
      <c r="AH17" s="53"/>
      <c r="AI17" s="53"/>
      <c r="AJ17" s="53"/>
      <c r="AK17" s="53"/>
      <c r="AL17" s="53"/>
      <c r="AM17" s="53"/>
      <c r="AN17" s="53"/>
      <c r="AO17" s="53"/>
      <c r="AP17" s="53"/>
      <c r="AQ17" s="53"/>
      <c r="AR17" s="53"/>
      <c r="AS17" s="53"/>
      <c r="AT17" s="53"/>
      <c r="AU17" s="53"/>
      <c r="AV17" s="53"/>
      <c r="AW17" s="53"/>
    </row>
    <row r="18" spans="2:49" ht="13.5" customHeight="1" x14ac:dyDescent="0.15">
      <c r="B18" s="12" t="s">
        <v>3</v>
      </c>
      <c r="C18" s="25">
        <v>21333571</v>
      </c>
      <c r="D18" s="26">
        <v>19252940</v>
      </c>
      <c r="E18" s="28">
        <v>7582060</v>
      </c>
      <c r="F18" s="28">
        <v>641917</v>
      </c>
      <c r="G18" s="28">
        <v>11028963</v>
      </c>
      <c r="H18" s="29">
        <v>570</v>
      </c>
      <c r="I18" s="29">
        <v>357910</v>
      </c>
      <c r="J18" s="29">
        <v>496236</v>
      </c>
      <c r="K18" s="29">
        <v>0</v>
      </c>
      <c r="L18" s="29">
        <v>1660</v>
      </c>
      <c r="M18" s="29">
        <v>1224255</v>
      </c>
      <c r="N18" s="29">
        <v>536562</v>
      </c>
      <c r="P18" s="52"/>
      <c r="Q18" s="52"/>
      <c r="R18" s="52"/>
      <c r="S18" s="52"/>
      <c r="T18" s="52"/>
      <c r="U18" s="52"/>
      <c r="V18" s="52"/>
      <c r="W18" s="52"/>
      <c r="X18" s="52"/>
      <c r="Y18" s="52"/>
      <c r="Z18" s="52"/>
      <c r="AA18" s="52"/>
      <c r="AC18" s="53"/>
      <c r="AD18" s="53"/>
      <c r="AE18" s="53"/>
      <c r="AF18" s="53"/>
      <c r="AG18" s="53"/>
      <c r="AH18" s="53"/>
      <c r="AI18" s="53"/>
      <c r="AJ18" s="53"/>
      <c r="AK18" s="53"/>
      <c r="AL18" s="53"/>
      <c r="AM18" s="53"/>
      <c r="AN18" s="53"/>
      <c r="AO18" s="53"/>
      <c r="AP18" s="53"/>
      <c r="AQ18" s="53"/>
      <c r="AR18" s="53"/>
      <c r="AS18" s="53"/>
      <c r="AT18" s="53"/>
      <c r="AU18" s="53"/>
      <c r="AV18" s="53"/>
      <c r="AW18" s="53"/>
    </row>
    <row r="19" spans="2:49" ht="13.5" customHeight="1" x14ac:dyDescent="0.15">
      <c r="B19" s="12" t="s">
        <v>1</v>
      </c>
      <c r="C19" s="25">
        <v>15661305</v>
      </c>
      <c r="D19" s="26">
        <v>11202861</v>
      </c>
      <c r="E19" s="28">
        <v>6869092</v>
      </c>
      <c r="F19" s="28">
        <v>666185</v>
      </c>
      <c r="G19" s="28">
        <v>3667584</v>
      </c>
      <c r="H19" s="29">
        <v>3609</v>
      </c>
      <c r="I19" s="29">
        <v>2156047</v>
      </c>
      <c r="J19" s="29">
        <v>895291</v>
      </c>
      <c r="K19" s="29">
        <v>0</v>
      </c>
      <c r="L19" s="29">
        <v>0</v>
      </c>
      <c r="M19" s="29">
        <v>1403497</v>
      </c>
      <c r="N19" s="29">
        <v>714640</v>
      </c>
      <c r="P19" s="52"/>
      <c r="Q19" s="52"/>
      <c r="R19" s="52"/>
      <c r="S19" s="52"/>
      <c r="T19" s="52"/>
      <c r="U19" s="52"/>
      <c r="V19" s="52"/>
      <c r="W19" s="52"/>
      <c r="X19" s="52"/>
      <c r="Y19" s="52"/>
      <c r="Z19" s="52"/>
      <c r="AA19" s="52"/>
      <c r="AC19" s="53"/>
      <c r="AD19" s="53"/>
      <c r="AE19" s="53"/>
      <c r="AF19" s="53"/>
      <c r="AG19" s="53"/>
      <c r="AH19" s="53"/>
      <c r="AI19" s="53"/>
      <c r="AJ19" s="53"/>
      <c r="AK19" s="53"/>
      <c r="AL19" s="53"/>
      <c r="AM19" s="53"/>
      <c r="AN19" s="53"/>
      <c r="AO19" s="53"/>
      <c r="AP19" s="53"/>
      <c r="AQ19" s="53"/>
      <c r="AR19" s="53"/>
      <c r="AS19" s="53"/>
      <c r="AT19" s="53"/>
      <c r="AU19" s="53"/>
      <c r="AV19" s="53"/>
      <c r="AW19" s="53"/>
    </row>
    <row r="20" spans="2:49" ht="13.5" customHeight="1" x14ac:dyDescent="0.15">
      <c r="B20" s="12" t="s">
        <v>4</v>
      </c>
      <c r="C20" s="25">
        <v>3593606</v>
      </c>
      <c r="D20" s="26">
        <v>3353281</v>
      </c>
      <c r="E20" s="28">
        <v>2074192</v>
      </c>
      <c r="F20" s="28">
        <v>93521</v>
      </c>
      <c r="G20" s="28">
        <v>1185568</v>
      </c>
      <c r="H20" s="26">
        <v>0</v>
      </c>
      <c r="I20" s="26">
        <v>0</v>
      </c>
      <c r="J20" s="29">
        <v>70995</v>
      </c>
      <c r="K20" s="29">
        <v>0</v>
      </c>
      <c r="L20" s="29">
        <v>0</v>
      </c>
      <c r="M20" s="29">
        <v>169330</v>
      </c>
      <c r="N20" s="29">
        <v>144038</v>
      </c>
      <c r="P20" s="52"/>
      <c r="Q20" s="52"/>
      <c r="R20" s="52"/>
      <c r="S20" s="52"/>
      <c r="T20" s="52"/>
      <c r="U20" s="52"/>
      <c r="V20" s="52"/>
      <c r="W20" s="52"/>
      <c r="X20" s="52"/>
      <c r="Y20" s="52"/>
      <c r="Z20" s="52"/>
      <c r="AA20" s="52"/>
      <c r="AC20" s="53"/>
      <c r="AD20" s="53"/>
      <c r="AE20" s="53"/>
      <c r="AF20" s="53"/>
      <c r="AG20" s="53"/>
      <c r="AH20" s="53"/>
      <c r="AI20" s="53"/>
      <c r="AJ20" s="53"/>
      <c r="AK20" s="53"/>
      <c r="AL20" s="53"/>
      <c r="AM20" s="53"/>
      <c r="AN20" s="53"/>
      <c r="AO20" s="53"/>
      <c r="AP20" s="53"/>
      <c r="AQ20" s="53"/>
      <c r="AR20" s="53"/>
      <c r="AS20" s="53"/>
      <c r="AT20" s="53"/>
      <c r="AU20" s="53"/>
      <c r="AV20" s="53"/>
      <c r="AW20" s="53"/>
    </row>
    <row r="21" spans="2:49" ht="13.5" customHeight="1" x14ac:dyDescent="0.15">
      <c r="B21" s="12" t="s">
        <v>5</v>
      </c>
      <c r="C21" s="25">
        <v>9819390</v>
      </c>
      <c r="D21" s="26">
        <v>9490540</v>
      </c>
      <c r="E21" s="28">
        <v>3575674</v>
      </c>
      <c r="F21" s="28">
        <v>411958</v>
      </c>
      <c r="G21" s="28">
        <v>5502908</v>
      </c>
      <c r="H21" s="26">
        <v>0</v>
      </c>
      <c r="I21" s="29">
        <v>1797</v>
      </c>
      <c r="J21" s="29">
        <v>193275</v>
      </c>
      <c r="K21" s="29">
        <v>0</v>
      </c>
      <c r="L21" s="29">
        <v>0</v>
      </c>
      <c r="M21" s="29">
        <v>133778</v>
      </c>
      <c r="N21" s="29">
        <v>50171</v>
      </c>
      <c r="P21" s="52"/>
      <c r="Q21" s="52"/>
      <c r="R21" s="52"/>
      <c r="S21" s="52"/>
      <c r="T21" s="52"/>
      <c r="U21" s="52"/>
      <c r="V21" s="52"/>
      <c r="W21" s="52"/>
      <c r="X21" s="52"/>
      <c r="Y21" s="52"/>
      <c r="Z21" s="52"/>
      <c r="AA21" s="52"/>
      <c r="AC21" s="53"/>
      <c r="AD21" s="53"/>
      <c r="AE21" s="53"/>
      <c r="AF21" s="53"/>
      <c r="AG21" s="53"/>
      <c r="AH21" s="53"/>
      <c r="AI21" s="53"/>
      <c r="AJ21" s="53"/>
      <c r="AK21" s="53"/>
      <c r="AL21" s="53"/>
      <c r="AM21" s="53"/>
      <c r="AN21" s="53"/>
      <c r="AO21" s="53"/>
      <c r="AP21" s="53"/>
      <c r="AQ21" s="53"/>
      <c r="AR21" s="53"/>
      <c r="AS21" s="53"/>
      <c r="AT21" s="53"/>
      <c r="AU21" s="53"/>
      <c r="AV21" s="53"/>
      <c r="AW21" s="53"/>
    </row>
    <row r="22" spans="2:49" ht="13.5" customHeight="1" x14ac:dyDescent="0.15">
      <c r="B22" s="12" t="s">
        <v>6</v>
      </c>
      <c r="C22" s="25">
        <v>8046999</v>
      </c>
      <c r="D22" s="26">
        <v>7291074</v>
      </c>
      <c r="E22" s="28">
        <v>5998089</v>
      </c>
      <c r="F22" s="28">
        <v>296376</v>
      </c>
      <c r="G22" s="28">
        <v>996609</v>
      </c>
      <c r="H22" s="26">
        <v>0</v>
      </c>
      <c r="I22" s="29">
        <v>45182</v>
      </c>
      <c r="J22" s="29">
        <v>404192</v>
      </c>
      <c r="K22" s="29">
        <v>2874</v>
      </c>
      <c r="L22" s="29">
        <v>0</v>
      </c>
      <c r="M22" s="29">
        <v>303677</v>
      </c>
      <c r="N22" s="29">
        <v>64935</v>
      </c>
      <c r="P22" s="52"/>
      <c r="Q22" s="52"/>
      <c r="R22" s="52"/>
      <c r="S22" s="52"/>
      <c r="T22" s="52"/>
      <c r="U22" s="52"/>
      <c r="V22" s="52"/>
      <c r="W22" s="52"/>
      <c r="X22" s="52"/>
      <c r="Y22" s="52"/>
      <c r="Z22" s="52"/>
      <c r="AA22" s="52"/>
      <c r="AC22" s="53"/>
      <c r="AD22" s="53"/>
      <c r="AE22" s="53"/>
      <c r="AF22" s="53"/>
      <c r="AG22" s="53"/>
      <c r="AH22" s="53"/>
      <c r="AI22" s="53"/>
      <c r="AJ22" s="53"/>
      <c r="AK22" s="53"/>
      <c r="AL22" s="53"/>
      <c r="AM22" s="53"/>
      <c r="AN22" s="53"/>
      <c r="AO22" s="53"/>
      <c r="AP22" s="53"/>
      <c r="AQ22" s="53"/>
      <c r="AR22" s="53"/>
      <c r="AS22" s="53"/>
      <c r="AT22" s="53"/>
      <c r="AU22" s="53"/>
      <c r="AV22" s="53"/>
      <c r="AW22" s="53"/>
    </row>
    <row r="23" spans="2:49" ht="13.5" customHeight="1" x14ac:dyDescent="0.15">
      <c r="B23" s="12" t="s">
        <v>7</v>
      </c>
      <c r="C23" s="25">
        <v>12034554</v>
      </c>
      <c r="D23" s="26">
        <v>10048682</v>
      </c>
      <c r="E23" s="28">
        <v>7887319</v>
      </c>
      <c r="F23" s="28">
        <v>733136</v>
      </c>
      <c r="G23" s="28">
        <v>1428227</v>
      </c>
      <c r="H23" s="29">
        <v>13410</v>
      </c>
      <c r="I23" s="29">
        <v>575506</v>
      </c>
      <c r="J23" s="29">
        <v>628126</v>
      </c>
      <c r="K23" s="29">
        <v>0</v>
      </c>
      <c r="L23" s="29">
        <v>473</v>
      </c>
      <c r="M23" s="29">
        <v>768357</v>
      </c>
      <c r="N23" s="29">
        <v>38241</v>
      </c>
      <c r="P23" s="52"/>
      <c r="Q23" s="52"/>
      <c r="R23" s="52"/>
      <c r="S23" s="52"/>
      <c r="T23" s="52"/>
      <c r="U23" s="52"/>
      <c r="V23" s="52"/>
      <c r="W23" s="52"/>
      <c r="X23" s="52"/>
      <c r="Y23" s="52"/>
      <c r="Z23" s="52"/>
      <c r="AA23" s="52"/>
      <c r="AC23" s="53"/>
      <c r="AD23" s="53"/>
      <c r="AE23" s="53"/>
      <c r="AF23" s="53"/>
      <c r="AG23" s="53"/>
      <c r="AH23" s="53"/>
      <c r="AI23" s="53"/>
      <c r="AJ23" s="53"/>
      <c r="AK23" s="53"/>
      <c r="AL23" s="53"/>
      <c r="AM23" s="53"/>
      <c r="AN23" s="53"/>
      <c r="AO23" s="53"/>
      <c r="AP23" s="53"/>
      <c r="AQ23" s="53"/>
      <c r="AR23" s="53"/>
      <c r="AS23" s="53"/>
      <c r="AT23" s="53"/>
      <c r="AU23" s="53"/>
      <c r="AV23" s="53"/>
      <c r="AW23" s="53"/>
    </row>
    <row r="24" spans="2:49" ht="13.5" customHeight="1" x14ac:dyDescent="0.15">
      <c r="B24" s="12" t="s">
        <v>2</v>
      </c>
      <c r="C24" s="25">
        <v>13823990</v>
      </c>
      <c r="D24" s="26">
        <v>9143841</v>
      </c>
      <c r="E24" s="28">
        <v>7042072</v>
      </c>
      <c r="F24" s="28">
        <v>716728</v>
      </c>
      <c r="G24" s="28">
        <v>1385041</v>
      </c>
      <c r="H24" s="29">
        <v>2359</v>
      </c>
      <c r="I24" s="29">
        <v>1389977</v>
      </c>
      <c r="J24" s="29">
        <v>1499109</v>
      </c>
      <c r="K24" s="29">
        <v>0</v>
      </c>
      <c r="L24" s="29">
        <v>0</v>
      </c>
      <c r="M24" s="29">
        <v>1788704</v>
      </c>
      <c r="N24" s="29">
        <v>312917</v>
      </c>
      <c r="P24" s="52"/>
      <c r="Q24" s="52"/>
      <c r="R24" s="52"/>
      <c r="S24" s="52"/>
      <c r="T24" s="52"/>
      <c r="U24" s="52"/>
      <c r="V24" s="52"/>
      <c r="W24" s="52"/>
      <c r="X24" s="52"/>
      <c r="Y24" s="52"/>
      <c r="Z24" s="52"/>
      <c r="AA24" s="52"/>
      <c r="AC24" s="53"/>
      <c r="AD24" s="53"/>
      <c r="AE24" s="53"/>
      <c r="AF24" s="53"/>
      <c r="AG24" s="53"/>
      <c r="AH24" s="53"/>
      <c r="AI24" s="53"/>
      <c r="AJ24" s="53"/>
      <c r="AK24" s="53"/>
      <c r="AL24" s="53"/>
      <c r="AM24" s="53"/>
      <c r="AN24" s="53"/>
      <c r="AO24" s="53"/>
      <c r="AP24" s="53"/>
      <c r="AQ24" s="53"/>
      <c r="AR24" s="53"/>
      <c r="AS24" s="53"/>
      <c r="AT24" s="53"/>
      <c r="AU24" s="53"/>
      <c r="AV24" s="53"/>
      <c r="AW24" s="53"/>
    </row>
    <row r="25" spans="2:49" ht="13.5" customHeight="1" x14ac:dyDescent="0.15">
      <c r="B25" s="12" t="s">
        <v>8</v>
      </c>
      <c r="C25" s="25">
        <v>22558634</v>
      </c>
      <c r="D25" s="26">
        <v>12762369</v>
      </c>
      <c r="E25" s="28">
        <v>9630223</v>
      </c>
      <c r="F25" s="28">
        <v>1305631</v>
      </c>
      <c r="G25" s="28">
        <v>1826515</v>
      </c>
      <c r="H25" s="29">
        <v>33319</v>
      </c>
      <c r="I25" s="29">
        <v>3420320</v>
      </c>
      <c r="J25" s="29">
        <v>2922741</v>
      </c>
      <c r="K25" s="29">
        <v>1320</v>
      </c>
      <c r="L25" s="29">
        <v>3677</v>
      </c>
      <c r="M25" s="29">
        <v>3414888</v>
      </c>
      <c r="N25" s="29">
        <v>232430</v>
      </c>
      <c r="P25" s="52"/>
      <c r="Q25" s="52"/>
      <c r="R25" s="52"/>
      <c r="S25" s="52"/>
      <c r="T25" s="52"/>
      <c r="U25" s="52"/>
      <c r="V25" s="52"/>
      <c r="W25" s="52"/>
      <c r="X25" s="52"/>
      <c r="Y25" s="52"/>
      <c r="Z25" s="52"/>
      <c r="AA25" s="52"/>
      <c r="AC25" s="53"/>
      <c r="AD25" s="53"/>
      <c r="AE25" s="53"/>
      <c r="AF25" s="53"/>
      <c r="AG25" s="53"/>
      <c r="AH25" s="53"/>
      <c r="AI25" s="53"/>
      <c r="AJ25" s="53"/>
      <c r="AK25" s="53"/>
      <c r="AL25" s="53"/>
      <c r="AM25" s="53"/>
      <c r="AN25" s="53"/>
      <c r="AO25" s="53"/>
      <c r="AP25" s="53"/>
      <c r="AQ25" s="53"/>
      <c r="AR25" s="53"/>
      <c r="AS25" s="53"/>
      <c r="AT25" s="53"/>
      <c r="AU25" s="53"/>
      <c r="AV25" s="53"/>
      <c r="AW25" s="53"/>
    </row>
    <row r="26" spans="2:49" ht="13.5" customHeight="1" x14ac:dyDescent="0.15">
      <c r="B26" s="12" t="s">
        <v>9</v>
      </c>
      <c r="C26" s="25">
        <v>13597991</v>
      </c>
      <c r="D26" s="26">
        <v>11161323</v>
      </c>
      <c r="E26" s="28">
        <v>5940094</v>
      </c>
      <c r="F26" s="28">
        <v>670329</v>
      </c>
      <c r="G26" s="28">
        <v>4550900</v>
      </c>
      <c r="H26" s="29">
        <v>1482</v>
      </c>
      <c r="I26" s="29">
        <v>256619</v>
      </c>
      <c r="J26" s="29">
        <v>1047867</v>
      </c>
      <c r="K26" s="29">
        <v>0</v>
      </c>
      <c r="L26" s="29">
        <v>0</v>
      </c>
      <c r="M26" s="29">
        <v>1130700</v>
      </c>
      <c r="N26" s="29">
        <v>215201</v>
      </c>
      <c r="P26" s="52"/>
      <c r="Q26" s="52"/>
      <c r="R26" s="52"/>
      <c r="S26" s="52"/>
      <c r="T26" s="52"/>
      <c r="U26" s="52"/>
      <c r="V26" s="52"/>
      <c r="W26" s="52"/>
      <c r="X26" s="52"/>
      <c r="Y26" s="52"/>
      <c r="Z26" s="52"/>
      <c r="AA26" s="52"/>
      <c r="AC26" s="53"/>
      <c r="AD26" s="53"/>
      <c r="AE26" s="53"/>
      <c r="AF26" s="53"/>
      <c r="AG26" s="53"/>
      <c r="AH26" s="53"/>
      <c r="AI26" s="53"/>
      <c r="AJ26" s="53"/>
      <c r="AK26" s="53"/>
      <c r="AL26" s="53"/>
      <c r="AM26" s="53"/>
      <c r="AN26" s="53"/>
      <c r="AO26" s="53"/>
      <c r="AP26" s="53"/>
      <c r="AQ26" s="53"/>
      <c r="AR26" s="53"/>
      <c r="AS26" s="53"/>
      <c r="AT26" s="53"/>
      <c r="AU26" s="53"/>
      <c r="AV26" s="53"/>
      <c r="AW26" s="53"/>
    </row>
    <row r="27" spans="2:49" ht="13.5" customHeight="1" x14ac:dyDescent="0.15">
      <c r="B27" s="12" t="s">
        <v>10</v>
      </c>
      <c r="C27" s="25">
        <v>16382259</v>
      </c>
      <c r="D27" s="26">
        <v>13346004</v>
      </c>
      <c r="E27" s="28">
        <v>7668882</v>
      </c>
      <c r="F27" s="28">
        <v>649299</v>
      </c>
      <c r="G27" s="28">
        <v>5027823</v>
      </c>
      <c r="H27" s="29">
        <v>0</v>
      </c>
      <c r="I27" s="29">
        <v>310335</v>
      </c>
      <c r="J27" s="29">
        <v>1912520</v>
      </c>
      <c r="K27" s="29">
        <v>161</v>
      </c>
      <c r="L27" s="29">
        <v>0</v>
      </c>
      <c r="M27" s="29">
        <v>813239</v>
      </c>
      <c r="N27" s="29">
        <v>210854</v>
      </c>
      <c r="P27" s="52"/>
      <c r="Q27" s="52"/>
      <c r="R27" s="52"/>
      <c r="S27" s="52"/>
      <c r="T27" s="52"/>
      <c r="U27" s="52"/>
      <c r="V27" s="52"/>
      <c r="W27" s="52"/>
      <c r="X27" s="52"/>
      <c r="Y27" s="52"/>
      <c r="Z27" s="52"/>
      <c r="AA27" s="52"/>
      <c r="AC27" s="53"/>
      <c r="AD27" s="53"/>
      <c r="AE27" s="53"/>
      <c r="AF27" s="53"/>
      <c r="AG27" s="53"/>
      <c r="AH27" s="53"/>
      <c r="AI27" s="53"/>
      <c r="AJ27" s="53"/>
      <c r="AK27" s="53"/>
      <c r="AL27" s="53"/>
      <c r="AM27" s="53"/>
      <c r="AN27" s="53"/>
      <c r="AO27" s="53"/>
      <c r="AP27" s="53"/>
      <c r="AQ27" s="53"/>
      <c r="AR27" s="53"/>
      <c r="AS27" s="53"/>
      <c r="AT27" s="53"/>
      <c r="AU27" s="53"/>
      <c r="AV27" s="53"/>
      <c r="AW27" s="53"/>
    </row>
    <row r="28" spans="2:49" ht="13.5" customHeight="1" x14ac:dyDescent="0.15">
      <c r="B28" s="12" t="s">
        <v>11</v>
      </c>
      <c r="C28" s="25">
        <v>20264744</v>
      </c>
      <c r="D28" s="26">
        <v>14194581</v>
      </c>
      <c r="E28" s="28">
        <v>9669100</v>
      </c>
      <c r="F28" s="28">
        <v>1146068</v>
      </c>
      <c r="G28" s="28">
        <v>3379413</v>
      </c>
      <c r="H28" s="29">
        <v>133970</v>
      </c>
      <c r="I28" s="29">
        <v>2648097</v>
      </c>
      <c r="J28" s="29">
        <v>1597410</v>
      </c>
      <c r="K28" s="29">
        <v>755</v>
      </c>
      <c r="L28" s="29">
        <v>2317</v>
      </c>
      <c r="M28" s="29">
        <v>1687614</v>
      </c>
      <c r="N28" s="29">
        <v>276860</v>
      </c>
      <c r="P28" s="52"/>
      <c r="Q28" s="52"/>
      <c r="R28" s="52"/>
      <c r="S28" s="52"/>
      <c r="T28" s="52"/>
      <c r="U28" s="52"/>
      <c r="V28" s="52"/>
      <c r="W28" s="52"/>
      <c r="X28" s="52"/>
      <c r="Y28" s="52"/>
      <c r="Z28" s="52"/>
      <c r="AA28" s="52"/>
      <c r="AC28" s="53"/>
      <c r="AD28" s="53"/>
      <c r="AE28" s="53"/>
      <c r="AF28" s="53"/>
      <c r="AG28" s="53"/>
      <c r="AH28" s="53"/>
      <c r="AI28" s="53"/>
      <c r="AJ28" s="53"/>
      <c r="AK28" s="53"/>
      <c r="AL28" s="53"/>
      <c r="AM28" s="53"/>
      <c r="AN28" s="53"/>
      <c r="AO28" s="53"/>
      <c r="AP28" s="53"/>
      <c r="AQ28" s="53"/>
      <c r="AR28" s="53"/>
      <c r="AS28" s="53"/>
      <c r="AT28" s="53"/>
      <c r="AU28" s="53"/>
      <c r="AV28" s="53"/>
      <c r="AW28" s="53"/>
    </row>
    <row r="29" spans="2:49" ht="13.5" customHeight="1" x14ac:dyDescent="0.15">
      <c r="B29" s="12" t="s">
        <v>12</v>
      </c>
      <c r="C29" s="25">
        <v>16677170</v>
      </c>
      <c r="D29" s="26">
        <v>8146902</v>
      </c>
      <c r="E29" s="28">
        <v>5692657</v>
      </c>
      <c r="F29" s="28">
        <v>902886</v>
      </c>
      <c r="G29" s="28">
        <v>1551359</v>
      </c>
      <c r="H29" s="29">
        <v>599834</v>
      </c>
      <c r="I29" s="29">
        <v>3089804</v>
      </c>
      <c r="J29" s="29">
        <v>3557044</v>
      </c>
      <c r="K29" s="29">
        <v>17028</v>
      </c>
      <c r="L29" s="29">
        <v>11391</v>
      </c>
      <c r="M29" s="29">
        <v>1255167</v>
      </c>
      <c r="N29" s="29">
        <v>260119</v>
      </c>
      <c r="P29" s="52"/>
      <c r="Q29" s="52"/>
      <c r="R29" s="52"/>
      <c r="S29" s="52"/>
      <c r="T29" s="52"/>
      <c r="U29" s="52"/>
      <c r="V29" s="52"/>
      <c r="W29" s="52"/>
      <c r="X29" s="52"/>
      <c r="Y29" s="52"/>
      <c r="Z29" s="52"/>
      <c r="AA29" s="52"/>
      <c r="AC29" s="53"/>
      <c r="AD29" s="53"/>
      <c r="AE29" s="53"/>
      <c r="AF29" s="53"/>
      <c r="AG29" s="53"/>
      <c r="AH29" s="53"/>
      <c r="AI29" s="53"/>
      <c r="AJ29" s="53"/>
      <c r="AK29" s="53"/>
      <c r="AL29" s="53"/>
      <c r="AM29" s="53"/>
      <c r="AN29" s="53"/>
      <c r="AO29" s="53"/>
      <c r="AP29" s="53"/>
      <c r="AQ29" s="53"/>
      <c r="AR29" s="53"/>
      <c r="AS29" s="53"/>
      <c r="AT29" s="53"/>
      <c r="AU29" s="53"/>
      <c r="AV29" s="53"/>
      <c r="AW29" s="53"/>
    </row>
    <row r="30" spans="2:49" ht="13.5" customHeight="1" x14ac:dyDescent="0.15">
      <c r="B30" s="12" t="s">
        <v>13</v>
      </c>
      <c r="C30" s="25">
        <v>23276115</v>
      </c>
      <c r="D30" s="26">
        <v>15527037</v>
      </c>
      <c r="E30" s="28">
        <v>11348604</v>
      </c>
      <c r="F30" s="28">
        <v>1589042</v>
      </c>
      <c r="G30" s="28">
        <v>2589391</v>
      </c>
      <c r="H30" s="29">
        <v>829313</v>
      </c>
      <c r="I30" s="29">
        <v>3128444</v>
      </c>
      <c r="J30" s="29">
        <v>1713482</v>
      </c>
      <c r="K30" s="29">
        <v>12352</v>
      </c>
      <c r="L30" s="29">
        <v>1428</v>
      </c>
      <c r="M30" s="29">
        <v>2064059</v>
      </c>
      <c r="N30" s="29">
        <v>166824</v>
      </c>
      <c r="P30" s="52"/>
      <c r="Q30" s="52"/>
      <c r="R30" s="52"/>
      <c r="S30" s="52"/>
      <c r="T30" s="52"/>
      <c r="U30" s="52"/>
      <c r="V30" s="52"/>
      <c r="W30" s="52"/>
      <c r="X30" s="52"/>
      <c r="Y30" s="52"/>
      <c r="Z30" s="52"/>
      <c r="AA30" s="52"/>
      <c r="AC30" s="53"/>
      <c r="AD30" s="53"/>
      <c r="AE30" s="53"/>
      <c r="AF30" s="53"/>
      <c r="AG30" s="53"/>
      <c r="AH30" s="53"/>
      <c r="AI30" s="53"/>
      <c r="AJ30" s="53"/>
      <c r="AK30" s="53"/>
      <c r="AL30" s="53"/>
      <c r="AM30" s="53"/>
      <c r="AN30" s="53"/>
      <c r="AO30" s="53"/>
      <c r="AP30" s="53"/>
      <c r="AQ30" s="53"/>
      <c r="AR30" s="53"/>
      <c r="AS30" s="53"/>
      <c r="AT30" s="53"/>
      <c r="AU30" s="53"/>
      <c r="AV30" s="53"/>
      <c r="AW30" s="53"/>
    </row>
    <row r="31" spans="2:49" ht="13.5" customHeight="1" x14ac:dyDescent="0.15">
      <c r="B31" s="12" t="s">
        <v>14</v>
      </c>
      <c r="C31" s="25">
        <v>18162849</v>
      </c>
      <c r="D31" s="26">
        <v>11405244</v>
      </c>
      <c r="E31" s="28">
        <v>5559649</v>
      </c>
      <c r="F31" s="28">
        <v>1044831</v>
      </c>
      <c r="G31" s="28">
        <v>4800764</v>
      </c>
      <c r="H31" s="29">
        <v>336464</v>
      </c>
      <c r="I31" s="29">
        <v>4159842</v>
      </c>
      <c r="J31" s="29">
        <v>1097669</v>
      </c>
      <c r="K31" s="29">
        <v>36583</v>
      </c>
      <c r="L31" s="29">
        <v>0</v>
      </c>
      <c r="M31" s="29">
        <v>1127047</v>
      </c>
      <c r="N31" s="29">
        <v>0</v>
      </c>
      <c r="P31" s="52"/>
      <c r="Q31" s="52"/>
      <c r="R31" s="52"/>
      <c r="S31" s="52"/>
      <c r="T31" s="52"/>
      <c r="U31" s="52"/>
      <c r="V31" s="52"/>
      <c r="W31" s="52"/>
      <c r="X31" s="52"/>
      <c r="Y31" s="52"/>
      <c r="Z31" s="52"/>
      <c r="AA31" s="52"/>
      <c r="AC31" s="53"/>
      <c r="AD31" s="53"/>
      <c r="AE31" s="53"/>
      <c r="AF31" s="53"/>
      <c r="AG31" s="53"/>
      <c r="AH31" s="53"/>
      <c r="AI31" s="53"/>
      <c r="AJ31" s="53"/>
      <c r="AK31" s="53"/>
      <c r="AL31" s="53"/>
      <c r="AM31" s="53"/>
      <c r="AN31" s="53"/>
      <c r="AO31" s="53"/>
      <c r="AP31" s="53"/>
      <c r="AQ31" s="53"/>
      <c r="AR31" s="53"/>
      <c r="AS31" s="53"/>
      <c r="AT31" s="53"/>
      <c r="AU31" s="53"/>
      <c r="AV31" s="53"/>
      <c r="AW31" s="53"/>
    </row>
    <row r="32" spans="2:49" ht="13.5" customHeight="1" x14ac:dyDescent="0.15">
      <c r="B32" s="12" t="s">
        <v>15</v>
      </c>
      <c r="C32" s="25">
        <v>24338972</v>
      </c>
      <c r="D32" s="26">
        <v>14427174</v>
      </c>
      <c r="E32" s="28">
        <v>9402404</v>
      </c>
      <c r="F32" s="28">
        <v>1239584</v>
      </c>
      <c r="G32" s="28">
        <v>3785186</v>
      </c>
      <c r="H32" s="29">
        <v>236358</v>
      </c>
      <c r="I32" s="29">
        <v>3062989</v>
      </c>
      <c r="J32" s="29">
        <v>2922232</v>
      </c>
      <c r="K32" s="29">
        <v>51896</v>
      </c>
      <c r="L32" s="29">
        <v>6071</v>
      </c>
      <c r="M32" s="29">
        <v>3632252</v>
      </c>
      <c r="N32" s="29">
        <v>312828</v>
      </c>
      <c r="P32" s="52"/>
      <c r="Q32" s="52"/>
      <c r="R32" s="52"/>
      <c r="S32" s="52"/>
      <c r="T32" s="52"/>
      <c r="U32" s="52"/>
      <c r="V32" s="52"/>
      <c r="W32" s="52"/>
      <c r="X32" s="52"/>
      <c r="Y32" s="52"/>
      <c r="Z32" s="52"/>
      <c r="AA32" s="52"/>
      <c r="AC32" s="53"/>
      <c r="AD32" s="53"/>
      <c r="AE32" s="53"/>
      <c r="AF32" s="53"/>
      <c r="AG32" s="53"/>
      <c r="AH32" s="53"/>
      <c r="AI32" s="53"/>
      <c r="AJ32" s="53"/>
      <c r="AK32" s="53"/>
      <c r="AL32" s="53"/>
      <c r="AM32" s="53"/>
      <c r="AN32" s="53"/>
      <c r="AO32" s="53"/>
      <c r="AP32" s="53"/>
      <c r="AQ32" s="53"/>
      <c r="AR32" s="53"/>
      <c r="AS32" s="53"/>
      <c r="AT32" s="53"/>
      <c r="AU32" s="53"/>
      <c r="AV32" s="53"/>
      <c r="AW32" s="53"/>
    </row>
    <row r="33" spans="2:49" ht="13.5" customHeight="1" x14ac:dyDescent="0.15">
      <c r="B33" s="12" t="s">
        <v>16</v>
      </c>
      <c r="C33" s="25">
        <v>12118043</v>
      </c>
      <c r="D33" s="26">
        <v>7251793</v>
      </c>
      <c r="E33" s="28">
        <v>5083748</v>
      </c>
      <c r="F33" s="28">
        <v>683734</v>
      </c>
      <c r="G33" s="28">
        <v>1484311</v>
      </c>
      <c r="H33" s="29">
        <v>224371</v>
      </c>
      <c r="I33" s="29">
        <v>892235</v>
      </c>
      <c r="J33" s="29">
        <v>2159842</v>
      </c>
      <c r="K33" s="29">
        <v>210</v>
      </c>
      <c r="L33" s="29">
        <v>0</v>
      </c>
      <c r="M33" s="29">
        <v>1589592</v>
      </c>
      <c r="N33" s="29">
        <v>222958</v>
      </c>
      <c r="P33" s="52"/>
      <c r="Q33" s="52"/>
      <c r="R33" s="52"/>
      <c r="S33" s="52"/>
      <c r="T33" s="52"/>
      <c r="U33" s="52"/>
      <c r="V33" s="52"/>
      <c r="W33" s="52"/>
      <c r="X33" s="52"/>
      <c r="Y33" s="52"/>
      <c r="Z33" s="52"/>
      <c r="AA33" s="52"/>
      <c r="AC33" s="53"/>
      <c r="AD33" s="53"/>
      <c r="AE33" s="53"/>
      <c r="AF33" s="53"/>
      <c r="AG33" s="53"/>
      <c r="AH33" s="53"/>
      <c r="AI33" s="53"/>
      <c r="AJ33" s="53"/>
      <c r="AK33" s="53"/>
      <c r="AL33" s="53"/>
      <c r="AM33" s="53"/>
      <c r="AN33" s="53"/>
      <c r="AO33" s="53"/>
      <c r="AP33" s="53"/>
      <c r="AQ33" s="53"/>
      <c r="AR33" s="53"/>
      <c r="AS33" s="53"/>
      <c r="AT33" s="53"/>
      <c r="AU33" s="53"/>
      <c r="AV33" s="53"/>
      <c r="AW33" s="53"/>
    </row>
    <row r="34" spans="2:49" ht="13.5" customHeight="1" x14ac:dyDescent="0.15">
      <c r="B34" s="12" t="s">
        <v>17</v>
      </c>
      <c r="C34" s="25">
        <v>16247863</v>
      </c>
      <c r="D34" s="26">
        <v>8186872</v>
      </c>
      <c r="E34" s="28">
        <v>5816187</v>
      </c>
      <c r="F34" s="28">
        <v>1052499</v>
      </c>
      <c r="G34" s="28">
        <v>1318186</v>
      </c>
      <c r="H34" s="29">
        <v>431431</v>
      </c>
      <c r="I34" s="29">
        <v>4476334</v>
      </c>
      <c r="J34" s="29">
        <v>1414489</v>
      </c>
      <c r="K34" s="29">
        <v>0</v>
      </c>
      <c r="L34" s="29">
        <v>4219</v>
      </c>
      <c r="M34" s="29">
        <v>1734518</v>
      </c>
      <c r="N34" s="29">
        <v>155973</v>
      </c>
      <c r="P34" s="52"/>
      <c r="Q34" s="52"/>
      <c r="R34" s="52"/>
      <c r="S34" s="52"/>
      <c r="T34" s="52"/>
      <c r="U34" s="52"/>
      <c r="V34" s="52"/>
      <c r="W34" s="52"/>
      <c r="X34" s="52"/>
      <c r="Y34" s="52"/>
      <c r="Z34" s="52"/>
      <c r="AA34" s="52"/>
      <c r="AC34" s="53"/>
      <c r="AD34" s="53"/>
      <c r="AE34" s="53"/>
      <c r="AF34" s="53"/>
      <c r="AG34" s="53"/>
      <c r="AH34" s="53"/>
      <c r="AI34" s="53"/>
      <c r="AJ34" s="53"/>
      <c r="AK34" s="53"/>
      <c r="AL34" s="53"/>
      <c r="AM34" s="53"/>
      <c r="AN34" s="53"/>
      <c r="AO34" s="53"/>
      <c r="AP34" s="53"/>
      <c r="AQ34" s="53"/>
      <c r="AR34" s="53"/>
      <c r="AS34" s="53"/>
      <c r="AT34" s="53"/>
      <c r="AU34" s="53"/>
      <c r="AV34" s="53"/>
      <c r="AW34" s="53"/>
    </row>
    <row r="35" spans="2:49" ht="13.5" customHeight="1" x14ac:dyDescent="0.15">
      <c r="B35" s="12" t="s">
        <v>18</v>
      </c>
      <c r="C35" s="25">
        <v>11351211</v>
      </c>
      <c r="D35" s="26">
        <v>6828487</v>
      </c>
      <c r="E35" s="28">
        <v>4492481</v>
      </c>
      <c r="F35" s="28">
        <v>742535</v>
      </c>
      <c r="G35" s="28">
        <v>1593471</v>
      </c>
      <c r="H35" s="29">
        <v>144365</v>
      </c>
      <c r="I35" s="29">
        <v>2534516</v>
      </c>
      <c r="J35" s="29">
        <v>965224</v>
      </c>
      <c r="K35" s="29">
        <v>0</v>
      </c>
      <c r="L35" s="29">
        <v>340</v>
      </c>
      <c r="M35" s="29">
        <v>878279</v>
      </c>
      <c r="N35" s="29">
        <v>83579</v>
      </c>
      <c r="P35" s="52"/>
      <c r="Q35" s="52"/>
      <c r="R35" s="52"/>
      <c r="S35" s="52"/>
      <c r="T35" s="52"/>
      <c r="U35" s="52"/>
      <c r="V35" s="52"/>
      <c r="W35" s="52"/>
      <c r="X35" s="52"/>
      <c r="Y35" s="52"/>
      <c r="Z35" s="52"/>
      <c r="AA35" s="52"/>
      <c r="AC35" s="53"/>
      <c r="AD35" s="53"/>
      <c r="AE35" s="53"/>
      <c r="AF35" s="53"/>
      <c r="AG35" s="53"/>
      <c r="AH35" s="53"/>
      <c r="AI35" s="53"/>
      <c r="AJ35" s="53"/>
      <c r="AK35" s="53"/>
      <c r="AL35" s="53"/>
      <c r="AM35" s="53"/>
      <c r="AN35" s="53"/>
      <c r="AO35" s="53"/>
      <c r="AP35" s="53"/>
      <c r="AQ35" s="53"/>
      <c r="AR35" s="53"/>
      <c r="AS35" s="53"/>
      <c r="AT35" s="53"/>
      <c r="AU35" s="53"/>
      <c r="AV35" s="53"/>
      <c r="AW35" s="53"/>
    </row>
    <row r="36" spans="2:49" ht="7.5" customHeight="1" x14ac:dyDescent="0.15">
      <c r="B36" s="40"/>
      <c r="C36" s="38"/>
      <c r="D36" s="39"/>
      <c r="E36" s="39"/>
      <c r="F36" s="39"/>
      <c r="G36" s="39"/>
      <c r="H36" s="39"/>
      <c r="I36" s="39"/>
      <c r="J36" s="39"/>
      <c r="K36" s="39"/>
      <c r="L36" s="39"/>
      <c r="M36" s="39"/>
      <c r="N36" s="39"/>
      <c r="AC36" s="53"/>
      <c r="AD36" s="53"/>
      <c r="AE36" s="53"/>
      <c r="AF36" s="53"/>
      <c r="AG36" s="53"/>
      <c r="AH36" s="53"/>
      <c r="AI36" s="53"/>
      <c r="AJ36" s="53"/>
      <c r="AK36" s="53"/>
      <c r="AL36" s="53"/>
      <c r="AM36" s="53"/>
      <c r="AN36" s="53"/>
      <c r="AO36" s="53"/>
    </row>
    <row r="37" spans="2:49" ht="7.5" customHeight="1" x14ac:dyDescent="0.15">
      <c r="B37" s="42"/>
      <c r="C37" s="18"/>
      <c r="D37" s="31"/>
      <c r="E37" s="31"/>
      <c r="F37" s="31"/>
      <c r="G37" s="31"/>
      <c r="H37" s="31"/>
      <c r="I37" s="31"/>
      <c r="J37" s="31"/>
      <c r="K37" s="31"/>
      <c r="L37" s="31"/>
      <c r="M37" s="31"/>
      <c r="N37" s="31"/>
      <c r="O37" s="43"/>
      <c r="P37" s="43"/>
      <c r="Q37" s="43"/>
      <c r="R37" s="43"/>
      <c r="S37" s="43"/>
      <c r="T37" s="43"/>
      <c r="U37" s="43"/>
      <c r="V37" s="43"/>
      <c r="W37" s="43"/>
      <c r="X37" s="43"/>
      <c r="AC37" s="53"/>
      <c r="AD37" s="53"/>
      <c r="AE37" s="53"/>
      <c r="AF37" s="53"/>
      <c r="AG37" s="53"/>
      <c r="AH37" s="53"/>
      <c r="AI37" s="53"/>
      <c r="AJ37" s="53"/>
      <c r="AK37" s="53"/>
      <c r="AL37" s="53"/>
      <c r="AM37" s="53"/>
      <c r="AN37" s="53"/>
      <c r="AO37" s="53"/>
    </row>
    <row r="38" spans="2:49" ht="18.75" customHeight="1" x14ac:dyDescent="0.15">
      <c r="B38" s="41" t="s">
        <v>76</v>
      </c>
      <c r="C38" s="18"/>
      <c r="D38" s="19"/>
      <c r="E38" s="19"/>
      <c r="F38" s="19"/>
      <c r="G38" s="19"/>
      <c r="H38" s="19"/>
      <c r="I38" s="19"/>
      <c r="J38" s="19"/>
      <c r="K38" s="19"/>
      <c r="L38" s="19"/>
      <c r="M38" s="19"/>
      <c r="N38" s="19"/>
      <c r="AC38" s="53"/>
      <c r="AD38" s="53"/>
      <c r="AE38" s="53"/>
      <c r="AF38" s="53"/>
      <c r="AG38" s="53"/>
      <c r="AH38" s="53"/>
      <c r="AI38" s="53"/>
      <c r="AJ38" s="53"/>
      <c r="AK38" s="53"/>
      <c r="AL38" s="53"/>
      <c r="AM38" s="53"/>
      <c r="AN38" s="53"/>
      <c r="AO38" s="53"/>
    </row>
    <row r="39" spans="2:49" s="13" customFormat="1" ht="18.75" customHeight="1" x14ac:dyDescent="0.15">
      <c r="B39" s="33" t="s">
        <v>88</v>
      </c>
      <c r="C39" s="34">
        <f>IF(SUM(C40:C57)=SUM(D39,H39:M39),SUM(C40:C57))</f>
        <v>274240223</v>
      </c>
      <c r="D39" s="35">
        <f>IF(SUM(D40:D57)=SUM(E39,F39,G39),SUM(D40:D57),err)</f>
        <v>192860052</v>
      </c>
      <c r="E39" s="36">
        <f t="shared" ref="E39:N39" si="0">SUM(E40:E57)</f>
        <v>121173944</v>
      </c>
      <c r="F39" s="36">
        <f t="shared" si="0"/>
        <v>14585194</v>
      </c>
      <c r="G39" s="36">
        <f t="shared" si="0"/>
        <v>57100914</v>
      </c>
      <c r="H39" s="35">
        <f t="shared" si="0"/>
        <v>2561891</v>
      </c>
      <c r="I39" s="35">
        <f t="shared" si="0"/>
        <v>30080540</v>
      </c>
      <c r="J39" s="35">
        <f t="shared" si="0"/>
        <v>23904928</v>
      </c>
      <c r="K39" s="35">
        <f t="shared" si="0"/>
        <v>110926</v>
      </c>
      <c r="L39" s="35">
        <f t="shared" si="0"/>
        <v>31345</v>
      </c>
      <c r="M39" s="35">
        <f t="shared" si="0"/>
        <v>24690541</v>
      </c>
      <c r="N39" s="35">
        <f t="shared" si="0"/>
        <v>3999123</v>
      </c>
      <c r="P39" s="51"/>
      <c r="Q39" s="51"/>
      <c r="R39" s="51"/>
      <c r="S39" s="51"/>
      <c r="T39" s="51"/>
      <c r="U39" s="51"/>
      <c r="V39" s="51"/>
      <c r="W39" s="51"/>
      <c r="X39" s="51"/>
      <c r="Y39" s="51"/>
      <c r="Z39" s="51"/>
      <c r="AA39" s="51"/>
      <c r="AC39" s="53"/>
      <c r="AD39" s="53"/>
      <c r="AE39" s="53"/>
      <c r="AF39" s="53"/>
      <c r="AG39" s="53"/>
      <c r="AH39" s="53"/>
      <c r="AI39" s="53"/>
      <c r="AJ39" s="53"/>
      <c r="AK39" s="53"/>
      <c r="AL39" s="53"/>
      <c r="AM39" s="53"/>
      <c r="AN39" s="53"/>
      <c r="AO39" s="53"/>
    </row>
    <row r="40" spans="2:49" ht="13.5" customHeight="1" x14ac:dyDescent="0.15">
      <c r="B40" s="12" t="s">
        <v>3</v>
      </c>
      <c r="C40" s="25">
        <f t="shared" ref="C40:C57" si="1">SUM(D40+H40+I40+J40+K40+L40+M40)</f>
        <v>21302011</v>
      </c>
      <c r="D40" s="26">
        <v>19243900</v>
      </c>
      <c r="E40" s="28">
        <v>7573123</v>
      </c>
      <c r="F40" s="28">
        <v>641882</v>
      </c>
      <c r="G40" s="28">
        <v>11028895</v>
      </c>
      <c r="H40" s="29">
        <v>386</v>
      </c>
      <c r="I40" s="29">
        <v>343637</v>
      </c>
      <c r="J40" s="29">
        <v>489901</v>
      </c>
      <c r="K40" s="29">
        <v>0</v>
      </c>
      <c r="L40" s="29">
        <v>1660</v>
      </c>
      <c r="M40" s="29">
        <v>1222527</v>
      </c>
      <c r="N40" s="29">
        <v>536562</v>
      </c>
      <c r="P40" s="50"/>
      <c r="Q40" s="50"/>
      <c r="R40" s="50"/>
      <c r="S40" s="50"/>
      <c r="T40" s="50"/>
      <c r="U40" s="50"/>
      <c r="V40" s="50"/>
      <c r="W40" s="50"/>
      <c r="X40" s="50"/>
      <c r="Y40" s="50"/>
      <c r="Z40" s="50"/>
      <c r="AA40" s="50"/>
      <c r="AC40" s="53"/>
      <c r="AD40" s="53"/>
      <c r="AE40" s="53"/>
      <c r="AF40" s="53"/>
      <c r="AG40" s="53"/>
      <c r="AH40" s="53"/>
      <c r="AI40" s="53"/>
      <c r="AJ40" s="53"/>
      <c r="AK40" s="53"/>
      <c r="AL40" s="53"/>
      <c r="AM40" s="53"/>
      <c r="AN40" s="53"/>
      <c r="AO40" s="53"/>
    </row>
    <row r="41" spans="2:49" ht="13.5" customHeight="1" x14ac:dyDescent="0.15">
      <c r="B41" s="12" t="s">
        <v>1</v>
      </c>
      <c r="C41" s="25">
        <f t="shared" si="1"/>
        <v>15372475</v>
      </c>
      <c r="D41" s="26">
        <v>11193681</v>
      </c>
      <c r="E41" s="28">
        <v>6860074</v>
      </c>
      <c r="F41" s="28">
        <v>666119</v>
      </c>
      <c r="G41" s="28">
        <v>3667488</v>
      </c>
      <c r="H41" s="29">
        <v>3609</v>
      </c>
      <c r="I41" s="29">
        <v>1993628</v>
      </c>
      <c r="J41" s="29">
        <v>801082</v>
      </c>
      <c r="K41" s="29">
        <v>0</v>
      </c>
      <c r="L41" s="29">
        <v>0</v>
      </c>
      <c r="M41" s="29">
        <v>1380475</v>
      </c>
      <c r="N41" s="29">
        <v>714640</v>
      </c>
      <c r="P41" s="50"/>
      <c r="Q41" s="50"/>
      <c r="R41" s="50"/>
      <c r="S41" s="50"/>
      <c r="T41" s="50"/>
      <c r="U41" s="50"/>
      <c r="V41" s="50"/>
      <c r="W41" s="50"/>
      <c r="X41" s="50"/>
      <c r="Y41" s="50"/>
      <c r="Z41" s="50"/>
      <c r="AA41" s="50"/>
      <c r="AC41" s="53"/>
      <c r="AD41" s="53"/>
      <c r="AE41" s="53"/>
      <c r="AF41" s="53"/>
      <c r="AG41" s="53"/>
      <c r="AH41" s="53"/>
      <c r="AI41" s="53"/>
      <c r="AJ41" s="53"/>
      <c r="AK41" s="53"/>
      <c r="AL41" s="53"/>
      <c r="AM41" s="53"/>
      <c r="AN41" s="53"/>
      <c r="AO41" s="53"/>
    </row>
    <row r="42" spans="2:49" ht="13.5" customHeight="1" x14ac:dyDescent="0.15">
      <c r="B42" s="12" t="s">
        <v>4</v>
      </c>
      <c r="C42" s="25">
        <f t="shared" si="1"/>
        <v>3584514</v>
      </c>
      <c r="D42" s="26">
        <v>3348179</v>
      </c>
      <c r="E42" s="28">
        <v>2069091</v>
      </c>
      <c r="F42" s="28">
        <v>93521</v>
      </c>
      <c r="G42" s="28">
        <v>1185567</v>
      </c>
      <c r="H42" s="26">
        <v>0</v>
      </c>
      <c r="I42" s="26">
        <v>0</v>
      </c>
      <c r="J42" s="29">
        <v>67573</v>
      </c>
      <c r="K42" s="29">
        <v>0</v>
      </c>
      <c r="L42" s="29">
        <v>0</v>
      </c>
      <c r="M42" s="29">
        <v>168762</v>
      </c>
      <c r="N42" s="29">
        <v>144038</v>
      </c>
      <c r="P42" s="50"/>
      <c r="Q42" s="50"/>
      <c r="R42" s="50"/>
      <c r="S42" s="50"/>
      <c r="T42" s="50"/>
      <c r="U42" s="50"/>
      <c r="V42" s="50"/>
      <c r="W42" s="50"/>
      <c r="X42" s="50"/>
      <c r="Y42" s="50"/>
      <c r="Z42" s="50"/>
      <c r="AA42" s="50"/>
      <c r="AC42" s="53"/>
      <c r="AD42" s="53"/>
      <c r="AE42" s="53"/>
      <c r="AF42" s="53"/>
      <c r="AG42" s="53"/>
      <c r="AH42" s="53"/>
      <c r="AI42" s="53"/>
      <c r="AJ42" s="53"/>
      <c r="AK42" s="53"/>
      <c r="AL42" s="53"/>
      <c r="AM42" s="53"/>
      <c r="AN42" s="53"/>
      <c r="AO42" s="53"/>
    </row>
    <row r="43" spans="2:49" ht="13.5" customHeight="1" x14ac:dyDescent="0.15">
      <c r="B43" s="12" t="s">
        <v>5</v>
      </c>
      <c r="C43" s="25">
        <f t="shared" si="1"/>
        <v>9804209</v>
      </c>
      <c r="D43" s="26">
        <v>9484200</v>
      </c>
      <c r="E43" s="28">
        <v>3569449</v>
      </c>
      <c r="F43" s="28">
        <v>411926</v>
      </c>
      <c r="G43" s="28">
        <v>5502825</v>
      </c>
      <c r="H43" s="26">
        <v>0</v>
      </c>
      <c r="I43" s="29">
        <v>1797</v>
      </c>
      <c r="J43" s="29">
        <v>187661</v>
      </c>
      <c r="K43" s="29">
        <v>0</v>
      </c>
      <c r="L43" s="29">
        <v>0</v>
      </c>
      <c r="M43" s="29">
        <v>130551</v>
      </c>
      <c r="N43" s="29">
        <v>50171</v>
      </c>
      <c r="P43" s="50"/>
      <c r="Q43" s="50"/>
      <c r="R43" s="50"/>
      <c r="S43" s="50"/>
      <c r="T43" s="50"/>
      <c r="U43" s="50"/>
      <c r="V43" s="50"/>
      <c r="W43" s="50"/>
      <c r="X43" s="50"/>
      <c r="Y43" s="50"/>
      <c r="Z43" s="50"/>
      <c r="AA43" s="50"/>
      <c r="AC43" s="53"/>
      <c r="AD43" s="53"/>
      <c r="AE43" s="53"/>
      <c r="AF43" s="53"/>
      <c r="AG43" s="53"/>
      <c r="AH43" s="53"/>
      <c r="AI43" s="53"/>
      <c r="AJ43" s="53"/>
      <c r="AK43" s="53"/>
      <c r="AL43" s="53"/>
      <c r="AM43" s="53"/>
      <c r="AN43" s="53"/>
      <c r="AO43" s="53"/>
    </row>
    <row r="44" spans="2:49" ht="13.5" customHeight="1" x14ac:dyDescent="0.15">
      <c r="B44" s="12" t="s">
        <v>6</v>
      </c>
      <c r="C44" s="25">
        <f t="shared" si="1"/>
        <v>8006401</v>
      </c>
      <c r="D44" s="26">
        <v>7283627</v>
      </c>
      <c r="E44" s="28">
        <v>5990785</v>
      </c>
      <c r="F44" s="28">
        <v>296318</v>
      </c>
      <c r="G44" s="28">
        <v>996524</v>
      </c>
      <c r="H44" s="26">
        <v>0</v>
      </c>
      <c r="I44" s="29">
        <v>42802</v>
      </c>
      <c r="J44" s="29">
        <v>381049</v>
      </c>
      <c r="K44" s="29">
        <v>2874</v>
      </c>
      <c r="L44" s="29">
        <v>0</v>
      </c>
      <c r="M44" s="29">
        <v>296049</v>
      </c>
      <c r="N44" s="29">
        <v>64935</v>
      </c>
      <c r="P44" s="50"/>
      <c r="Q44" s="50"/>
      <c r="R44" s="50"/>
      <c r="S44" s="50"/>
      <c r="T44" s="50"/>
      <c r="U44" s="50"/>
      <c r="V44" s="50"/>
      <c r="W44" s="50"/>
      <c r="X44" s="50"/>
      <c r="Y44" s="50"/>
      <c r="Z44" s="50"/>
      <c r="AA44" s="50"/>
      <c r="AC44" s="53"/>
      <c r="AD44" s="53"/>
      <c r="AE44" s="53"/>
      <c r="AF44" s="53"/>
      <c r="AG44" s="53"/>
      <c r="AH44" s="53"/>
      <c r="AI44" s="53"/>
      <c r="AJ44" s="53"/>
      <c r="AK44" s="53"/>
      <c r="AL44" s="53"/>
      <c r="AM44" s="53"/>
      <c r="AN44" s="53"/>
      <c r="AO44" s="53"/>
    </row>
    <row r="45" spans="2:49" ht="13.5" customHeight="1" x14ac:dyDescent="0.15">
      <c r="B45" s="12" t="s">
        <v>7</v>
      </c>
      <c r="C45" s="25">
        <f t="shared" si="1"/>
        <v>11964340</v>
      </c>
      <c r="D45" s="26">
        <v>10041356</v>
      </c>
      <c r="E45" s="28">
        <v>7880157</v>
      </c>
      <c r="F45" s="28">
        <v>733094</v>
      </c>
      <c r="G45" s="28">
        <v>1428105</v>
      </c>
      <c r="H45" s="29">
        <v>12006</v>
      </c>
      <c r="I45" s="29">
        <v>557534</v>
      </c>
      <c r="J45" s="29">
        <v>601929</v>
      </c>
      <c r="K45" s="29">
        <v>0</v>
      </c>
      <c r="L45" s="29">
        <v>473</v>
      </c>
      <c r="M45" s="29">
        <v>751042</v>
      </c>
      <c r="N45" s="29">
        <v>38241</v>
      </c>
      <c r="P45" s="50"/>
      <c r="Q45" s="50"/>
      <c r="R45" s="50"/>
      <c r="S45" s="50"/>
      <c r="T45" s="50"/>
      <c r="U45" s="50"/>
      <c r="V45" s="50"/>
      <c r="W45" s="50"/>
      <c r="X45" s="50"/>
      <c r="Y45" s="50"/>
      <c r="Z45" s="50"/>
      <c r="AA45" s="50"/>
      <c r="AC45" s="53"/>
      <c r="AD45" s="53"/>
      <c r="AE45" s="53"/>
      <c r="AF45" s="53"/>
      <c r="AG45" s="53"/>
      <c r="AH45" s="53"/>
      <c r="AI45" s="53"/>
      <c r="AJ45" s="53"/>
      <c r="AK45" s="53"/>
      <c r="AL45" s="53"/>
      <c r="AM45" s="53"/>
      <c r="AN45" s="53"/>
      <c r="AO45" s="53"/>
    </row>
    <row r="46" spans="2:49" ht="13.5" customHeight="1" x14ac:dyDescent="0.15">
      <c r="B46" s="12" t="s">
        <v>2</v>
      </c>
      <c r="C46" s="25">
        <f t="shared" si="1"/>
        <v>13506356</v>
      </c>
      <c r="D46" s="26">
        <v>9128257</v>
      </c>
      <c r="E46" s="28">
        <v>7026630</v>
      </c>
      <c r="F46" s="28">
        <v>716669</v>
      </c>
      <c r="G46" s="28">
        <v>1384958</v>
      </c>
      <c r="H46" s="29">
        <v>2359</v>
      </c>
      <c r="I46" s="29">
        <v>1233020</v>
      </c>
      <c r="J46" s="29">
        <v>1392196</v>
      </c>
      <c r="K46" s="29">
        <v>0</v>
      </c>
      <c r="L46" s="29">
        <v>0</v>
      </c>
      <c r="M46" s="29">
        <v>1750524</v>
      </c>
      <c r="N46" s="29">
        <v>312917</v>
      </c>
      <c r="P46" s="50"/>
      <c r="Q46" s="50"/>
      <c r="R46" s="50"/>
      <c r="S46" s="50"/>
      <c r="T46" s="50"/>
      <c r="U46" s="50"/>
      <c r="V46" s="50"/>
      <c r="W46" s="50"/>
      <c r="X46" s="50"/>
      <c r="Y46" s="50"/>
      <c r="Z46" s="50"/>
      <c r="AA46" s="50"/>
      <c r="AC46" s="53"/>
      <c r="AD46" s="53"/>
      <c r="AE46" s="53"/>
      <c r="AF46" s="53"/>
      <c r="AG46" s="53"/>
      <c r="AH46" s="53"/>
      <c r="AI46" s="53"/>
      <c r="AJ46" s="53"/>
      <c r="AK46" s="53"/>
      <c r="AL46" s="53"/>
      <c r="AM46" s="53"/>
      <c r="AN46" s="53"/>
      <c r="AO46" s="53"/>
    </row>
    <row r="47" spans="2:49" ht="13.5" customHeight="1" x14ac:dyDescent="0.15">
      <c r="B47" s="12" t="s">
        <v>8</v>
      </c>
      <c r="C47" s="25">
        <f t="shared" si="1"/>
        <v>21999242</v>
      </c>
      <c r="D47" s="26">
        <v>12749828</v>
      </c>
      <c r="E47" s="28">
        <v>9617810</v>
      </c>
      <c r="F47" s="28">
        <v>1305544</v>
      </c>
      <c r="G47" s="28">
        <v>1826474</v>
      </c>
      <c r="H47" s="29">
        <v>31087</v>
      </c>
      <c r="I47" s="29">
        <v>3134274</v>
      </c>
      <c r="J47" s="29">
        <v>2745391</v>
      </c>
      <c r="K47" s="29">
        <v>1136</v>
      </c>
      <c r="L47" s="29">
        <v>3677</v>
      </c>
      <c r="M47" s="29">
        <v>3333849</v>
      </c>
      <c r="N47" s="29">
        <v>232430</v>
      </c>
      <c r="P47" s="50"/>
      <c r="Q47" s="50"/>
      <c r="R47" s="50"/>
      <c r="S47" s="50"/>
      <c r="T47" s="50"/>
      <c r="U47" s="50"/>
      <c r="V47" s="50"/>
      <c r="W47" s="50"/>
      <c r="X47" s="50"/>
      <c r="Y47" s="50"/>
      <c r="Z47" s="50"/>
      <c r="AA47" s="50"/>
      <c r="AC47" s="53"/>
      <c r="AD47" s="53"/>
      <c r="AE47" s="53"/>
      <c r="AF47" s="53"/>
      <c r="AG47" s="53"/>
      <c r="AH47" s="53"/>
      <c r="AI47" s="53"/>
      <c r="AJ47" s="53"/>
      <c r="AK47" s="53"/>
      <c r="AL47" s="53"/>
      <c r="AM47" s="53"/>
      <c r="AN47" s="53"/>
      <c r="AO47" s="53"/>
    </row>
    <row r="48" spans="2:49" ht="13.5" customHeight="1" x14ac:dyDescent="0.15">
      <c r="B48" s="12" t="s">
        <v>9</v>
      </c>
      <c r="C48" s="25">
        <f t="shared" si="1"/>
        <v>13483898</v>
      </c>
      <c r="D48" s="26">
        <v>11152526</v>
      </c>
      <c r="E48" s="28">
        <v>5931408</v>
      </c>
      <c r="F48" s="28">
        <v>670252</v>
      </c>
      <c r="G48" s="28">
        <v>4550866</v>
      </c>
      <c r="H48" s="29">
        <v>1482</v>
      </c>
      <c r="I48" s="29">
        <v>226309</v>
      </c>
      <c r="J48" s="29">
        <v>990215</v>
      </c>
      <c r="K48" s="29">
        <v>0</v>
      </c>
      <c r="L48" s="29">
        <v>0</v>
      </c>
      <c r="M48" s="29">
        <v>1113366</v>
      </c>
      <c r="N48" s="29">
        <v>215201</v>
      </c>
      <c r="P48" s="50"/>
      <c r="Q48" s="50"/>
      <c r="R48" s="50"/>
      <c r="S48" s="50"/>
      <c r="T48" s="50"/>
      <c r="U48" s="50"/>
      <c r="V48" s="50"/>
      <c r="W48" s="50"/>
      <c r="X48" s="50"/>
      <c r="Y48" s="50"/>
      <c r="Z48" s="50"/>
      <c r="AA48" s="50"/>
      <c r="AC48" s="53"/>
      <c r="AD48" s="53"/>
      <c r="AE48" s="53"/>
      <c r="AF48" s="53"/>
      <c r="AG48" s="53"/>
      <c r="AH48" s="53"/>
      <c r="AI48" s="53"/>
      <c r="AJ48" s="53"/>
      <c r="AK48" s="53"/>
      <c r="AL48" s="53"/>
      <c r="AM48" s="53"/>
      <c r="AN48" s="53"/>
      <c r="AO48" s="53"/>
    </row>
    <row r="49" spans="2:41" ht="13.5" customHeight="1" x14ac:dyDescent="0.15">
      <c r="B49" s="12" t="s">
        <v>10</v>
      </c>
      <c r="C49" s="25">
        <f t="shared" si="1"/>
        <v>16277273</v>
      </c>
      <c r="D49" s="26">
        <v>13338074</v>
      </c>
      <c r="E49" s="28">
        <v>7661021</v>
      </c>
      <c r="F49" s="28">
        <v>649247</v>
      </c>
      <c r="G49" s="28">
        <v>5027806</v>
      </c>
      <c r="H49" s="29">
        <v>0</v>
      </c>
      <c r="I49" s="29">
        <v>280644</v>
      </c>
      <c r="J49" s="29">
        <v>1868497</v>
      </c>
      <c r="K49" s="29">
        <v>161</v>
      </c>
      <c r="L49" s="29">
        <v>0</v>
      </c>
      <c r="M49" s="29">
        <v>789897</v>
      </c>
      <c r="N49" s="29">
        <v>210851</v>
      </c>
      <c r="P49" s="50"/>
      <c r="Q49" s="50"/>
      <c r="R49" s="50"/>
      <c r="S49" s="50"/>
      <c r="T49" s="50"/>
      <c r="U49" s="50"/>
      <c r="V49" s="50"/>
      <c r="W49" s="50"/>
      <c r="X49" s="50"/>
      <c r="Y49" s="50"/>
      <c r="Z49" s="50"/>
      <c r="AA49" s="50"/>
      <c r="AC49" s="53"/>
      <c r="AD49" s="53"/>
      <c r="AE49" s="53"/>
      <c r="AF49" s="53"/>
      <c r="AG49" s="53"/>
      <c r="AH49" s="53"/>
      <c r="AI49" s="53"/>
      <c r="AJ49" s="53"/>
      <c r="AK49" s="53"/>
      <c r="AL49" s="53"/>
      <c r="AM49" s="53"/>
      <c r="AN49" s="53"/>
      <c r="AO49" s="53"/>
    </row>
    <row r="50" spans="2:41" ht="13.5" customHeight="1" x14ac:dyDescent="0.15">
      <c r="B50" s="12" t="s">
        <v>11</v>
      </c>
      <c r="C50" s="25">
        <f t="shared" si="1"/>
        <v>20025044</v>
      </c>
      <c r="D50" s="26">
        <v>14180140</v>
      </c>
      <c r="E50" s="28">
        <v>9654967</v>
      </c>
      <c r="F50" s="28">
        <v>1146020</v>
      </c>
      <c r="G50" s="28">
        <v>3379153</v>
      </c>
      <c r="H50" s="29">
        <v>123448</v>
      </c>
      <c r="I50" s="29">
        <v>2484608</v>
      </c>
      <c r="J50" s="29">
        <v>1551163</v>
      </c>
      <c r="K50" s="29">
        <v>755</v>
      </c>
      <c r="L50" s="29">
        <v>2317</v>
      </c>
      <c r="M50" s="29">
        <v>1682613</v>
      </c>
      <c r="N50" s="29">
        <v>276860</v>
      </c>
      <c r="P50" s="50"/>
      <c r="Q50" s="50"/>
      <c r="R50" s="50"/>
      <c r="S50" s="50"/>
      <c r="T50" s="50"/>
      <c r="U50" s="50"/>
      <c r="V50" s="50"/>
      <c r="W50" s="50"/>
      <c r="X50" s="50"/>
      <c r="Y50" s="50"/>
      <c r="Z50" s="50"/>
      <c r="AA50" s="50"/>
      <c r="AC50" s="53"/>
      <c r="AD50" s="53"/>
      <c r="AE50" s="53"/>
      <c r="AF50" s="53"/>
      <c r="AG50" s="53"/>
      <c r="AH50" s="53"/>
      <c r="AI50" s="53"/>
      <c r="AJ50" s="53"/>
      <c r="AK50" s="53"/>
      <c r="AL50" s="53"/>
      <c r="AM50" s="53"/>
      <c r="AN50" s="53"/>
      <c r="AO50" s="53"/>
    </row>
    <row r="51" spans="2:41" ht="13.5" customHeight="1" x14ac:dyDescent="0.15">
      <c r="B51" s="12" t="s">
        <v>12</v>
      </c>
      <c r="C51" s="25">
        <f t="shared" si="1"/>
        <v>16092740</v>
      </c>
      <c r="D51" s="26">
        <v>8138892</v>
      </c>
      <c r="E51" s="28">
        <v>5684748</v>
      </c>
      <c r="F51" s="28">
        <v>902830</v>
      </c>
      <c r="G51" s="28">
        <v>1551314</v>
      </c>
      <c r="H51" s="29">
        <v>502795</v>
      </c>
      <c r="I51" s="29">
        <v>2830169</v>
      </c>
      <c r="J51" s="29">
        <v>3369043</v>
      </c>
      <c r="K51" s="29">
        <v>17027</v>
      </c>
      <c r="L51" s="29">
        <v>11391</v>
      </c>
      <c r="M51" s="29">
        <v>1223423</v>
      </c>
      <c r="N51" s="29">
        <v>260119</v>
      </c>
      <c r="P51" s="50"/>
      <c r="Q51" s="50"/>
      <c r="R51" s="50"/>
      <c r="S51" s="50"/>
      <c r="T51" s="50"/>
      <c r="U51" s="50"/>
      <c r="V51" s="50"/>
      <c r="W51" s="50"/>
      <c r="X51" s="50"/>
      <c r="Y51" s="50"/>
      <c r="Z51" s="50"/>
      <c r="AA51" s="50"/>
      <c r="AC51" s="53"/>
      <c r="AD51" s="53"/>
      <c r="AE51" s="53"/>
      <c r="AF51" s="53"/>
      <c r="AG51" s="53"/>
      <c r="AH51" s="53"/>
      <c r="AI51" s="53"/>
      <c r="AJ51" s="53"/>
      <c r="AK51" s="53"/>
      <c r="AL51" s="53"/>
      <c r="AM51" s="53"/>
      <c r="AN51" s="53"/>
      <c r="AO51" s="53"/>
    </row>
    <row r="52" spans="2:41" ht="13.5" customHeight="1" x14ac:dyDescent="0.15">
      <c r="B52" s="12" t="s">
        <v>13</v>
      </c>
      <c r="C52" s="25">
        <f t="shared" si="1"/>
        <v>22646520</v>
      </c>
      <c r="D52" s="26">
        <v>15516893</v>
      </c>
      <c r="E52" s="28">
        <v>11338534</v>
      </c>
      <c r="F52" s="28">
        <v>1588998</v>
      </c>
      <c r="G52" s="28">
        <v>2589361</v>
      </c>
      <c r="H52" s="29">
        <v>686429</v>
      </c>
      <c r="I52" s="29">
        <v>2843901</v>
      </c>
      <c r="J52" s="29">
        <v>1548463</v>
      </c>
      <c r="K52" s="29">
        <v>11911</v>
      </c>
      <c r="L52" s="29">
        <v>1428</v>
      </c>
      <c r="M52" s="29">
        <v>2037495</v>
      </c>
      <c r="N52" s="29">
        <v>166824</v>
      </c>
      <c r="P52" s="50"/>
      <c r="Q52" s="50"/>
      <c r="R52" s="50"/>
      <c r="S52" s="50"/>
      <c r="T52" s="50"/>
      <c r="U52" s="50"/>
      <c r="V52" s="50"/>
      <c r="W52" s="50"/>
      <c r="X52" s="50"/>
      <c r="Y52" s="50"/>
      <c r="Z52" s="50"/>
      <c r="AA52" s="50"/>
      <c r="AC52" s="53"/>
      <c r="AD52" s="53"/>
      <c r="AE52" s="53"/>
      <c r="AF52" s="53"/>
      <c r="AG52" s="53"/>
      <c r="AH52" s="53"/>
      <c r="AI52" s="53"/>
      <c r="AJ52" s="53"/>
      <c r="AK52" s="53"/>
      <c r="AL52" s="53"/>
      <c r="AM52" s="53"/>
      <c r="AN52" s="53"/>
      <c r="AO52" s="53"/>
    </row>
    <row r="53" spans="2:41" ht="13.5" customHeight="1" x14ac:dyDescent="0.15">
      <c r="B53" s="12" t="s">
        <v>14</v>
      </c>
      <c r="C53" s="25">
        <f t="shared" si="1"/>
        <v>17635632</v>
      </c>
      <c r="D53" s="26">
        <v>11400078</v>
      </c>
      <c r="E53" s="28">
        <v>5554632</v>
      </c>
      <c r="F53" s="28">
        <v>1044790</v>
      </c>
      <c r="G53" s="28">
        <v>4800656</v>
      </c>
      <c r="H53" s="29">
        <v>266319</v>
      </c>
      <c r="I53" s="29">
        <v>3858948</v>
      </c>
      <c r="J53" s="29">
        <v>977466</v>
      </c>
      <c r="K53" s="29">
        <v>32416</v>
      </c>
      <c r="L53" s="29">
        <v>0</v>
      </c>
      <c r="M53" s="29">
        <v>1100405</v>
      </c>
      <c r="N53" s="29">
        <v>0</v>
      </c>
      <c r="P53" s="50"/>
      <c r="Q53" s="50"/>
      <c r="R53" s="50"/>
      <c r="S53" s="50"/>
      <c r="T53" s="50"/>
      <c r="U53" s="50"/>
      <c r="V53" s="50"/>
      <c r="W53" s="50"/>
      <c r="X53" s="50"/>
      <c r="Y53" s="50"/>
      <c r="Z53" s="50"/>
      <c r="AA53" s="50"/>
      <c r="AC53" s="53"/>
      <c r="AD53" s="53"/>
      <c r="AE53" s="53"/>
      <c r="AF53" s="53"/>
      <c r="AG53" s="53"/>
      <c r="AH53" s="53"/>
      <c r="AI53" s="53"/>
      <c r="AJ53" s="53"/>
      <c r="AK53" s="53"/>
      <c r="AL53" s="53"/>
      <c r="AM53" s="53"/>
      <c r="AN53" s="53"/>
      <c r="AO53" s="53"/>
    </row>
    <row r="54" spans="2:41" ht="13.5" customHeight="1" x14ac:dyDescent="0.15">
      <c r="B54" s="12" t="s">
        <v>15</v>
      </c>
      <c r="C54" s="25">
        <f t="shared" si="1"/>
        <v>23796250</v>
      </c>
      <c r="D54" s="26">
        <v>14414190</v>
      </c>
      <c r="E54" s="28">
        <v>9389621</v>
      </c>
      <c r="F54" s="28">
        <v>1239425</v>
      </c>
      <c r="G54" s="28">
        <v>3785144</v>
      </c>
      <c r="H54" s="29">
        <v>204768</v>
      </c>
      <c r="I54" s="29">
        <v>2857254</v>
      </c>
      <c r="J54" s="29">
        <v>2683760</v>
      </c>
      <c r="K54" s="29">
        <v>44436</v>
      </c>
      <c r="L54" s="29">
        <v>6071</v>
      </c>
      <c r="M54" s="29">
        <v>3585771</v>
      </c>
      <c r="N54" s="29">
        <v>312824</v>
      </c>
      <c r="P54" s="50"/>
      <c r="Q54" s="50"/>
      <c r="R54" s="50"/>
      <c r="S54" s="50"/>
      <c r="T54" s="50"/>
      <c r="U54" s="50"/>
      <c r="V54" s="50"/>
      <c r="W54" s="50"/>
      <c r="X54" s="50"/>
      <c r="Y54" s="50"/>
      <c r="Z54" s="50"/>
      <c r="AA54" s="50"/>
      <c r="AC54" s="53"/>
      <c r="AD54" s="53"/>
      <c r="AE54" s="53"/>
      <c r="AF54" s="53"/>
      <c r="AG54" s="53"/>
      <c r="AH54" s="53"/>
      <c r="AI54" s="53"/>
      <c r="AJ54" s="53"/>
      <c r="AK54" s="53"/>
      <c r="AL54" s="53"/>
      <c r="AM54" s="53"/>
      <c r="AN54" s="53"/>
      <c r="AO54" s="53"/>
    </row>
    <row r="55" spans="2:41" ht="13.5" customHeight="1" x14ac:dyDescent="0.15">
      <c r="B55" s="12" t="s">
        <v>16</v>
      </c>
      <c r="C55" s="25">
        <f t="shared" si="1"/>
        <v>11894436</v>
      </c>
      <c r="D55" s="26">
        <v>7247384</v>
      </c>
      <c r="E55" s="28">
        <v>5079448</v>
      </c>
      <c r="F55" s="28">
        <v>683694</v>
      </c>
      <c r="G55" s="28">
        <v>1484242</v>
      </c>
      <c r="H55" s="29">
        <v>192093</v>
      </c>
      <c r="I55" s="29">
        <v>841537</v>
      </c>
      <c r="J55" s="29">
        <v>2049546</v>
      </c>
      <c r="K55" s="29">
        <v>210</v>
      </c>
      <c r="L55" s="29">
        <v>0</v>
      </c>
      <c r="M55" s="29">
        <v>1563666</v>
      </c>
      <c r="N55" s="29">
        <v>222958</v>
      </c>
      <c r="P55" s="50"/>
      <c r="Q55" s="50"/>
      <c r="R55" s="50"/>
      <c r="S55" s="50"/>
      <c r="T55" s="50"/>
      <c r="U55" s="50"/>
      <c r="V55" s="50"/>
      <c r="W55" s="50"/>
      <c r="X55" s="50"/>
      <c r="Y55" s="50"/>
      <c r="Z55" s="50"/>
      <c r="AA55" s="50"/>
      <c r="AC55" s="53"/>
      <c r="AD55" s="53"/>
      <c r="AE55" s="53"/>
      <c r="AF55" s="53"/>
      <c r="AG55" s="53"/>
      <c r="AH55" s="53"/>
      <c r="AI55" s="53"/>
      <c r="AJ55" s="53"/>
      <c r="AK55" s="53"/>
      <c r="AL55" s="53"/>
      <c r="AM55" s="53"/>
      <c r="AN55" s="53"/>
      <c r="AO55" s="53"/>
    </row>
    <row r="56" spans="2:41" ht="13.5" customHeight="1" x14ac:dyDescent="0.15">
      <c r="B56" s="12" t="s">
        <v>17</v>
      </c>
      <c r="C56" s="25">
        <f t="shared" si="1"/>
        <v>15731956</v>
      </c>
      <c r="D56" s="26">
        <v>8178479</v>
      </c>
      <c r="E56" s="28">
        <v>5807952</v>
      </c>
      <c r="F56" s="28">
        <v>1052416</v>
      </c>
      <c r="G56" s="28">
        <v>1318111</v>
      </c>
      <c r="H56" s="29">
        <v>403312</v>
      </c>
      <c r="I56" s="29">
        <v>4163896</v>
      </c>
      <c r="J56" s="29">
        <v>1279823</v>
      </c>
      <c r="K56" s="29">
        <v>0</v>
      </c>
      <c r="L56" s="29">
        <v>3988</v>
      </c>
      <c r="M56" s="29">
        <v>1702458</v>
      </c>
      <c r="N56" s="29">
        <v>155973</v>
      </c>
      <c r="P56" s="50"/>
      <c r="Q56" s="50"/>
      <c r="R56" s="50"/>
      <c r="S56" s="50"/>
      <c r="T56" s="50"/>
      <c r="U56" s="50"/>
      <c r="V56" s="50"/>
      <c r="W56" s="50"/>
      <c r="X56" s="50"/>
      <c r="Y56" s="50"/>
      <c r="Z56" s="50"/>
      <c r="AA56" s="50"/>
      <c r="AC56" s="53"/>
      <c r="AD56" s="53"/>
      <c r="AE56" s="53"/>
      <c r="AF56" s="53"/>
      <c r="AG56" s="53"/>
      <c r="AH56" s="53"/>
      <c r="AI56" s="53"/>
      <c r="AJ56" s="53"/>
      <c r="AK56" s="53"/>
      <c r="AL56" s="53"/>
      <c r="AM56" s="53"/>
      <c r="AN56" s="53"/>
      <c r="AO56" s="53"/>
    </row>
    <row r="57" spans="2:41" ht="13.5" customHeight="1" x14ac:dyDescent="0.15">
      <c r="B57" s="12" t="s">
        <v>18</v>
      </c>
      <c r="C57" s="25">
        <f t="shared" si="1"/>
        <v>11116926</v>
      </c>
      <c r="D57" s="26">
        <v>6820368</v>
      </c>
      <c r="E57" s="28">
        <v>4484494</v>
      </c>
      <c r="F57" s="28">
        <v>742449</v>
      </c>
      <c r="G57" s="28">
        <v>1593425</v>
      </c>
      <c r="H57" s="29">
        <v>131798</v>
      </c>
      <c r="I57" s="29">
        <v>2386582</v>
      </c>
      <c r="J57" s="29">
        <v>920170</v>
      </c>
      <c r="K57" s="29">
        <v>0</v>
      </c>
      <c r="L57" s="29">
        <v>340</v>
      </c>
      <c r="M57" s="29">
        <v>857668</v>
      </c>
      <c r="N57" s="29">
        <v>83579</v>
      </c>
      <c r="P57" s="50"/>
      <c r="Q57" s="50"/>
      <c r="R57" s="50"/>
      <c r="S57" s="50"/>
      <c r="T57" s="50"/>
      <c r="U57" s="50"/>
      <c r="V57" s="50"/>
      <c r="W57" s="50"/>
      <c r="X57" s="50"/>
      <c r="Y57" s="50"/>
      <c r="Z57" s="50"/>
      <c r="AA57" s="50"/>
      <c r="AC57" s="53"/>
      <c r="AD57" s="53"/>
      <c r="AE57" s="53"/>
      <c r="AF57" s="53"/>
      <c r="AG57" s="53"/>
      <c r="AH57" s="53"/>
      <c r="AI57" s="53"/>
      <c r="AJ57" s="53"/>
      <c r="AK57" s="53"/>
      <c r="AL57" s="53"/>
      <c r="AM57" s="53"/>
      <c r="AN57" s="53"/>
      <c r="AO57" s="53"/>
    </row>
    <row r="58" spans="2:41" ht="7.5" customHeight="1" x14ac:dyDescent="0.15">
      <c r="B58" s="40"/>
      <c r="C58" s="38"/>
      <c r="D58" s="39"/>
      <c r="E58" s="39"/>
      <c r="F58" s="39"/>
      <c r="G58" s="39"/>
      <c r="H58" s="39"/>
      <c r="I58" s="39"/>
      <c r="J58" s="39"/>
      <c r="K58" s="39"/>
      <c r="L58" s="39"/>
      <c r="M58" s="39"/>
      <c r="N58" s="39"/>
      <c r="AC58" s="53"/>
      <c r="AD58" s="53"/>
      <c r="AE58" s="53"/>
      <c r="AF58" s="53"/>
      <c r="AG58" s="53"/>
      <c r="AH58" s="53"/>
      <c r="AI58" s="53"/>
      <c r="AJ58" s="53"/>
      <c r="AK58" s="53"/>
      <c r="AL58" s="53"/>
      <c r="AM58" s="53"/>
      <c r="AN58" s="53"/>
      <c r="AO58" s="53"/>
    </row>
    <row r="59" spans="2:41" ht="7.5" customHeight="1" x14ac:dyDescent="0.15">
      <c r="B59" s="43"/>
      <c r="C59" s="18"/>
      <c r="D59" s="31"/>
      <c r="E59" s="31"/>
      <c r="F59" s="31"/>
      <c r="G59" s="31"/>
      <c r="H59" s="31"/>
      <c r="I59" s="31"/>
      <c r="J59" s="31"/>
      <c r="K59" s="31"/>
      <c r="L59" s="31"/>
      <c r="M59" s="31"/>
      <c r="N59" s="31"/>
      <c r="AC59" s="53"/>
      <c r="AD59" s="53"/>
      <c r="AE59" s="53"/>
      <c r="AF59" s="53"/>
      <c r="AG59" s="53"/>
      <c r="AH59" s="53"/>
      <c r="AI59" s="53"/>
      <c r="AJ59" s="53"/>
      <c r="AK59" s="53"/>
      <c r="AL59" s="53"/>
      <c r="AM59" s="53"/>
      <c r="AN59" s="53"/>
      <c r="AO59" s="53"/>
    </row>
    <row r="60" spans="2:41" ht="18.75" customHeight="1" x14ac:dyDescent="0.15">
      <c r="B60" s="41" t="s">
        <v>77</v>
      </c>
      <c r="C60" s="18"/>
      <c r="D60" s="19"/>
      <c r="E60" s="19"/>
      <c r="F60" s="19"/>
      <c r="G60" s="19"/>
      <c r="H60" s="19"/>
      <c r="I60" s="19"/>
      <c r="J60" s="19"/>
      <c r="K60" s="19"/>
      <c r="L60" s="19"/>
      <c r="M60" s="19"/>
      <c r="N60" s="19"/>
      <c r="AC60" s="53"/>
      <c r="AD60" s="53"/>
      <c r="AE60" s="53"/>
      <c r="AF60" s="53"/>
      <c r="AG60" s="53"/>
      <c r="AH60" s="53"/>
      <c r="AI60" s="53"/>
      <c r="AJ60" s="53"/>
      <c r="AK60" s="53"/>
      <c r="AL60" s="53"/>
      <c r="AM60" s="53"/>
      <c r="AN60" s="53"/>
      <c r="AO60" s="53"/>
    </row>
    <row r="61" spans="2:41" s="13" customFormat="1" ht="18.75" customHeight="1" x14ac:dyDescent="0.15">
      <c r="B61" s="33" t="s">
        <v>88</v>
      </c>
      <c r="C61" s="34">
        <f>IF(SUM(C62:C79)=SUM(D61,H61:M61),SUM(C62:C79))</f>
        <v>5049043</v>
      </c>
      <c r="D61" s="35">
        <f>IF(SUM(D62:D79)=SUM(E61,F61,G61),SUM(D62:D79),err)</f>
        <v>160953</v>
      </c>
      <c r="E61" s="36">
        <f t="shared" ref="E61:N61" si="2">SUM(E62:E79)</f>
        <v>158583</v>
      </c>
      <c r="F61" s="36">
        <f t="shared" si="2"/>
        <v>1065</v>
      </c>
      <c r="G61" s="36">
        <f t="shared" si="2"/>
        <v>1305</v>
      </c>
      <c r="H61" s="35">
        <f t="shared" si="2"/>
        <v>428964</v>
      </c>
      <c r="I61" s="35">
        <f t="shared" si="2"/>
        <v>2425414</v>
      </c>
      <c r="J61" s="35">
        <f t="shared" si="2"/>
        <v>1592816</v>
      </c>
      <c r="K61" s="35">
        <f t="shared" si="2"/>
        <v>12253</v>
      </c>
      <c r="L61" s="35">
        <f t="shared" si="2"/>
        <v>231</v>
      </c>
      <c r="M61" s="35">
        <f t="shared" si="2"/>
        <v>428412</v>
      </c>
      <c r="N61" s="35">
        <f t="shared" si="2"/>
        <v>7</v>
      </c>
      <c r="P61" s="51"/>
      <c r="Q61" s="51"/>
      <c r="R61" s="51"/>
      <c r="S61" s="51"/>
      <c r="T61" s="51"/>
      <c r="U61" s="51"/>
      <c r="V61" s="51"/>
      <c r="W61" s="51"/>
      <c r="X61" s="51"/>
      <c r="Y61" s="51"/>
      <c r="Z61" s="51"/>
      <c r="AA61" s="51"/>
      <c r="AB61" s="51"/>
      <c r="AC61" s="53"/>
      <c r="AD61" s="53"/>
      <c r="AE61" s="53"/>
      <c r="AF61" s="53"/>
      <c r="AG61" s="53"/>
      <c r="AH61" s="53"/>
      <c r="AI61" s="53"/>
      <c r="AJ61" s="53"/>
      <c r="AK61" s="53"/>
      <c r="AL61" s="53"/>
      <c r="AM61" s="53"/>
      <c r="AN61" s="53"/>
      <c r="AO61" s="53"/>
    </row>
    <row r="62" spans="2:41" ht="13.5" customHeight="1" x14ac:dyDescent="0.15">
      <c r="B62" s="12" t="s">
        <v>3</v>
      </c>
      <c r="C62" s="25">
        <f t="shared" ref="C62:C79" si="3">SUM(D62+H62+I62+J62+K62+L62+M62)</f>
        <v>31560</v>
      </c>
      <c r="D62" s="26">
        <v>9040</v>
      </c>
      <c r="E62" s="28">
        <v>8937</v>
      </c>
      <c r="F62" s="28">
        <v>35</v>
      </c>
      <c r="G62" s="28">
        <v>68</v>
      </c>
      <c r="H62" s="29">
        <v>184</v>
      </c>
      <c r="I62" s="29">
        <v>14273</v>
      </c>
      <c r="J62" s="29">
        <v>6335</v>
      </c>
      <c r="K62" s="29">
        <v>0</v>
      </c>
      <c r="L62" s="29">
        <v>0</v>
      </c>
      <c r="M62" s="29">
        <v>1728</v>
      </c>
      <c r="N62" s="29">
        <v>0</v>
      </c>
      <c r="P62" s="50"/>
      <c r="Q62" s="50"/>
      <c r="R62" s="50"/>
      <c r="S62" s="50"/>
      <c r="T62" s="50"/>
      <c r="U62" s="50"/>
      <c r="V62" s="50"/>
      <c r="W62" s="50"/>
      <c r="X62" s="50"/>
      <c r="Y62" s="50"/>
      <c r="Z62" s="50"/>
      <c r="AA62" s="50"/>
      <c r="AB62" s="50"/>
      <c r="AC62" s="53"/>
      <c r="AD62" s="53"/>
      <c r="AE62" s="53"/>
      <c r="AF62" s="53"/>
      <c r="AG62" s="53"/>
      <c r="AH62" s="53"/>
      <c r="AI62" s="53"/>
      <c r="AJ62" s="53"/>
      <c r="AK62" s="53"/>
      <c r="AL62" s="53"/>
      <c r="AM62" s="53"/>
      <c r="AN62" s="53"/>
      <c r="AO62" s="53"/>
    </row>
    <row r="63" spans="2:41" ht="13.5" customHeight="1" x14ac:dyDescent="0.15">
      <c r="B63" s="12" t="s">
        <v>1</v>
      </c>
      <c r="C63" s="25">
        <f t="shared" si="3"/>
        <v>288830</v>
      </c>
      <c r="D63" s="26">
        <v>9180</v>
      </c>
      <c r="E63" s="28">
        <v>9018</v>
      </c>
      <c r="F63" s="28">
        <v>66</v>
      </c>
      <c r="G63" s="28">
        <v>96</v>
      </c>
      <c r="H63" s="29">
        <v>0</v>
      </c>
      <c r="I63" s="29">
        <v>162419</v>
      </c>
      <c r="J63" s="29">
        <v>94209</v>
      </c>
      <c r="K63" s="29">
        <v>0</v>
      </c>
      <c r="L63" s="29">
        <v>0</v>
      </c>
      <c r="M63" s="29">
        <v>23022</v>
      </c>
      <c r="N63" s="29">
        <v>0</v>
      </c>
      <c r="P63" s="50"/>
      <c r="Q63" s="50"/>
      <c r="R63" s="50"/>
      <c r="S63" s="50"/>
      <c r="T63" s="50"/>
      <c r="U63" s="50"/>
      <c r="V63" s="50"/>
      <c r="W63" s="50"/>
      <c r="X63" s="50"/>
      <c r="Y63" s="50"/>
      <c r="Z63" s="50"/>
      <c r="AA63" s="50"/>
      <c r="AB63" s="50"/>
      <c r="AC63" s="53"/>
      <c r="AD63" s="53"/>
      <c r="AE63" s="53"/>
      <c r="AF63" s="53"/>
      <c r="AG63" s="53"/>
      <c r="AH63" s="53"/>
      <c r="AI63" s="53"/>
      <c r="AJ63" s="53"/>
      <c r="AK63" s="53"/>
      <c r="AL63" s="53"/>
      <c r="AM63" s="53"/>
      <c r="AN63" s="53"/>
      <c r="AO63" s="53"/>
    </row>
    <row r="64" spans="2:41" ht="13.5" customHeight="1" x14ac:dyDescent="0.15">
      <c r="B64" s="12" t="s">
        <v>4</v>
      </c>
      <c r="C64" s="25">
        <f t="shared" si="3"/>
        <v>9092</v>
      </c>
      <c r="D64" s="26">
        <v>5102</v>
      </c>
      <c r="E64" s="28">
        <v>5101</v>
      </c>
      <c r="F64" s="28">
        <v>0</v>
      </c>
      <c r="G64" s="28">
        <v>1</v>
      </c>
      <c r="H64" s="26">
        <v>0</v>
      </c>
      <c r="I64" s="26">
        <v>0</v>
      </c>
      <c r="J64" s="29">
        <v>3422</v>
      </c>
      <c r="K64" s="29">
        <v>0</v>
      </c>
      <c r="L64" s="29">
        <v>0</v>
      </c>
      <c r="M64" s="29">
        <v>568</v>
      </c>
      <c r="N64" s="29">
        <v>0</v>
      </c>
      <c r="P64" s="50"/>
      <c r="Q64" s="50"/>
      <c r="R64" s="50"/>
      <c r="S64" s="50"/>
      <c r="T64" s="50"/>
      <c r="U64" s="50"/>
      <c r="V64" s="50"/>
      <c r="W64" s="50"/>
      <c r="X64" s="50"/>
      <c r="Y64" s="50"/>
      <c r="Z64" s="50"/>
      <c r="AA64" s="50"/>
      <c r="AB64" s="50"/>
      <c r="AC64" s="53"/>
      <c r="AD64" s="53"/>
      <c r="AE64" s="53"/>
      <c r="AF64" s="53"/>
      <c r="AG64" s="53"/>
      <c r="AH64" s="53"/>
      <c r="AI64" s="53"/>
      <c r="AJ64" s="53"/>
      <c r="AK64" s="53"/>
      <c r="AL64" s="53"/>
      <c r="AM64" s="53"/>
      <c r="AN64" s="53"/>
      <c r="AO64" s="53"/>
    </row>
    <row r="65" spans="2:41" ht="13.5" customHeight="1" x14ac:dyDescent="0.15">
      <c r="B65" s="12" t="s">
        <v>5</v>
      </c>
      <c r="C65" s="25">
        <f t="shared" si="3"/>
        <v>15181</v>
      </c>
      <c r="D65" s="26">
        <v>6340</v>
      </c>
      <c r="E65" s="28">
        <v>6225</v>
      </c>
      <c r="F65" s="28">
        <v>32</v>
      </c>
      <c r="G65" s="28">
        <v>83</v>
      </c>
      <c r="H65" s="26">
        <v>0</v>
      </c>
      <c r="I65" s="29">
        <v>0</v>
      </c>
      <c r="J65" s="29">
        <v>5614</v>
      </c>
      <c r="K65" s="29">
        <v>0</v>
      </c>
      <c r="L65" s="29">
        <v>0</v>
      </c>
      <c r="M65" s="29">
        <v>3227</v>
      </c>
      <c r="N65" s="29">
        <v>0</v>
      </c>
      <c r="P65" s="50"/>
      <c r="Q65" s="50"/>
      <c r="R65" s="50"/>
      <c r="S65" s="50"/>
      <c r="T65" s="50"/>
      <c r="U65" s="50"/>
      <c r="V65" s="50"/>
      <c r="W65" s="50"/>
      <c r="X65" s="50"/>
      <c r="Y65" s="50"/>
      <c r="Z65" s="50"/>
      <c r="AA65" s="50"/>
      <c r="AB65" s="50"/>
      <c r="AC65" s="53"/>
      <c r="AD65" s="53"/>
      <c r="AE65" s="53"/>
      <c r="AF65" s="53"/>
      <c r="AG65" s="53"/>
      <c r="AH65" s="53"/>
      <c r="AI65" s="53"/>
      <c r="AJ65" s="53"/>
      <c r="AK65" s="53"/>
      <c r="AL65" s="53"/>
      <c r="AM65" s="53"/>
      <c r="AN65" s="53"/>
      <c r="AO65" s="53"/>
    </row>
    <row r="66" spans="2:41" ht="13.5" customHeight="1" x14ac:dyDescent="0.15">
      <c r="B66" s="12" t="s">
        <v>6</v>
      </c>
      <c r="C66" s="25">
        <f t="shared" si="3"/>
        <v>40598</v>
      </c>
      <c r="D66" s="26">
        <v>7447</v>
      </c>
      <c r="E66" s="28">
        <v>7304</v>
      </c>
      <c r="F66" s="28">
        <v>58</v>
      </c>
      <c r="G66" s="28">
        <v>85</v>
      </c>
      <c r="H66" s="26">
        <v>0</v>
      </c>
      <c r="I66" s="29">
        <v>2380</v>
      </c>
      <c r="J66" s="29">
        <v>23143</v>
      </c>
      <c r="K66" s="29">
        <v>0</v>
      </c>
      <c r="L66" s="29">
        <v>0</v>
      </c>
      <c r="M66" s="29">
        <v>7628</v>
      </c>
      <c r="N66" s="29">
        <v>0</v>
      </c>
      <c r="P66" s="50"/>
      <c r="Q66" s="50"/>
      <c r="R66" s="50"/>
      <c r="S66" s="50"/>
      <c r="T66" s="50"/>
      <c r="U66" s="50"/>
      <c r="V66" s="50"/>
      <c r="W66" s="50"/>
      <c r="X66" s="50"/>
      <c r="Y66" s="50"/>
      <c r="Z66" s="50"/>
      <c r="AA66" s="50"/>
      <c r="AB66" s="50"/>
      <c r="AC66" s="53"/>
      <c r="AD66" s="53"/>
      <c r="AE66" s="53"/>
      <c r="AF66" s="53"/>
      <c r="AG66" s="53"/>
      <c r="AH66" s="53"/>
      <c r="AI66" s="53"/>
      <c r="AJ66" s="53"/>
      <c r="AK66" s="53"/>
      <c r="AL66" s="53"/>
      <c r="AM66" s="53"/>
      <c r="AN66" s="53"/>
      <c r="AO66" s="53"/>
    </row>
    <row r="67" spans="2:41" ht="13.5" customHeight="1" x14ac:dyDescent="0.15">
      <c r="B67" s="12" t="s">
        <v>7</v>
      </c>
      <c r="C67" s="25">
        <f t="shared" si="3"/>
        <v>70214</v>
      </c>
      <c r="D67" s="26">
        <v>7326</v>
      </c>
      <c r="E67" s="28">
        <v>7162</v>
      </c>
      <c r="F67" s="28">
        <v>42</v>
      </c>
      <c r="G67" s="28">
        <v>122</v>
      </c>
      <c r="H67" s="29">
        <v>1404</v>
      </c>
      <c r="I67" s="29">
        <v>17972</v>
      </c>
      <c r="J67" s="29">
        <v>26197</v>
      </c>
      <c r="K67" s="29">
        <v>0</v>
      </c>
      <c r="L67" s="29">
        <v>0</v>
      </c>
      <c r="M67" s="29">
        <v>17315</v>
      </c>
      <c r="N67" s="29">
        <v>0</v>
      </c>
      <c r="P67" s="50"/>
      <c r="Q67" s="50"/>
      <c r="R67" s="50"/>
      <c r="S67" s="50"/>
      <c r="T67" s="50"/>
      <c r="U67" s="50"/>
      <c r="V67" s="50"/>
      <c r="W67" s="50"/>
      <c r="X67" s="50"/>
      <c r="Y67" s="50"/>
      <c r="Z67" s="50"/>
      <c r="AA67" s="50"/>
      <c r="AB67" s="50"/>
      <c r="AC67" s="53"/>
      <c r="AD67" s="53"/>
      <c r="AE67" s="53"/>
      <c r="AF67" s="53"/>
      <c r="AG67" s="53"/>
      <c r="AH67" s="53"/>
      <c r="AI67" s="53"/>
      <c r="AJ67" s="53"/>
      <c r="AK67" s="53"/>
      <c r="AL67" s="53"/>
      <c r="AM67" s="53"/>
      <c r="AN67" s="53"/>
      <c r="AO67" s="53"/>
    </row>
    <row r="68" spans="2:41" ht="13.5" customHeight="1" x14ac:dyDescent="0.15">
      <c r="B68" s="12" t="s">
        <v>2</v>
      </c>
      <c r="C68" s="25">
        <f t="shared" si="3"/>
        <v>317634</v>
      </c>
      <c r="D68" s="26">
        <v>15584</v>
      </c>
      <c r="E68" s="28">
        <v>15442</v>
      </c>
      <c r="F68" s="28">
        <v>59</v>
      </c>
      <c r="G68" s="28">
        <v>83</v>
      </c>
      <c r="H68" s="29">
        <v>0</v>
      </c>
      <c r="I68" s="29">
        <v>156957</v>
      </c>
      <c r="J68" s="29">
        <v>106913</v>
      </c>
      <c r="K68" s="29">
        <v>0</v>
      </c>
      <c r="L68" s="29">
        <v>0</v>
      </c>
      <c r="M68" s="29">
        <v>38180</v>
      </c>
      <c r="N68" s="29">
        <v>0</v>
      </c>
      <c r="P68" s="50"/>
      <c r="Q68" s="50"/>
      <c r="R68" s="50"/>
      <c r="S68" s="50"/>
      <c r="T68" s="50"/>
      <c r="U68" s="50"/>
      <c r="V68" s="50"/>
      <c r="W68" s="50"/>
      <c r="X68" s="50"/>
      <c r="Y68" s="50"/>
      <c r="Z68" s="50"/>
      <c r="AA68" s="50"/>
      <c r="AB68" s="50"/>
      <c r="AC68" s="53"/>
      <c r="AD68" s="53"/>
      <c r="AE68" s="53"/>
      <c r="AF68" s="53"/>
      <c r="AG68" s="53"/>
      <c r="AH68" s="53"/>
      <c r="AI68" s="53"/>
      <c r="AJ68" s="53"/>
      <c r="AK68" s="53"/>
      <c r="AL68" s="53"/>
      <c r="AM68" s="53"/>
      <c r="AN68" s="53"/>
      <c r="AO68" s="53"/>
    </row>
    <row r="69" spans="2:41" ht="13.5" customHeight="1" x14ac:dyDescent="0.15">
      <c r="B69" s="12" t="s">
        <v>8</v>
      </c>
      <c r="C69" s="25">
        <f t="shared" si="3"/>
        <v>559392</v>
      </c>
      <c r="D69" s="26">
        <v>12541</v>
      </c>
      <c r="E69" s="28">
        <v>12413</v>
      </c>
      <c r="F69" s="28">
        <v>87</v>
      </c>
      <c r="G69" s="28">
        <v>41</v>
      </c>
      <c r="H69" s="29">
        <v>2232</v>
      </c>
      <c r="I69" s="29">
        <v>286046</v>
      </c>
      <c r="J69" s="29">
        <v>177350</v>
      </c>
      <c r="K69" s="29">
        <v>184</v>
      </c>
      <c r="L69" s="29">
        <v>0</v>
      </c>
      <c r="M69" s="29">
        <v>81039</v>
      </c>
      <c r="N69" s="29">
        <v>0</v>
      </c>
      <c r="P69" s="50"/>
      <c r="Q69" s="50"/>
      <c r="R69" s="50"/>
      <c r="S69" s="50"/>
      <c r="T69" s="50"/>
      <c r="U69" s="50"/>
      <c r="V69" s="50"/>
      <c r="W69" s="50"/>
      <c r="X69" s="50"/>
      <c r="Y69" s="50"/>
      <c r="Z69" s="50"/>
      <c r="AA69" s="50"/>
      <c r="AB69" s="50"/>
      <c r="AC69" s="53"/>
      <c r="AD69" s="53"/>
      <c r="AE69" s="53"/>
      <c r="AF69" s="53"/>
      <c r="AG69" s="53"/>
      <c r="AH69" s="53"/>
      <c r="AI69" s="53"/>
      <c r="AJ69" s="53"/>
      <c r="AK69" s="53"/>
      <c r="AL69" s="53"/>
      <c r="AM69" s="53"/>
      <c r="AN69" s="53"/>
      <c r="AO69" s="53"/>
    </row>
    <row r="70" spans="2:41" ht="13.5" customHeight="1" x14ac:dyDescent="0.15">
      <c r="B70" s="12" t="s">
        <v>9</v>
      </c>
      <c r="C70" s="25">
        <f t="shared" si="3"/>
        <v>114093</v>
      </c>
      <c r="D70" s="26">
        <v>8797</v>
      </c>
      <c r="E70" s="28">
        <v>8686</v>
      </c>
      <c r="F70" s="28">
        <v>77</v>
      </c>
      <c r="G70" s="28">
        <v>34</v>
      </c>
      <c r="H70" s="29">
        <v>0</v>
      </c>
      <c r="I70" s="29">
        <v>30310</v>
      </c>
      <c r="J70" s="29">
        <v>57652</v>
      </c>
      <c r="K70" s="29">
        <v>0</v>
      </c>
      <c r="L70" s="29">
        <v>0</v>
      </c>
      <c r="M70" s="29">
        <v>17334</v>
      </c>
      <c r="N70" s="29">
        <v>0</v>
      </c>
      <c r="P70" s="50"/>
      <c r="Q70" s="50"/>
      <c r="R70" s="50"/>
      <c r="S70" s="50"/>
      <c r="T70" s="50"/>
      <c r="U70" s="50"/>
      <c r="V70" s="50"/>
      <c r="W70" s="50"/>
      <c r="X70" s="50"/>
      <c r="Y70" s="50"/>
      <c r="Z70" s="50"/>
      <c r="AA70" s="50"/>
      <c r="AB70" s="50"/>
      <c r="AC70" s="53"/>
      <c r="AD70" s="53"/>
      <c r="AE70" s="53"/>
      <c r="AF70" s="53"/>
      <c r="AG70" s="53"/>
      <c r="AH70" s="53"/>
      <c r="AI70" s="53"/>
      <c r="AJ70" s="53"/>
      <c r="AK70" s="53"/>
      <c r="AL70" s="53"/>
      <c r="AM70" s="53"/>
      <c r="AN70" s="53"/>
      <c r="AO70" s="53"/>
    </row>
    <row r="71" spans="2:41" ht="13.5" customHeight="1" x14ac:dyDescent="0.15">
      <c r="B71" s="12" t="s">
        <v>10</v>
      </c>
      <c r="C71" s="25">
        <f t="shared" si="3"/>
        <v>104986</v>
      </c>
      <c r="D71" s="26">
        <v>7930</v>
      </c>
      <c r="E71" s="28">
        <v>7861</v>
      </c>
      <c r="F71" s="28">
        <v>52</v>
      </c>
      <c r="G71" s="28">
        <v>17</v>
      </c>
      <c r="H71" s="29">
        <v>0</v>
      </c>
      <c r="I71" s="29">
        <v>29691</v>
      </c>
      <c r="J71" s="29">
        <v>44023</v>
      </c>
      <c r="K71" s="29">
        <v>0</v>
      </c>
      <c r="L71" s="29">
        <v>0</v>
      </c>
      <c r="M71" s="29">
        <v>23342</v>
      </c>
      <c r="N71" s="29">
        <v>3</v>
      </c>
      <c r="P71" s="50"/>
      <c r="Q71" s="50"/>
      <c r="R71" s="50"/>
      <c r="S71" s="50"/>
      <c r="T71" s="50"/>
      <c r="U71" s="50"/>
      <c r="V71" s="50"/>
      <c r="W71" s="50"/>
      <c r="X71" s="50"/>
      <c r="Y71" s="50"/>
      <c r="Z71" s="50"/>
      <c r="AA71" s="50"/>
      <c r="AB71" s="50"/>
      <c r="AC71" s="53"/>
      <c r="AD71" s="53"/>
      <c r="AE71" s="53"/>
      <c r="AF71" s="53"/>
      <c r="AG71" s="53"/>
      <c r="AH71" s="53"/>
      <c r="AI71" s="53"/>
      <c r="AJ71" s="53"/>
      <c r="AK71" s="53"/>
      <c r="AL71" s="53"/>
      <c r="AM71" s="53"/>
      <c r="AN71" s="53"/>
      <c r="AO71" s="53"/>
    </row>
    <row r="72" spans="2:41" ht="13.5" customHeight="1" x14ac:dyDescent="0.15">
      <c r="B72" s="12" t="s">
        <v>11</v>
      </c>
      <c r="C72" s="25">
        <f t="shared" si="3"/>
        <v>239700</v>
      </c>
      <c r="D72" s="26">
        <v>14441</v>
      </c>
      <c r="E72" s="28">
        <v>14133</v>
      </c>
      <c r="F72" s="28">
        <v>48</v>
      </c>
      <c r="G72" s="28">
        <v>260</v>
      </c>
      <c r="H72" s="29">
        <v>10522</v>
      </c>
      <c r="I72" s="29">
        <v>163489</v>
      </c>
      <c r="J72" s="29">
        <v>46247</v>
      </c>
      <c r="K72" s="29">
        <v>0</v>
      </c>
      <c r="L72" s="29">
        <v>0</v>
      </c>
      <c r="M72" s="29">
        <v>5001</v>
      </c>
      <c r="N72" s="29">
        <v>0</v>
      </c>
      <c r="P72" s="50"/>
      <c r="Q72" s="50"/>
      <c r="R72" s="50"/>
      <c r="S72" s="50"/>
      <c r="T72" s="50"/>
      <c r="U72" s="50"/>
      <c r="V72" s="50"/>
      <c r="W72" s="50"/>
      <c r="X72" s="50"/>
      <c r="Y72" s="50"/>
      <c r="Z72" s="50"/>
      <c r="AA72" s="50"/>
      <c r="AB72" s="50"/>
      <c r="AC72" s="53"/>
      <c r="AD72" s="53"/>
      <c r="AE72" s="53"/>
      <c r="AF72" s="53"/>
      <c r="AG72" s="53"/>
      <c r="AH72" s="53"/>
      <c r="AI72" s="53"/>
      <c r="AJ72" s="53"/>
      <c r="AK72" s="53"/>
      <c r="AL72" s="53"/>
      <c r="AM72" s="53"/>
      <c r="AN72" s="53"/>
      <c r="AO72" s="53"/>
    </row>
    <row r="73" spans="2:41" ht="13.5" customHeight="1" x14ac:dyDescent="0.15">
      <c r="B73" s="12" t="s">
        <v>12</v>
      </c>
      <c r="C73" s="25">
        <f t="shared" si="3"/>
        <v>584430</v>
      </c>
      <c r="D73" s="26">
        <v>8010</v>
      </c>
      <c r="E73" s="28">
        <v>7909</v>
      </c>
      <c r="F73" s="28">
        <v>56</v>
      </c>
      <c r="G73" s="28">
        <v>45</v>
      </c>
      <c r="H73" s="29">
        <v>97039</v>
      </c>
      <c r="I73" s="29">
        <v>259635</v>
      </c>
      <c r="J73" s="29">
        <v>188001</v>
      </c>
      <c r="K73" s="29">
        <v>1</v>
      </c>
      <c r="L73" s="29">
        <v>0</v>
      </c>
      <c r="M73" s="29">
        <v>31744</v>
      </c>
      <c r="N73" s="29">
        <v>0</v>
      </c>
      <c r="P73" s="50"/>
      <c r="Q73" s="50"/>
      <c r="R73" s="50"/>
      <c r="S73" s="50"/>
      <c r="T73" s="50"/>
      <c r="U73" s="50"/>
      <c r="V73" s="50"/>
      <c r="W73" s="50"/>
      <c r="X73" s="50"/>
      <c r="Y73" s="50"/>
      <c r="Z73" s="50"/>
      <c r="AA73" s="50"/>
      <c r="AB73" s="50"/>
      <c r="AC73" s="53"/>
      <c r="AD73" s="53"/>
      <c r="AE73" s="53"/>
      <c r="AF73" s="53"/>
      <c r="AG73" s="53"/>
      <c r="AH73" s="53"/>
      <c r="AI73" s="53"/>
      <c r="AJ73" s="53"/>
      <c r="AK73" s="53"/>
      <c r="AL73" s="53"/>
      <c r="AM73" s="53"/>
      <c r="AN73" s="53"/>
      <c r="AO73" s="53"/>
    </row>
    <row r="74" spans="2:41" ht="13.5" customHeight="1" x14ac:dyDescent="0.15">
      <c r="B74" s="12" t="s">
        <v>13</v>
      </c>
      <c r="C74" s="25">
        <f t="shared" si="3"/>
        <v>629595</v>
      </c>
      <c r="D74" s="26">
        <v>10144</v>
      </c>
      <c r="E74" s="28">
        <v>10070</v>
      </c>
      <c r="F74" s="28">
        <v>44</v>
      </c>
      <c r="G74" s="28">
        <v>30</v>
      </c>
      <c r="H74" s="29">
        <v>142884</v>
      </c>
      <c r="I74" s="29">
        <v>284543</v>
      </c>
      <c r="J74" s="29">
        <v>165019</v>
      </c>
      <c r="K74" s="29">
        <v>441</v>
      </c>
      <c r="L74" s="29">
        <v>0</v>
      </c>
      <c r="M74" s="29">
        <v>26564</v>
      </c>
      <c r="N74" s="29">
        <v>0</v>
      </c>
      <c r="P74" s="50"/>
      <c r="Q74" s="50"/>
      <c r="R74" s="50"/>
      <c r="S74" s="50"/>
      <c r="T74" s="50"/>
      <c r="U74" s="50"/>
      <c r="V74" s="50"/>
      <c r="W74" s="50"/>
      <c r="X74" s="50"/>
      <c r="Y74" s="50"/>
      <c r="Z74" s="50"/>
      <c r="AA74" s="50"/>
      <c r="AB74" s="50"/>
      <c r="AC74" s="53"/>
      <c r="AD74" s="53"/>
      <c r="AE74" s="53"/>
      <c r="AF74" s="53"/>
      <c r="AG74" s="53"/>
      <c r="AH74" s="53"/>
      <c r="AI74" s="53"/>
      <c r="AJ74" s="53"/>
      <c r="AK74" s="53"/>
      <c r="AL74" s="53"/>
      <c r="AM74" s="53"/>
      <c r="AN74" s="53"/>
      <c r="AO74" s="53"/>
    </row>
    <row r="75" spans="2:41" ht="13.5" customHeight="1" x14ac:dyDescent="0.15">
      <c r="B75" s="12" t="s">
        <v>14</v>
      </c>
      <c r="C75" s="25">
        <f t="shared" si="3"/>
        <v>527217</v>
      </c>
      <c r="D75" s="26">
        <v>5166</v>
      </c>
      <c r="E75" s="28">
        <v>5017</v>
      </c>
      <c r="F75" s="28">
        <v>41</v>
      </c>
      <c r="G75" s="28">
        <v>108</v>
      </c>
      <c r="H75" s="29">
        <v>70145</v>
      </c>
      <c r="I75" s="29">
        <v>300894</v>
      </c>
      <c r="J75" s="29">
        <v>120203</v>
      </c>
      <c r="K75" s="29">
        <v>4167</v>
      </c>
      <c r="L75" s="29">
        <v>0</v>
      </c>
      <c r="M75" s="29">
        <v>26642</v>
      </c>
      <c r="N75" s="29">
        <v>0</v>
      </c>
      <c r="P75" s="50"/>
      <c r="Q75" s="50"/>
      <c r="R75" s="50"/>
      <c r="S75" s="50"/>
      <c r="T75" s="50"/>
      <c r="U75" s="50"/>
      <c r="V75" s="50"/>
      <c r="W75" s="50"/>
      <c r="X75" s="50"/>
      <c r="Y75" s="50"/>
      <c r="Z75" s="50"/>
      <c r="AA75" s="50"/>
      <c r="AB75" s="50"/>
      <c r="AC75" s="53"/>
      <c r="AD75" s="53"/>
      <c r="AE75" s="53"/>
      <c r="AF75" s="53"/>
      <c r="AG75" s="53"/>
      <c r="AH75" s="53"/>
      <c r="AI75" s="53"/>
      <c r="AJ75" s="53"/>
      <c r="AK75" s="53"/>
      <c r="AL75" s="53"/>
      <c r="AM75" s="53"/>
      <c r="AN75" s="53"/>
      <c r="AO75" s="53"/>
    </row>
    <row r="76" spans="2:41" ht="13.5" customHeight="1" x14ac:dyDescent="0.15">
      <c r="B76" s="12" t="s">
        <v>15</v>
      </c>
      <c r="C76" s="25">
        <f t="shared" si="3"/>
        <v>542722</v>
      </c>
      <c r="D76" s="26">
        <v>12984</v>
      </c>
      <c r="E76" s="28">
        <v>12783</v>
      </c>
      <c r="F76" s="28">
        <v>159</v>
      </c>
      <c r="G76" s="28">
        <v>42</v>
      </c>
      <c r="H76" s="29">
        <v>31590</v>
      </c>
      <c r="I76" s="29">
        <v>205735</v>
      </c>
      <c r="J76" s="29">
        <v>238472</v>
      </c>
      <c r="K76" s="29">
        <v>7460</v>
      </c>
      <c r="L76" s="29">
        <v>0</v>
      </c>
      <c r="M76" s="29">
        <v>46481</v>
      </c>
      <c r="N76" s="29">
        <v>4</v>
      </c>
      <c r="P76" s="50"/>
      <c r="Q76" s="50"/>
      <c r="R76" s="50"/>
      <c r="S76" s="50"/>
      <c r="T76" s="50"/>
      <c r="U76" s="50"/>
      <c r="V76" s="50"/>
      <c r="W76" s="50"/>
      <c r="X76" s="50"/>
      <c r="Y76" s="50"/>
      <c r="Z76" s="50"/>
      <c r="AA76" s="50"/>
      <c r="AB76" s="50"/>
      <c r="AC76" s="53"/>
      <c r="AD76" s="53"/>
      <c r="AE76" s="53"/>
      <c r="AF76" s="53"/>
      <c r="AG76" s="53"/>
      <c r="AH76" s="53"/>
      <c r="AI76" s="53"/>
      <c r="AJ76" s="53"/>
      <c r="AK76" s="53"/>
      <c r="AL76" s="53"/>
      <c r="AM76" s="53"/>
      <c r="AN76" s="53"/>
      <c r="AO76" s="53"/>
    </row>
    <row r="77" spans="2:41" ht="13.5" customHeight="1" x14ac:dyDescent="0.15">
      <c r="B77" s="12" t="s">
        <v>16</v>
      </c>
      <c r="C77" s="25">
        <f t="shared" si="3"/>
        <v>223607</v>
      </c>
      <c r="D77" s="26">
        <v>4409</v>
      </c>
      <c r="E77" s="28">
        <v>4300</v>
      </c>
      <c r="F77" s="28">
        <v>40</v>
      </c>
      <c r="G77" s="28">
        <v>69</v>
      </c>
      <c r="H77" s="29">
        <v>32278</v>
      </c>
      <c r="I77" s="29">
        <v>50698</v>
      </c>
      <c r="J77" s="29">
        <v>110296</v>
      </c>
      <c r="K77" s="29">
        <v>0</v>
      </c>
      <c r="L77" s="29">
        <v>0</v>
      </c>
      <c r="M77" s="29">
        <v>25926</v>
      </c>
      <c r="N77" s="29">
        <v>0</v>
      </c>
      <c r="P77" s="50"/>
      <c r="Q77" s="50"/>
      <c r="R77" s="50"/>
      <c r="S77" s="50"/>
      <c r="T77" s="50"/>
      <c r="U77" s="50"/>
      <c r="V77" s="50"/>
      <c r="W77" s="50"/>
      <c r="X77" s="50"/>
      <c r="Y77" s="50"/>
      <c r="Z77" s="50"/>
      <c r="AA77" s="50"/>
      <c r="AB77" s="50"/>
      <c r="AC77" s="53"/>
      <c r="AD77" s="53"/>
      <c r="AE77" s="53"/>
      <c r="AF77" s="53"/>
      <c r="AG77" s="53"/>
      <c r="AH77" s="53"/>
      <c r="AI77" s="53"/>
      <c r="AJ77" s="53"/>
      <c r="AK77" s="53"/>
      <c r="AL77" s="53"/>
      <c r="AM77" s="53"/>
      <c r="AN77" s="53"/>
      <c r="AO77" s="53"/>
    </row>
    <row r="78" spans="2:41" ht="13.5" customHeight="1" x14ac:dyDescent="0.15">
      <c r="B78" s="12" t="s">
        <v>17</v>
      </c>
      <c r="C78" s="25">
        <f t="shared" si="3"/>
        <v>515907</v>
      </c>
      <c r="D78" s="26">
        <v>8393</v>
      </c>
      <c r="E78" s="28">
        <v>8235</v>
      </c>
      <c r="F78" s="28">
        <v>83</v>
      </c>
      <c r="G78" s="28">
        <v>75</v>
      </c>
      <c r="H78" s="29">
        <v>28119</v>
      </c>
      <c r="I78" s="29">
        <v>312438</v>
      </c>
      <c r="J78" s="29">
        <v>134666</v>
      </c>
      <c r="K78" s="29">
        <v>0</v>
      </c>
      <c r="L78" s="29">
        <v>231</v>
      </c>
      <c r="M78" s="29">
        <v>32060</v>
      </c>
      <c r="N78" s="29">
        <v>0</v>
      </c>
      <c r="P78" s="50"/>
      <c r="Q78" s="50"/>
      <c r="R78" s="50"/>
      <c r="S78" s="50"/>
      <c r="T78" s="50"/>
      <c r="U78" s="50"/>
      <c r="V78" s="50"/>
      <c r="W78" s="50"/>
      <c r="X78" s="50"/>
      <c r="Y78" s="50"/>
      <c r="Z78" s="50"/>
      <c r="AA78" s="50"/>
      <c r="AB78" s="50"/>
      <c r="AC78" s="53"/>
      <c r="AD78" s="53"/>
      <c r="AE78" s="53"/>
      <c r="AF78" s="53"/>
      <c r="AG78" s="53"/>
      <c r="AH78" s="53"/>
      <c r="AI78" s="53"/>
      <c r="AJ78" s="53"/>
      <c r="AK78" s="53"/>
      <c r="AL78" s="53"/>
      <c r="AM78" s="53"/>
      <c r="AN78" s="53"/>
      <c r="AO78" s="53"/>
    </row>
    <row r="79" spans="2:41" ht="13.5" customHeight="1" x14ac:dyDescent="0.15">
      <c r="B79" s="12" t="s">
        <v>18</v>
      </c>
      <c r="C79" s="25">
        <f t="shared" si="3"/>
        <v>234285</v>
      </c>
      <c r="D79" s="26">
        <v>8119</v>
      </c>
      <c r="E79" s="28">
        <v>7987</v>
      </c>
      <c r="F79" s="28">
        <v>86</v>
      </c>
      <c r="G79" s="28">
        <v>46</v>
      </c>
      <c r="H79" s="29">
        <v>12567</v>
      </c>
      <c r="I79" s="29">
        <v>147934</v>
      </c>
      <c r="J79" s="29">
        <v>45054</v>
      </c>
      <c r="K79" s="29">
        <v>0</v>
      </c>
      <c r="L79" s="29">
        <v>0</v>
      </c>
      <c r="M79" s="29">
        <v>20611</v>
      </c>
      <c r="N79" s="29">
        <v>0</v>
      </c>
      <c r="P79" s="50"/>
      <c r="Q79" s="50"/>
      <c r="R79" s="50"/>
      <c r="S79" s="50"/>
      <c r="T79" s="50"/>
      <c r="U79" s="50"/>
      <c r="V79" s="50"/>
      <c r="W79" s="50"/>
      <c r="X79" s="50"/>
      <c r="Y79" s="50"/>
      <c r="Z79" s="50"/>
      <c r="AA79" s="50"/>
      <c r="AB79" s="50"/>
      <c r="AC79" s="53"/>
      <c r="AD79" s="53"/>
      <c r="AE79" s="53"/>
      <c r="AF79" s="53"/>
      <c r="AG79" s="53"/>
      <c r="AH79" s="53"/>
      <c r="AI79" s="53"/>
      <c r="AJ79" s="53"/>
      <c r="AK79" s="53"/>
      <c r="AL79" s="53"/>
      <c r="AM79" s="53"/>
      <c r="AN79" s="53"/>
      <c r="AO79" s="53"/>
    </row>
    <row r="80" spans="2:41" ht="7.5" customHeight="1" thickBot="1" x14ac:dyDescent="0.2">
      <c r="B80" s="8"/>
      <c r="C80" s="30"/>
      <c r="D80" s="10"/>
      <c r="E80" s="10"/>
      <c r="F80" s="10"/>
      <c r="G80" s="10"/>
      <c r="H80" s="10"/>
      <c r="I80" s="10"/>
      <c r="J80" s="10"/>
      <c r="K80" s="10"/>
      <c r="L80" s="10"/>
      <c r="M80" s="10"/>
      <c r="N80" s="10"/>
      <c r="P80" s="50"/>
      <c r="Q80" s="50"/>
      <c r="R80" s="50"/>
      <c r="S80" s="50"/>
      <c r="T80" s="50"/>
      <c r="U80" s="50"/>
      <c r="V80" s="50"/>
      <c r="W80" s="50"/>
      <c r="X80" s="50"/>
      <c r="Y80" s="50"/>
      <c r="Z80" s="50"/>
      <c r="AA80" s="50"/>
      <c r="AB80" s="50"/>
      <c r="AC80" s="53"/>
      <c r="AD80" s="53"/>
      <c r="AE80" s="53"/>
      <c r="AF80" s="53"/>
      <c r="AG80" s="53"/>
      <c r="AH80" s="53"/>
      <c r="AI80" s="53"/>
      <c r="AJ80" s="53"/>
      <c r="AK80" s="53"/>
      <c r="AL80" s="53"/>
      <c r="AM80" s="53"/>
      <c r="AN80" s="53"/>
      <c r="AO80" s="53"/>
    </row>
    <row r="81" spans="29:41" x14ac:dyDescent="0.15">
      <c r="AC81" s="53"/>
      <c r="AD81" s="53"/>
      <c r="AE81" s="53"/>
      <c r="AF81" s="53"/>
      <c r="AG81" s="53"/>
      <c r="AH81" s="53"/>
      <c r="AI81" s="53"/>
      <c r="AJ81" s="53"/>
      <c r="AK81" s="53"/>
      <c r="AL81" s="53"/>
      <c r="AM81" s="53"/>
      <c r="AN81" s="53"/>
      <c r="AO81" s="53"/>
    </row>
    <row r="82" spans="29:41" x14ac:dyDescent="0.15">
      <c r="AC82" s="53"/>
      <c r="AD82" s="53"/>
      <c r="AE82" s="53"/>
      <c r="AF82" s="53"/>
      <c r="AG82" s="53"/>
      <c r="AH82" s="53"/>
      <c r="AI82" s="53"/>
      <c r="AJ82" s="53"/>
      <c r="AK82" s="53"/>
      <c r="AL82" s="53"/>
      <c r="AM82" s="53"/>
      <c r="AN82" s="53"/>
      <c r="AO82" s="53"/>
    </row>
    <row r="83" spans="29:41" x14ac:dyDescent="0.15">
      <c r="AC83" s="53"/>
      <c r="AD83" s="53"/>
      <c r="AE83" s="53"/>
      <c r="AF83" s="53"/>
      <c r="AG83" s="53"/>
      <c r="AH83" s="53"/>
      <c r="AI83" s="53"/>
      <c r="AJ83" s="53"/>
      <c r="AK83" s="53"/>
      <c r="AL83" s="53"/>
      <c r="AM83" s="53"/>
      <c r="AN83" s="53"/>
      <c r="AO83" s="53"/>
    </row>
    <row r="84" spans="29:41" x14ac:dyDescent="0.15">
      <c r="AC84" s="53"/>
      <c r="AD84" s="53"/>
      <c r="AE84" s="53"/>
      <c r="AF84" s="53"/>
      <c r="AG84" s="53"/>
      <c r="AH84" s="53"/>
      <c r="AI84" s="53"/>
      <c r="AJ84" s="53"/>
      <c r="AK84" s="53"/>
      <c r="AL84" s="53"/>
      <c r="AM84" s="53"/>
      <c r="AN84" s="53"/>
      <c r="AO84" s="53"/>
    </row>
    <row r="85" spans="29:41" x14ac:dyDescent="0.15">
      <c r="AC85" s="53"/>
      <c r="AD85" s="53"/>
      <c r="AE85" s="53"/>
      <c r="AF85" s="53"/>
      <c r="AG85" s="53"/>
      <c r="AH85" s="53"/>
      <c r="AI85" s="53"/>
      <c r="AJ85" s="53"/>
      <c r="AK85" s="53"/>
      <c r="AL85" s="53"/>
      <c r="AM85" s="53"/>
      <c r="AN85" s="53"/>
      <c r="AO85" s="53"/>
    </row>
    <row r="86" spans="29:41" x14ac:dyDescent="0.15">
      <c r="AC86" s="53"/>
      <c r="AD86" s="53"/>
      <c r="AE86" s="53"/>
      <c r="AF86" s="53"/>
      <c r="AG86" s="53"/>
      <c r="AH86" s="53"/>
      <c r="AI86" s="53"/>
      <c r="AJ86" s="53"/>
      <c r="AK86" s="53"/>
      <c r="AL86" s="53"/>
      <c r="AM86" s="53"/>
      <c r="AN86" s="53"/>
      <c r="AO86" s="53"/>
    </row>
    <row r="87" spans="29:41" x14ac:dyDescent="0.15">
      <c r="AC87" s="53"/>
      <c r="AD87" s="53"/>
      <c r="AE87" s="53"/>
      <c r="AF87" s="53"/>
      <c r="AG87" s="53"/>
      <c r="AH87" s="53"/>
      <c r="AI87" s="53"/>
      <c r="AJ87" s="53"/>
      <c r="AK87" s="53"/>
      <c r="AL87" s="53"/>
      <c r="AM87" s="53"/>
      <c r="AN87" s="53"/>
      <c r="AO87" s="53"/>
    </row>
    <row r="88" spans="29:41" x14ac:dyDescent="0.15">
      <c r="AC88" s="53"/>
      <c r="AD88" s="53"/>
      <c r="AE88" s="53"/>
      <c r="AF88" s="53"/>
      <c r="AG88" s="53"/>
      <c r="AH88" s="53"/>
      <c r="AI88" s="53"/>
      <c r="AJ88" s="53"/>
      <c r="AK88" s="53"/>
      <c r="AL88" s="53"/>
      <c r="AM88" s="53"/>
      <c r="AN88" s="53"/>
      <c r="AO88" s="53"/>
    </row>
    <row r="89" spans="29:41" x14ac:dyDescent="0.15">
      <c r="AC89" s="53"/>
      <c r="AD89" s="53"/>
      <c r="AE89" s="53"/>
      <c r="AF89" s="53"/>
      <c r="AG89" s="53"/>
      <c r="AH89" s="53"/>
      <c r="AI89" s="53"/>
      <c r="AJ89" s="53"/>
      <c r="AK89" s="53"/>
      <c r="AL89" s="53"/>
      <c r="AM89" s="53"/>
      <c r="AN89" s="53"/>
      <c r="AO89" s="53"/>
    </row>
    <row r="90" spans="29:41" x14ac:dyDescent="0.15">
      <c r="AC90" s="53"/>
      <c r="AD90" s="53"/>
      <c r="AE90" s="53"/>
      <c r="AF90" s="53"/>
      <c r="AG90" s="53"/>
      <c r="AH90" s="53"/>
      <c r="AI90" s="53"/>
      <c r="AJ90" s="53"/>
      <c r="AK90" s="53"/>
      <c r="AL90" s="53"/>
      <c r="AM90" s="53"/>
      <c r="AN90" s="53"/>
      <c r="AO90" s="53"/>
    </row>
    <row r="91" spans="29:41" x14ac:dyDescent="0.15">
      <c r="AC91" s="53"/>
      <c r="AD91" s="53"/>
      <c r="AE91" s="53"/>
      <c r="AF91" s="53"/>
      <c r="AG91" s="53"/>
      <c r="AH91" s="53"/>
      <c r="AI91" s="53"/>
      <c r="AJ91" s="53"/>
      <c r="AK91" s="53"/>
      <c r="AL91" s="53"/>
      <c r="AM91" s="53"/>
      <c r="AN91" s="53"/>
      <c r="AO91" s="53"/>
    </row>
    <row r="92" spans="29:41" x14ac:dyDescent="0.15">
      <c r="AC92" s="53"/>
      <c r="AD92" s="53"/>
      <c r="AE92" s="53"/>
      <c r="AF92" s="53"/>
      <c r="AG92" s="53"/>
      <c r="AH92" s="53"/>
      <c r="AI92" s="53"/>
      <c r="AJ92" s="53"/>
      <c r="AK92" s="53"/>
      <c r="AL92" s="53"/>
      <c r="AM92" s="53"/>
      <c r="AN92" s="53"/>
      <c r="AO92" s="53"/>
    </row>
    <row r="93" spans="29:41" x14ac:dyDescent="0.15">
      <c r="AC93" s="53"/>
      <c r="AD93" s="53"/>
      <c r="AE93" s="53"/>
      <c r="AF93" s="53"/>
      <c r="AG93" s="53"/>
      <c r="AH93" s="53"/>
      <c r="AI93" s="53"/>
      <c r="AJ93" s="53"/>
      <c r="AK93" s="53"/>
      <c r="AL93" s="53"/>
      <c r="AM93" s="53"/>
      <c r="AN93" s="53"/>
      <c r="AO93" s="53"/>
    </row>
    <row r="94" spans="29:41" x14ac:dyDescent="0.15">
      <c r="AC94" s="53"/>
      <c r="AD94" s="53"/>
      <c r="AE94" s="53"/>
      <c r="AF94" s="53"/>
      <c r="AG94" s="53"/>
      <c r="AH94" s="53"/>
      <c r="AI94" s="53"/>
      <c r="AJ94" s="53"/>
      <c r="AK94" s="53"/>
      <c r="AL94" s="53"/>
      <c r="AM94" s="53"/>
      <c r="AN94" s="53"/>
      <c r="AO94" s="53"/>
    </row>
    <row r="95" spans="29:41" x14ac:dyDescent="0.15">
      <c r="AC95" s="53"/>
      <c r="AD95" s="53"/>
      <c r="AE95" s="53"/>
      <c r="AF95" s="53"/>
      <c r="AG95" s="53"/>
      <c r="AH95" s="53"/>
      <c r="AI95" s="53"/>
      <c r="AJ95" s="53"/>
      <c r="AK95" s="53"/>
      <c r="AL95" s="53"/>
      <c r="AM95" s="53"/>
      <c r="AN95" s="53"/>
      <c r="AO95" s="53"/>
    </row>
    <row r="96" spans="29:41" x14ac:dyDescent="0.15">
      <c r="AC96" s="53"/>
      <c r="AD96" s="53"/>
      <c r="AE96" s="53"/>
      <c r="AF96" s="53"/>
      <c r="AG96" s="53"/>
      <c r="AH96" s="53"/>
      <c r="AI96" s="53"/>
      <c r="AJ96" s="53"/>
      <c r="AK96" s="53"/>
      <c r="AL96" s="53"/>
      <c r="AM96" s="53"/>
      <c r="AN96" s="53"/>
      <c r="AO96" s="53"/>
    </row>
    <row r="97" spans="29:41" x14ac:dyDescent="0.15">
      <c r="AC97" s="53"/>
      <c r="AD97" s="53"/>
      <c r="AE97" s="53"/>
      <c r="AF97" s="53"/>
      <c r="AG97" s="53"/>
      <c r="AH97" s="53"/>
      <c r="AI97" s="53"/>
      <c r="AJ97" s="53"/>
      <c r="AK97" s="53"/>
      <c r="AL97" s="53"/>
      <c r="AM97" s="53"/>
      <c r="AN97" s="53"/>
      <c r="AO97" s="53"/>
    </row>
    <row r="98" spans="29:41" x14ac:dyDescent="0.15">
      <c r="AC98" s="53"/>
      <c r="AD98" s="53"/>
      <c r="AE98" s="53"/>
      <c r="AF98" s="53"/>
      <c r="AG98" s="53"/>
      <c r="AH98" s="53"/>
      <c r="AI98" s="53"/>
      <c r="AJ98" s="53"/>
      <c r="AK98" s="53"/>
      <c r="AL98" s="53"/>
      <c r="AM98" s="53"/>
      <c r="AN98" s="53"/>
      <c r="AO98" s="53"/>
    </row>
    <row r="99" spans="29:41" x14ac:dyDescent="0.15">
      <c r="AC99" s="53"/>
      <c r="AD99" s="53"/>
      <c r="AE99" s="53"/>
      <c r="AF99" s="53"/>
      <c r="AG99" s="53"/>
      <c r="AH99" s="53"/>
      <c r="AI99" s="53"/>
      <c r="AJ99" s="53"/>
      <c r="AK99" s="53"/>
      <c r="AL99" s="53"/>
      <c r="AM99" s="53"/>
      <c r="AN99" s="53"/>
      <c r="AO99" s="53"/>
    </row>
    <row r="100" spans="29:41" x14ac:dyDescent="0.15">
      <c r="AC100" s="53"/>
      <c r="AD100" s="53"/>
      <c r="AE100" s="53"/>
      <c r="AF100" s="53"/>
      <c r="AG100" s="53"/>
      <c r="AH100" s="53"/>
      <c r="AI100" s="53"/>
      <c r="AJ100" s="53"/>
      <c r="AK100" s="53"/>
      <c r="AL100" s="53"/>
      <c r="AM100" s="53"/>
      <c r="AN100" s="53"/>
      <c r="AO100" s="53"/>
    </row>
    <row r="101" spans="29:41" x14ac:dyDescent="0.15">
      <c r="AC101" s="53"/>
      <c r="AD101" s="53"/>
      <c r="AE101" s="53"/>
      <c r="AF101" s="53"/>
      <c r="AG101" s="53"/>
      <c r="AH101" s="53"/>
      <c r="AI101" s="53"/>
      <c r="AJ101" s="53"/>
      <c r="AK101" s="53"/>
      <c r="AL101" s="53"/>
      <c r="AM101" s="53"/>
      <c r="AN101" s="53"/>
      <c r="AO101" s="53"/>
    </row>
    <row r="102" spans="29:41" x14ac:dyDescent="0.15">
      <c r="AC102" s="53"/>
      <c r="AD102" s="53"/>
      <c r="AE102" s="53"/>
      <c r="AF102" s="53"/>
      <c r="AG102" s="53"/>
      <c r="AH102" s="53"/>
      <c r="AI102" s="53"/>
      <c r="AJ102" s="53"/>
      <c r="AK102" s="53"/>
      <c r="AL102" s="53"/>
      <c r="AM102" s="53"/>
      <c r="AN102" s="53"/>
      <c r="AO102" s="53"/>
    </row>
    <row r="103" spans="29:41" x14ac:dyDescent="0.15">
      <c r="AC103" s="53"/>
      <c r="AD103" s="53"/>
      <c r="AE103" s="53"/>
      <c r="AF103" s="53"/>
      <c r="AG103" s="53"/>
      <c r="AH103" s="53"/>
      <c r="AI103" s="53"/>
      <c r="AJ103" s="53"/>
      <c r="AK103" s="53"/>
      <c r="AL103" s="53"/>
      <c r="AM103" s="53"/>
      <c r="AN103" s="53"/>
      <c r="AO103" s="53"/>
    </row>
    <row r="104" spans="29:41" x14ac:dyDescent="0.15">
      <c r="AC104" s="53"/>
      <c r="AD104" s="53"/>
      <c r="AE104" s="53"/>
      <c r="AF104" s="53"/>
      <c r="AG104" s="53"/>
      <c r="AH104" s="53"/>
      <c r="AI104" s="53"/>
      <c r="AJ104" s="53"/>
      <c r="AK104" s="53"/>
      <c r="AL104" s="53"/>
      <c r="AM104" s="53"/>
      <c r="AN104" s="53"/>
      <c r="AO104" s="53"/>
    </row>
    <row r="105" spans="29:41" x14ac:dyDescent="0.15">
      <c r="AC105" s="53"/>
      <c r="AD105" s="53"/>
      <c r="AE105" s="53"/>
      <c r="AF105" s="53"/>
      <c r="AG105" s="53"/>
      <c r="AH105" s="53"/>
      <c r="AI105" s="53"/>
      <c r="AJ105" s="53"/>
      <c r="AK105" s="53"/>
      <c r="AL105" s="53"/>
      <c r="AM105" s="53"/>
      <c r="AN105" s="53"/>
      <c r="AO105" s="53"/>
    </row>
    <row r="106" spans="29:41" x14ac:dyDescent="0.15">
      <c r="AC106" s="53"/>
      <c r="AD106" s="53"/>
      <c r="AE106" s="53"/>
      <c r="AF106" s="53"/>
      <c r="AG106" s="53"/>
      <c r="AH106" s="53"/>
      <c r="AI106" s="53"/>
      <c r="AJ106" s="53"/>
      <c r="AK106" s="53"/>
      <c r="AL106" s="53"/>
      <c r="AM106" s="53"/>
      <c r="AN106" s="53"/>
      <c r="AO106" s="53"/>
    </row>
    <row r="107" spans="29:41" x14ac:dyDescent="0.15">
      <c r="AC107" s="53"/>
      <c r="AD107" s="53"/>
      <c r="AE107" s="53"/>
      <c r="AF107" s="53"/>
      <c r="AG107" s="53"/>
      <c r="AH107" s="53"/>
      <c r="AI107" s="53"/>
      <c r="AJ107" s="53"/>
      <c r="AK107" s="53"/>
      <c r="AL107" s="53"/>
      <c r="AM107" s="53"/>
      <c r="AN107" s="53"/>
      <c r="AO107" s="53"/>
    </row>
    <row r="108" spans="29:41" x14ac:dyDescent="0.15">
      <c r="AC108" s="53"/>
      <c r="AD108" s="53"/>
      <c r="AE108" s="53"/>
      <c r="AF108" s="53"/>
      <c r="AG108" s="53"/>
      <c r="AH108" s="53"/>
      <c r="AI108" s="53"/>
      <c r="AJ108" s="53"/>
      <c r="AK108" s="53"/>
      <c r="AL108" s="53"/>
      <c r="AM108" s="53"/>
      <c r="AN108" s="53"/>
      <c r="AO108" s="53"/>
    </row>
    <row r="109" spans="29:41" x14ac:dyDescent="0.15">
      <c r="AC109" s="53"/>
      <c r="AD109" s="53"/>
      <c r="AE109" s="53"/>
      <c r="AF109" s="53"/>
      <c r="AG109" s="53"/>
      <c r="AH109" s="53"/>
      <c r="AI109" s="53"/>
      <c r="AJ109" s="53"/>
      <c r="AK109" s="53"/>
      <c r="AL109" s="53"/>
      <c r="AM109" s="53"/>
      <c r="AN109" s="53"/>
      <c r="AO109" s="53"/>
    </row>
    <row r="110" spans="29:41" x14ac:dyDescent="0.15">
      <c r="AC110" s="53"/>
      <c r="AD110" s="53"/>
      <c r="AE110" s="53"/>
      <c r="AF110" s="53"/>
      <c r="AG110" s="53"/>
      <c r="AH110" s="53"/>
      <c r="AI110" s="53"/>
      <c r="AJ110" s="53"/>
      <c r="AK110" s="53"/>
      <c r="AL110" s="53"/>
      <c r="AM110" s="53"/>
      <c r="AN110" s="53"/>
      <c r="AO110" s="53"/>
    </row>
    <row r="111" spans="29:41" x14ac:dyDescent="0.15">
      <c r="AC111" s="53"/>
      <c r="AD111" s="53"/>
      <c r="AE111" s="53"/>
      <c r="AF111" s="53"/>
      <c r="AG111" s="53"/>
      <c r="AH111" s="53"/>
      <c r="AI111" s="53"/>
      <c r="AJ111" s="53"/>
      <c r="AK111" s="53"/>
      <c r="AL111" s="53"/>
      <c r="AM111" s="53"/>
      <c r="AN111" s="53"/>
      <c r="AO111" s="53"/>
    </row>
    <row r="112" spans="29:41" x14ac:dyDescent="0.15">
      <c r="AC112" s="53"/>
      <c r="AD112" s="53"/>
      <c r="AE112" s="53"/>
      <c r="AF112" s="53"/>
      <c r="AG112" s="53"/>
      <c r="AH112" s="53"/>
      <c r="AI112" s="53"/>
      <c r="AJ112" s="53"/>
      <c r="AK112" s="53"/>
      <c r="AL112" s="53"/>
      <c r="AM112" s="53"/>
      <c r="AN112" s="53"/>
      <c r="AO112" s="53"/>
    </row>
    <row r="113" spans="29:41" x14ac:dyDescent="0.15">
      <c r="AC113" s="53"/>
      <c r="AD113" s="53"/>
      <c r="AE113" s="53"/>
      <c r="AF113" s="53"/>
      <c r="AG113" s="53"/>
      <c r="AH113" s="53"/>
      <c r="AI113" s="53"/>
      <c r="AJ113" s="53"/>
      <c r="AK113" s="53"/>
      <c r="AL113" s="53"/>
      <c r="AM113" s="53"/>
      <c r="AN113" s="53"/>
      <c r="AO113" s="53"/>
    </row>
    <row r="114" spans="29:41" x14ac:dyDescent="0.15">
      <c r="AC114" s="53"/>
      <c r="AD114" s="53"/>
      <c r="AE114" s="53"/>
      <c r="AF114" s="53"/>
      <c r="AG114" s="53"/>
      <c r="AH114" s="53"/>
      <c r="AI114" s="53"/>
      <c r="AJ114" s="53"/>
      <c r="AK114" s="53"/>
      <c r="AL114" s="53"/>
      <c r="AM114" s="53"/>
      <c r="AN114" s="53"/>
      <c r="AO114" s="53"/>
    </row>
    <row r="115" spans="29:41" x14ac:dyDescent="0.15">
      <c r="AC115" s="53"/>
      <c r="AD115" s="53"/>
      <c r="AE115" s="53"/>
      <c r="AF115" s="53"/>
      <c r="AG115" s="53"/>
      <c r="AH115" s="53"/>
      <c r="AI115" s="53"/>
      <c r="AJ115" s="53"/>
      <c r="AK115" s="53"/>
      <c r="AL115" s="53"/>
      <c r="AM115" s="53"/>
      <c r="AN115" s="53"/>
      <c r="AO115" s="53"/>
    </row>
    <row r="116" spans="29:41" x14ac:dyDescent="0.15">
      <c r="AC116" s="53"/>
      <c r="AD116" s="53"/>
      <c r="AE116" s="53"/>
      <c r="AF116" s="53"/>
      <c r="AG116" s="53"/>
      <c r="AH116" s="53"/>
      <c r="AI116" s="53"/>
      <c r="AJ116" s="53"/>
      <c r="AK116" s="53"/>
      <c r="AL116" s="53"/>
      <c r="AM116" s="53"/>
      <c r="AN116" s="53"/>
      <c r="AO116" s="53"/>
    </row>
    <row r="117" spans="29:41" x14ac:dyDescent="0.15">
      <c r="AC117" s="53"/>
      <c r="AD117" s="53"/>
      <c r="AE117" s="53"/>
      <c r="AF117" s="53"/>
      <c r="AG117" s="53"/>
      <c r="AH117" s="53"/>
      <c r="AI117" s="53"/>
      <c r="AJ117" s="53"/>
      <c r="AK117" s="53"/>
      <c r="AL117" s="53"/>
      <c r="AM117" s="53"/>
      <c r="AN117" s="53"/>
      <c r="AO117" s="53"/>
    </row>
    <row r="118" spans="29:41" x14ac:dyDescent="0.15">
      <c r="AC118" s="53"/>
      <c r="AD118" s="53"/>
      <c r="AE118" s="53"/>
      <c r="AF118" s="53"/>
      <c r="AG118" s="53"/>
      <c r="AH118" s="53"/>
      <c r="AI118" s="53"/>
      <c r="AJ118" s="53"/>
      <c r="AK118" s="53"/>
      <c r="AL118" s="53"/>
      <c r="AM118" s="53"/>
      <c r="AN118" s="53"/>
      <c r="AO118" s="53"/>
    </row>
    <row r="119" spans="29:41" x14ac:dyDescent="0.15">
      <c r="AC119" s="53"/>
      <c r="AD119" s="53"/>
      <c r="AE119" s="53"/>
      <c r="AF119" s="53"/>
      <c r="AG119" s="53"/>
      <c r="AH119" s="53"/>
      <c r="AI119" s="53"/>
      <c r="AJ119" s="53"/>
      <c r="AK119" s="53"/>
      <c r="AL119" s="53"/>
      <c r="AM119" s="53"/>
      <c r="AN119" s="53"/>
      <c r="AO119" s="53"/>
    </row>
    <row r="120" spans="29:41" x14ac:dyDescent="0.15">
      <c r="AC120" s="53"/>
      <c r="AD120" s="53"/>
      <c r="AE120" s="53"/>
      <c r="AF120" s="53"/>
      <c r="AG120" s="53"/>
      <c r="AH120" s="53"/>
      <c r="AI120" s="53"/>
      <c r="AJ120" s="53"/>
      <c r="AK120" s="53"/>
      <c r="AL120" s="53"/>
      <c r="AM120" s="53"/>
      <c r="AN120" s="53"/>
      <c r="AO120" s="53"/>
    </row>
    <row r="121" spans="29:41" x14ac:dyDescent="0.15">
      <c r="AC121" s="53"/>
      <c r="AD121" s="53"/>
      <c r="AE121" s="53"/>
      <c r="AF121" s="53"/>
      <c r="AG121" s="53"/>
      <c r="AH121" s="53"/>
      <c r="AI121" s="53"/>
      <c r="AJ121" s="53"/>
      <c r="AK121" s="53"/>
      <c r="AL121" s="53"/>
      <c r="AM121" s="53"/>
      <c r="AN121" s="53"/>
      <c r="AO121" s="53"/>
    </row>
    <row r="122" spans="29:41" x14ac:dyDescent="0.15">
      <c r="AC122" s="53"/>
      <c r="AD122" s="53"/>
      <c r="AE122" s="53"/>
      <c r="AF122" s="53"/>
      <c r="AG122" s="53"/>
      <c r="AH122" s="53"/>
      <c r="AI122" s="53"/>
      <c r="AJ122" s="53"/>
      <c r="AK122" s="53"/>
      <c r="AL122" s="53"/>
      <c r="AM122" s="53"/>
      <c r="AN122" s="53"/>
      <c r="AO122" s="53"/>
    </row>
    <row r="123" spans="29:41" x14ac:dyDescent="0.15">
      <c r="AC123" s="53"/>
      <c r="AD123" s="53"/>
      <c r="AE123" s="53"/>
      <c r="AF123" s="53"/>
      <c r="AG123" s="53"/>
      <c r="AH123" s="53"/>
      <c r="AI123" s="53"/>
      <c r="AJ123" s="53"/>
      <c r="AK123" s="53"/>
      <c r="AL123" s="53"/>
      <c r="AM123" s="53"/>
      <c r="AN123" s="53"/>
      <c r="AO123" s="53"/>
    </row>
    <row r="124" spans="29:41" x14ac:dyDescent="0.15">
      <c r="AC124" s="53"/>
      <c r="AD124" s="53"/>
      <c r="AE124" s="53"/>
      <c r="AF124" s="53"/>
      <c r="AG124" s="53"/>
      <c r="AH124" s="53"/>
      <c r="AI124" s="53"/>
      <c r="AJ124" s="53"/>
      <c r="AK124" s="53"/>
      <c r="AL124" s="53"/>
      <c r="AM124" s="53"/>
      <c r="AN124" s="53"/>
      <c r="AO124" s="53"/>
    </row>
    <row r="125" spans="29:41" x14ac:dyDescent="0.15">
      <c r="AC125" s="53"/>
      <c r="AD125" s="53"/>
      <c r="AE125" s="53"/>
      <c r="AF125" s="53"/>
      <c r="AG125" s="53"/>
      <c r="AH125" s="53"/>
      <c r="AI125" s="53"/>
      <c r="AJ125" s="53"/>
      <c r="AK125" s="53"/>
      <c r="AL125" s="53"/>
      <c r="AM125" s="53"/>
      <c r="AN125" s="53"/>
      <c r="AO125" s="53"/>
    </row>
    <row r="126" spans="29:41" x14ac:dyDescent="0.15">
      <c r="AC126" s="53"/>
      <c r="AD126" s="53"/>
      <c r="AE126" s="53"/>
      <c r="AF126" s="53"/>
      <c r="AG126" s="53"/>
      <c r="AH126" s="53"/>
      <c r="AI126" s="53"/>
      <c r="AJ126" s="53"/>
      <c r="AK126" s="53"/>
      <c r="AL126" s="53"/>
      <c r="AM126" s="53"/>
      <c r="AN126" s="53"/>
      <c r="AO126" s="53"/>
    </row>
    <row r="127" spans="29:41" x14ac:dyDescent="0.15">
      <c r="AC127" s="53"/>
      <c r="AD127" s="53"/>
      <c r="AE127" s="53"/>
      <c r="AF127" s="53"/>
      <c r="AG127" s="53"/>
      <c r="AH127" s="53"/>
      <c r="AI127" s="53"/>
      <c r="AJ127" s="53"/>
      <c r="AK127" s="53"/>
      <c r="AL127" s="53"/>
      <c r="AM127" s="53"/>
      <c r="AN127" s="53"/>
      <c r="AO127" s="53"/>
    </row>
    <row r="128" spans="29:41" x14ac:dyDescent="0.15">
      <c r="AC128" s="53"/>
      <c r="AD128" s="53"/>
      <c r="AE128" s="53"/>
      <c r="AF128" s="53"/>
      <c r="AG128" s="53"/>
      <c r="AH128" s="53"/>
      <c r="AI128" s="53"/>
      <c r="AJ128" s="53"/>
      <c r="AK128" s="53"/>
      <c r="AL128" s="53"/>
      <c r="AM128" s="53"/>
      <c r="AN128" s="53"/>
      <c r="AO128" s="53"/>
    </row>
    <row r="129" spans="29:41" x14ac:dyDescent="0.15">
      <c r="AC129" s="53"/>
      <c r="AD129" s="53"/>
      <c r="AE129" s="53"/>
      <c r="AF129" s="53"/>
      <c r="AG129" s="53"/>
      <c r="AH129" s="53"/>
      <c r="AI129" s="53"/>
      <c r="AJ129" s="53"/>
      <c r="AK129" s="53"/>
      <c r="AL129" s="53"/>
      <c r="AM129" s="53"/>
      <c r="AN129" s="53"/>
      <c r="AO129" s="53"/>
    </row>
    <row r="130" spans="29:41" x14ac:dyDescent="0.15">
      <c r="AC130" s="53"/>
      <c r="AD130" s="53"/>
      <c r="AE130" s="53"/>
      <c r="AF130" s="53"/>
      <c r="AG130" s="53"/>
      <c r="AH130" s="53"/>
      <c r="AI130" s="53"/>
      <c r="AJ130" s="53"/>
      <c r="AK130" s="53"/>
      <c r="AL130" s="53"/>
      <c r="AM130" s="53"/>
      <c r="AN130" s="53"/>
      <c r="AO130" s="53"/>
    </row>
    <row r="131" spans="29:41" x14ac:dyDescent="0.15">
      <c r="AC131" s="53"/>
      <c r="AD131" s="53"/>
      <c r="AE131" s="53"/>
      <c r="AF131" s="53"/>
      <c r="AG131" s="53"/>
      <c r="AH131" s="53"/>
      <c r="AI131" s="53"/>
      <c r="AJ131" s="53"/>
      <c r="AK131" s="53"/>
      <c r="AL131" s="53"/>
      <c r="AM131" s="53"/>
      <c r="AN131" s="53"/>
      <c r="AO131" s="53"/>
    </row>
    <row r="132" spans="29:41" x14ac:dyDescent="0.15">
      <c r="AC132" s="53"/>
      <c r="AD132" s="53"/>
      <c r="AE132" s="53"/>
      <c r="AF132" s="53"/>
      <c r="AG132" s="53"/>
      <c r="AH132" s="53"/>
      <c r="AI132" s="53"/>
      <c r="AJ132" s="53"/>
      <c r="AK132" s="53"/>
      <c r="AL132" s="53"/>
      <c r="AM132" s="53"/>
      <c r="AN132" s="53"/>
      <c r="AO132" s="53"/>
    </row>
    <row r="133" spans="29:41" x14ac:dyDescent="0.15">
      <c r="AC133" s="53"/>
      <c r="AD133" s="53"/>
      <c r="AE133" s="53"/>
      <c r="AF133" s="53"/>
      <c r="AG133" s="53"/>
      <c r="AH133" s="53"/>
      <c r="AI133" s="53"/>
      <c r="AJ133" s="53"/>
      <c r="AK133" s="53"/>
      <c r="AL133" s="53"/>
      <c r="AM133" s="53"/>
      <c r="AN133" s="53"/>
      <c r="AO133" s="53"/>
    </row>
    <row r="134" spans="29:41" x14ac:dyDescent="0.15">
      <c r="AC134" s="53"/>
      <c r="AD134" s="53"/>
      <c r="AE134" s="53"/>
      <c r="AF134" s="53"/>
      <c r="AG134" s="53"/>
      <c r="AH134" s="53"/>
      <c r="AI134" s="53"/>
      <c r="AJ134" s="53"/>
      <c r="AK134" s="53"/>
      <c r="AL134" s="53"/>
      <c r="AM134" s="53"/>
      <c r="AN134" s="53"/>
      <c r="AO134" s="53"/>
    </row>
    <row r="135" spans="29:41" x14ac:dyDescent="0.15">
      <c r="AC135" s="53"/>
      <c r="AD135" s="53"/>
      <c r="AE135" s="53"/>
      <c r="AF135" s="53"/>
      <c r="AG135" s="53"/>
      <c r="AH135" s="53"/>
      <c r="AI135" s="53"/>
      <c r="AJ135" s="53"/>
      <c r="AK135" s="53"/>
      <c r="AL135" s="53"/>
      <c r="AM135" s="53"/>
      <c r="AN135" s="53"/>
      <c r="AO135" s="53"/>
    </row>
    <row r="136" spans="29:41" x14ac:dyDescent="0.15">
      <c r="AC136" s="53"/>
      <c r="AD136" s="53"/>
      <c r="AE136" s="53"/>
      <c r="AF136" s="53"/>
      <c r="AG136" s="53"/>
      <c r="AH136" s="53"/>
      <c r="AI136" s="53"/>
      <c r="AJ136" s="53"/>
      <c r="AK136" s="53"/>
      <c r="AL136" s="53"/>
      <c r="AM136" s="53"/>
      <c r="AN136" s="53"/>
      <c r="AO136" s="53"/>
    </row>
    <row r="137" spans="29:41" x14ac:dyDescent="0.15">
      <c r="AC137" s="53"/>
      <c r="AD137" s="53"/>
      <c r="AE137" s="53"/>
      <c r="AF137" s="53"/>
      <c r="AG137" s="53"/>
      <c r="AH137" s="53"/>
      <c r="AI137" s="53"/>
      <c r="AJ137" s="53"/>
      <c r="AK137" s="53"/>
      <c r="AL137" s="53"/>
      <c r="AM137" s="53"/>
      <c r="AN137" s="53"/>
      <c r="AO137" s="53"/>
    </row>
    <row r="138" spans="29:41" x14ac:dyDescent="0.15">
      <c r="AC138" s="53"/>
      <c r="AD138" s="53"/>
      <c r="AE138" s="53"/>
      <c r="AF138" s="53"/>
      <c r="AG138" s="53"/>
      <c r="AH138" s="53"/>
      <c r="AI138" s="53"/>
      <c r="AJ138" s="53"/>
      <c r="AK138" s="53"/>
      <c r="AL138" s="53"/>
      <c r="AM138" s="53"/>
      <c r="AN138" s="53"/>
      <c r="AO138" s="53"/>
    </row>
    <row r="139" spans="29:41" x14ac:dyDescent="0.15">
      <c r="AC139" s="53"/>
      <c r="AD139" s="53"/>
      <c r="AE139" s="53"/>
      <c r="AF139" s="53"/>
      <c r="AG139" s="53"/>
      <c r="AH139" s="53"/>
      <c r="AI139" s="53"/>
      <c r="AJ139" s="53"/>
      <c r="AK139" s="53"/>
      <c r="AL139" s="53"/>
      <c r="AM139" s="53"/>
      <c r="AN139" s="53"/>
      <c r="AO139" s="53"/>
    </row>
  </sheetData>
  <mergeCells count="9">
    <mergeCell ref="K13:K14"/>
    <mergeCell ref="L13:L14"/>
    <mergeCell ref="M13:N13"/>
    <mergeCell ref="B13:B14"/>
    <mergeCell ref="C13:C14"/>
    <mergeCell ref="D13:G13"/>
    <mergeCell ref="H13:H14"/>
    <mergeCell ref="I13:I14"/>
    <mergeCell ref="J13:J14"/>
  </mergeCells>
  <phoneticPr fontId="7"/>
  <pageMargins left="0.78700000000000003" right="0.78700000000000003" top="0.98399999999999999" bottom="0.98399999999999999" header="0.51200000000000001" footer="0.51200000000000001"/>
  <pageSetup paperSize="9"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G80"/>
  <sheetViews>
    <sheetView workbookViewId="0"/>
  </sheetViews>
  <sheetFormatPr defaultRowHeight="13.5" x14ac:dyDescent="0.15"/>
  <cols>
    <col min="1" max="1" width="1.625" style="1" customWidth="1"/>
    <col min="2" max="2" width="16.75" style="1" customWidth="1"/>
    <col min="3" max="5" width="17" style="1" bestFit="1" customWidth="1"/>
    <col min="6" max="7" width="15.75" style="1" bestFit="1" customWidth="1"/>
    <col min="8" max="8" width="14.5" style="1" bestFit="1" customWidth="1"/>
    <col min="9" max="10" width="15.75" style="1" bestFit="1" customWidth="1"/>
    <col min="11" max="12" width="10.75" style="1" bestFit="1" customWidth="1"/>
    <col min="13" max="13" width="15.75" style="1" bestFit="1" customWidth="1"/>
    <col min="14" max="14" width="16.125" style="1" bestFit="1" customWidth="1"/>
    <col min="15" max="21" width="11.625" style="1" customWidth="1"/>
    <col min="22" max="23" width="13.25" style="1" bestFit="1" customWidth="1"/>
    <col min="24" max="24" width="11.75" style="1" bestFit="1" customWidth="1"/>
    <col min="25" max="25" width="10.625" style="1" bestFit="1" customWidth="1"/>
    <col min="26" max="26" width="13.25" style="1" bestFit="1" customWidth="1"/>
    <col min="27" max="27" width="12" style="1" bestFit="1" customWidth="1"/>
    <col min="28" max="28" width="11.625" style="1" bestFit="1" customWidth="1"/>
    <col min="29" max="29" width="13.875" style="1" bestFit="1" customWidth="1"/>
    <col min="30" max="30" width="12.75" style="1" bestFit="1" customWidth="1"/>
    <col min="31" max="31" width="11.625" style="1" bestFit="1" customWidth="1"/>
    <col min="32" max="32" width="13.875" style="1" bestFit="1" customWidth="1"/>
    <col min="33" max="33" width="12.75" style="1" bestFit="1" customWidth="1"/>
    <col min="34" max="34" width="11.625" style="1" bestFit="1" customWidth="1"/>
    <col min="35" max="35" width="13.875" style="1" bestFit="1" customWidth="1"/>
    <col min="36" max="36" width="12.75" style="1" bestFit="1" customWidth="1"/>
    <col min="37" max="37" width="11.625" style="1" bestFit="1" customWidth="1"/>
    <col min="38" max="38" width="13.875" style="1" bestFit="1" customWidth="1"/>
    <col min="39" max="39" width="12.75" style="1" bestFit="1" customWidth="1"/>
    <col min="40" max="40" width="11.625" style="1" bestFit="1" customWidth="1"/>
    <col min="41" max="41" width="13.875" style="1" bestFit="1" customWidth="1"/>
    <col min="42" max="42" width="12.75" style="1" bestFit="1" customWidth="1"/>
    <col min="43" max="43" width="11.625" style="1" bestFit="1" customWidth="1"/>
    <col min="44" max="44" width="13.875" style="1" bestFit="1" customWidth="1"/>
    <col min="45" max="45" width="10.5" style="1" bestFit="1" customWidth="1"/>
    <col min="46" max="46" width="11.625" style="1" bestFit="1" customWidth="1"/>
    <col min="47" max="47" width="13.875" style="1" bestFit="1" customWidth="1"/>
    <col min="48" max="48" width="10.5" style="1" bestFit="1" customWidth="1"/>
    <col min="49" max="16384" width="9" style="1"/>
  </cols>
  <sheetData>
    <row r="1" spans="1:14" x14ac:dyDescent="0.15">
      <c r="A1" s="2" t="s">
        <v>98</v>
      </c>
    </row>
    <row r="2" spans="1:14" ht="17.25" x14ac:dyDescent="0.2">
      <c r="A2" s="5" t="s">
        <v>0</v>
      </c>
    </row>
    <row r="4" spans="1:14" ht="14.25" x14ac:dyDescent="0.15">
      <c r="B4" s="3" t="s">
        <v>61</v>
      </c>
      <c r="C4" s="3"/>
      <c r="D4" s="3"/>
      <c r="F4" s="3"/>
    </row>
    <row r="5" spans="1:14" s="4" customFormat="1" ht="14.25" x14ac:dyDescent="0.15"/>
    <row r="6" spans="1:14" s="4" customFormat="1" ht="14.25" x14ac:dyDescent="0.15">
      <c r="B6" s="4" t="s">
        <v>100</v>
      </c>
    </row>
    <row r="7" spans="1:14" s="4" customFormat="1" ht="18.75" customHeight="1" x14ac:dyDescent="0.15">
      <c r="B7" s="6" t="s">
        <v>112</v>
      </c>
      <c r="C7" s="6"/>
    </row>
    <row r="8" spans="1:14" s="4" customFormat="1" ht="13.5" customHeight="1" x14ac:dyDescent="0.15">
      <c r="B8" s="11" t="s">
        <v>62</v>
      </c>
      <c r="C8" s="6"/>
    </row>
    <row r="9" spans="1:14" ht="13.5" customHeight="1" x14ac:dyDescent="0.15">
      <c r="B9" s="11" t="s">
        <v>79</v>
      </c>
      <c r="G9" s="7"/>
      <c r="J9" s="2"/>
      <c r="K9" s="2"/>
    </row>
    <row r="10" spans="1:14" ht="13.5" customHeight="1" x14ac:dyDescent="0.15">
      <c r="G10" s="7"/>
      <c r="J10" s="2"/>
      <c r="K10" s="2"/>
    </row>
    <row r="11" spans="1:14" ht="13.5" customHeight="1" x14ac:dyDescent="0.15">
      <c r="G11" s="7"/>
      <c r="J11" s="2"/>
      <c r="K11" s="2"/>
    </row>
    <row r="12" spans="1:14" ht="13.5" customHeight="1" thickBot="1" x14ac:dyDescent="0.2">
      <c r="B12" s="2" t="s">
        <v>71</v>
      </c>
      <c r="C12" s="8"/>
      <c r="D12" s="8"/>
      <c r="E12" s="8"/>
      <c r="F12" s="8"/>
      <c r="G12" s="8"/>
      <c r="H12" s="8"/>
      <c r="I12" s="8"/>
      <c r="J12" s="8"/>
      <c r="K12" s="8"/>
      <c r="L12" s="8"/>
      <c r="M12" s="8"/>
      <c r="N12" s="10"/>
    </row>
    <row r="13" spans="1:14" ht="13.5" customHeight="1" x14ac:dyDescent="0.15">
      <c r="B13" s="71" t="s">
        <v>65</v>
      </c>
      <c r="C13" s="62" t="s">
        <v>20</v>
      </c>
      <c r="D13" s="68" t="s">
        <v>21</v>
      </c>
      <c r="E13" s="69"/>
      <c r="F13" s="69"/>
      <c r="G13" s="70"/>
      <c r="H13" s="62" t="s">
        <v>22</v>
      </c>
      <c r="I13" s="62" t="s">
        <v>23</v>
      </c>
      <c r="J13" s="62" t="s">
        <v>24</v>
      </c>
      <c r="K13" s="62" t="s">
        <v>25</v>
      </c>
      <c r="L13" s="62" t="s">
        <v>26</v>
      </c>
      <c r="M13" s="64" t="s">
        <v>27</v>
      </c>
      <c r="N13" s="65"/>
    </row>
    <row r="14" spans="1:14" ht="13.5" customHeight="1" x14ac:dyDescent="0.15">
      <c r="B14" s="67"/>
      <c r="C14" s="63"/>
      <c r="D14" s="15" t="s">
        <v>20</v>
      </c>
      <c r="E14" s="16" t="s">
        <v>28</v>
      </c>
      <c r="F14" s="16" t="s">
        <v>29</v>
      </c>
      <c r="G14" s="16" t="s">
        <v>30</v>
      </c>
      <c r="H14" s="63"/>
      <c r="I14" s="63"/>
      <c r="J14" s="63"/>
      <c r="K14" s="63"/>
      <c r="L14" s="63"/>
      <c r="M14" s="14"/>
      <c r="N14" s="17" t="s">
        <v>31</v>
      </c>
    </row>
    <row r="15" spans="1:14" ht="7.5" customHeight="1" x14ac:dyDescent="0.15">
      <c r="C15" s="18"/>
      <c r="D15" s="19"/>
      <c r="E15" s="19"/>
      <c r="F15" s="19"/>
      <c r="G15" s="19"/>
      <c r="H15" s="19"/>
      <c r="I15" s="19"/>
      <c r="J15" s="19"/>
      <c r="K15" s="19"/>
      <c r="L15" s="19"/>
      <c r="M15" s="19"/>
      <c r="N15" s="19"/>
    </row>
    <row r="16" spans="1:14" ht="18.75" customHeight="1" x14ac:dyDescent="0.15">
      <c r="B16" s="41" t="s">
        <v>78</v>
      </c>
      <c r="C16" s="18"/>
      <c r="D16" s="19"/>
      <c r="E16" s="19"/>
      <c r="F16" s="19"/>
      <c r="G16" s="19"/>
      <c r="H16" s="19"/>
      <c r="I16" s="19"/>
      <c r="J16" s="19"/>
      <c r="K16" s="19"/>
      <c r="L16" s="19"/>
      <c r="M16" s="19"/>
      <c r="N16" s="19"/>
    </row>
    <row r="17" spans="2:46" s="13" customFormat="1" ht="18.75" customHeight="1" x14ac:dyDescent="0.15">
      <c r="B17" s="33" t="s">
        <v>99</v>
      </c>
      <c r="C17" s="34">
        <v>276122036</v>
      </c>
      <c r="D17" s="35">
        <v>199330705</v>
      </c>
      <c r="E17" s="36">
        <v>130992134</v>
      </c>
      <c r="F17" s="36">
        <v>13844033</v>
      </c>
      <c r="G17" s="36">
        <v>54494538</v>
      </c>
      <c r="H17" s="35">
        <v>2297238</v>
      </c>
      <c r="I17" s="35">
        <v>29558082</v>
      </c>
      <c r="J17" s="35">
        <v>21521163</v>
      </c>
      <c r="K17" s="35">
        <v>78088</v>
      </c>
      <c r="L17" s="35">
        <v>19625</v>
      </c>
      <c r="M17" s="35">
        <v>23317135</v>
      </c>
      <c r="N17" s="35">
        <v>3866582</v>
      </c>
      <c r="P17" s="52"/>
      <c r="Q17" s="52"/>
      <c r="R17" s="52"/>
      <c r="S17" s="52"/>
      <c r="T17" s="52"/>
      <c r="U17" s="52"/>
      <c r="V17" s="52"/>
      <c r="W17" s="52"/>
      <c r="X17" s="52"/>
      <c r="Y17" s="52"/>
      <c r="Z17" s="52"/>
      <c r="AA17" s="52"/>
      <c r="AC17" s="53"/>
      <c r="AD17" s="53"/>
      <c r="AE17" s="53"/>
      <c r="AF17" s="53"/>
      <c r="AG17" s="53"/>
      <c r="AH17" s="53"/>
      <c r="AI17" s="53"/>
      <c r="AJ17" s="53"/>
      <c r="AK17" s="53"/>
      <c r="AL17" s="53"/>
      <c r="AM17" s="53"/>
      <c r="AN17" s="53"/>
      <c r="AO17" s="53"/>
      <c r="AP17" s="53"/>
      <c r="AQ17" s="53"/>
      <c r="AR17" s="53"/>
      <c r="AS17" s="53"/>
      <c r="AT17" s="53"/>
    </row>
    <row r="18" spans="2:46" ht="13.5" customHeight="1" x14ac:dyDescent="0.15">
      <c r="B18" s="12" t="s">
        <v>3</v>
      </c>
      <c r="C18" s="25">
        <v>21140967</v>
      </c>
      <c r="D18" s="26">
        <v>19375314</v>
      </c>
      <c r="E18" s="28">
        <v>8008601</v>
      </c>
      <c r="F18" s="28">
        <v>590398</v>
      </c>
      <c r="G18" s="28">
        <v>10776315</v>
      </c>
      <c r="H18" s="29">
        <v>566</v>
      </c>
      <c r="I18" s="29">
        <v>284280</v>
      </c>
      <c r="J18" s="29">
        <v>391318</v>
      </c>
      <c r="K18" s="29" t="s">
        <v>111</v>
      </c>
      <c r="L18" s="29">
        <v>670</v>
      </c>
      <c r="M18" s="29">
        <v>1088819</v>
      </c>
      <c r="N18" s="29">
        <v>516397</v>
      </c>
      <c r="P18" s="52"/>
      <c r="Q18" s="52"/>
      <c r="R18" s="52"/>
      <c r="S18" s="52"/>
      <c r="T18" s="52"/>
      <c r="U18" s="52"/>
      <c r="V18" s="52"/>
      <c r="W18" s="52"/>
      <c r="X18" s="52"/>
      <c r="Y18" s="52"/>
      <c r="Z18" s="52"/>
      <c r="AA18" s="52"/>
      <c r="AC18" s="53"/>
      <c r="AD18" s="53"/>
      <c r="AE18" s="53"/>
      <c r="AF18" s="53"/>
      <c r="AG18" s="53"/>
      <c r="AH18" s="53"/>
      <c r="AI18" s="53"/>
      <c r="AJ18" s="53"/>
      <c r="AK18" s="53"/>
      <c r="AL18" s="53"/>
      <c r="AM18" s="53"/>
      <c r="AN18" s="53"/>
      <c r="AO18" s="53"/>
      <c r="AP18" s="53"/>
      <c r="AQ18" s="53"/>
      <c r="AR18" s="53"/>
      <c r="AS18" s="53"/>
      <c r="AT18" s="53"/>
    </row>
    <row r="19" spans="2:46" ht="13.5" customHeight="1" x14ac:dyDescent="0.15">
      <c r="B19" s="12" t="s">
        <v>1</v>
      </c>
      <c r="C19" s="25">
        <v>15547399</v>
      </c>
      <c r="D19" s="26">
        <v>11440893</v>
      </c>
      <c r="E19" s="28">
        <v>7320990</v>
      </c>
      <c r="F19" s="28">
        <v>618729</v>
      </c>
      <c r="G19" s="28">
        <v>3501174</v>
      </c>
      <c r="H19" s="29">
        <v>3609</v>
      </c>
      <c r="I19" s="29">
        <v>1985437</v>
      </c>
      <c r="J19" s="29">
        <v>793942</v>
      </c>
      <c r="K19" s="29" t="s">
        <v>111</v>
      </c>
      <c r="L19" s="29" t="s">
        <v>111</v>
      </c>
      <c r="M19" s="29">
        <v>1323518</v>
      </c>
      <c r="N19" s="29">
        <v>685557</v>
      </c>
      <c r="P19" s="52"/>
      <c r="Q19" s="52"/>
      <c r="R19" s="52"/>
      <c r="S19" s="52"/>
      <c r="T19" s="52"/>
      <c r="U19" s="52"/>
      <c r="V19" s="52"/>
      <c r="W19" s="52"/>
      <c r="X19" s="52"/>
      <c r="Y19" s="52"/>
      <c r="Z19" s="52"/>
      <c r="AA19" s="52"/>
      <c r="AC19" s="53"/>
      <c r="AD19" s="53"/>
      <c r="AE19" s="53"/>
      <c r="AF19" s="53"/>
      <c r="AG19" s="53"/>
      <c r="AH19" s="53"/>
      <c r="AI19" s="53"/>
      <c r="AJ19" s="53"/>
      <c r="AK19" s="53"/>
      <c r="AL19" s="53"/>
      <c r="AM19" s="53"/>
      <c r="AN19" s="53"/>
      <c r="AO19" s="53"/>
      <c r="AP19" s="53"/>
      <c r="AQ19" s="53"/>
      <c r="AR19" s="53"/>
      <c r="AS19" s="53"/>
      <c r="AT19" s="53"/>
    </row>
    <row r="20" spans="2:46" ht="13.5" customHeight="1" x14ac:dyDescent="0.15">
      <c r="B20" s="12" t="s">
        <v>4</v>
      </c>
      <c r="C20" s="25">
        <v>3759771</v>
      </c>
      <c r="D20" s="26">
        <v>3509295</v>
      </c>
      <c r="E20" s="28">
        <v>2171635</v>
      </c>
      <c r="F20" s="28">
        <v>87624</v>
      </c>
      <c r="G20" s="28">
        <v>1250036</v>
      </c>
      <c r="H20" s="26" t="s">
        <v>111</v>
      </c>
      <c r="I20" s="26" t="s">
        <v>111</v>
      </c>
      <c r="J20" s="29">
        <v>65953</v>
      </c>
      <c r="K20" s="29" t="s">
        <v>111</v>
      </c>
      <c r="L20" s="29" t="s">
        <v>111</v>
      </c>
      <c r="M20" s="29">
        <v>184523</v>
      </c>
      <c r="N20" s="29">
        <v>143703</v>
      </c>
      <c r="P20" s="52"/>
      <c r="Q20" s="52"/>
      <c r="R20" s="52"/>
      <c r="S20" s="52"/>
      <c r="T20" s="52"/>
      <c r="U20" s="52"/>
      <c r="V20" s="52"/>
      <c r="W20" s="52"/>
      <c r="X20" s="52"/>
      <c r="Y20" s="52"/>
      <c r="Z20" s="52"/>
      <c r="AA20" s="52"/>
      <c r="AC20" s="53"/>
      <c r="AD20" s="53"/>
      <c r="AE20" s="53"/>
      <c r="AF20" s="53"/>
      <c r="AG20" s="53"/>
      <c r="AH20" s="53"/>
      <c r="AI20" s="53"/>
      <c r="AJ20" s="53"/>
      <c r="AK20" s="53"/>
      <c r="AL20" s="53"/>
      <c r="AM20" s="53"/>
      <c r="AN20" s="53"/>
      <c r="AO20" s="53"/>
      <c r="AP20" s="53"/>
      <c r="AQ20" s="53"/>
      <c r="AR20" s="53"/>
      <c r="AS20" s="53"/>
      <c r="AT20" s="53"/>
    </row>
    <row r="21" spans="2:46" ht="13.5" customHeight="1" x14ac:dyDescent="0.15">
      <c r="B21" s="12" t="s">
        <v>5</v>
      </c>
      <c r="C21" s="25">
        <v>10017804</v>
      </c>
      <c r="D21" s="26">
        <v>9702343</v>
      </c>
      <c r="E21" s="28">
        <v>3801638</v>
      </c>
      <c r="F21" s="28">
        <v>370113</v>
      </c>
      <c r="G21" s="28">
        <v>5530592</v>
      </c>
      <c r="H21" s="26" t="s">
        <v>111</v>
      </c>
      <c r="I21" s="29">
        <v>1302</v>
      </c>
      <c r="J21" s="29">
        <v>159287</v>
      </c>
      <c r="K21" s="29" t="s">
        <v>111</v>
      </c>
      <c r="L21" s="29" t="s">
        <v>111</v>
      </c>
      <c r="M21" s="29">
        <v>154872</v>
      </c>
      <c r="N21" s="29">
        <v>46426</v>
      </c>
      <c r="P21" s="52"/>
      <c r="Q21" s="52"/>
      <c r="R21" s="52"/>
      <c r="S21" s="52"/>
      <c r="T21" s="52"/>
      <c r="U21" s="52"/>
      <c r="V21" s="52"/>
      <c r="W21" s="52"/>
      <c r="X21" s="52"/>
      <c r="Y21" s="52"/>
      <c r="Z21" s="52"/>
      <c r="AA21" s="52"/>
      <c r="AC21" s="53"/>
      <c r="AD21" s="53"/>
      <c r="AE21" s="53"/>
      <c r="AF21" s="53"/>
      <c r="AG21" s="53"/>
      <c r="AH21" s="53"/>
      <c r="AI21" s="53"/>
      <c r="AJ21" s="53"/>
      <c r="AK21" s="53"/>
      <c r="AL21" s="53"/>
      <c r="AM21" s="53"/>
      <c r="AN21" s="53"/>
      <c r="AO21" s="53"/>
      <c r="AP21" s="53"/>
      <c r="AQ21" s="53"/>
      <c r="AR21" s="53"/>
      <c r="AS21" s="53"/>
      <c r="AT21" s="53"/>
    </row>
    <row r="22" spans="2:46" ht="13.5" customHeight="1" x14ac:dyDescent="0.15">
      <c r="B22" s="12" t="s">
        <v>6</v>
      </c>
      <c r="C22" s="25">
        <v>8069536</v>
      </c>
      <c r="D22" s="26">
        <v>7371112</v>
      </c>
      <c r="E22" s="28">
        <v>6182700</v>
      </c>
      <c r="F22" s="28">
        <v>277153</v>
      </c>
      <c r="G22" s="28">
        <v>911259</v>
      </c>
      <c r="H22" s="26" t="s">
        <v>111</v>
      </c>
      <c r="I22" s="29">
        <v>24834</v>
      </c>
      <c r="J22" s="29">
        <v>338753</v>
      </c>
      <c r="K22" s="29">
        <v>2874</v>
      </c>
      <c r="L22" s="29" t="s">
        <v>111</v>
      </c>
      <c r="M22" s="29">
        <v>331963</v>
      </c>
      <c r="N22" s="29">
        <v>73087</v>
      </c>
      <c r="P22" s="52"/>
      <c r="Q22" s="52"/>
      <c r="R22" s="52"/>
      <c r="S22" s="52"/>
      <c r="T22" s="52"/>
      <c r="U22" s="52"/>
      <c r="V22" s="52"/>
      <c r="W22" s="52"/>
      <c r="X22" s="52"/>
      <c r="Y22" s="52"/>
      <c r="Z22" s="52"/>
      <c r="AA22" s="52"/>
      <c r="AC22" s="53"/>
      <c r="AD22" s="53"/>
      <c r="AE22" s="53"/>
      <c r="AF22" s="53"/>
      <c r="AG22" s="53"/>
      <c r="AH22" s="53"/>
      <c r="AI22" s="53"/>
      <c r="AJ22" s="53"/>
      <c r="AK22" s="53"/>
      <c r="AL22" s="53"/>
      <c r="AM22" s="53"/>
      <c r="AN22" s="53"/>
      <c r="AO22" s="53"/>
      <c r="AP22" s="53"/>
      <c r="AQ22" s="53"/>
      <c r="AR22" s="53"/>
      <c r="AS22" s="53"/>
      <c r="AT22" s="53"/>
    </row>
    <row r="23" spans="2:46" ht="13.5" customHeight="1" x14ac:dyDescent="0.15">
      <c r="B23" s="12" t="s">
        <v>7</v>
      </c>
      <c r="C23" s="25">
        <v>12013230</v>
      </c>
      <c r="D23" s="26">
        <v>10307809</v>
      </c>
      <c r="E23" s="28">
        <v>8301179</v>
      </c>
      <c r="F23" s="28">
        <v>686677</v>
      </c>
      <c r="G23" s="28">
        <v>1319953</v>
      </c>
      <c r="H23" s="29">
        <v>13410</v>
      </c>
      <c r="I23" s="29">
        <v>523097</v>
      </c>
      <c r="J23" s="29">
        <v>527339</v>
      </c>
      <c r="K23" s="29" t="s">
        <v>111</v>
      </c>
      <c r="L23" s="29" t="s">
        <v>111</v>
      </c>
      <c r="M23" s="29">
        <v>641575</v>
      </c>
      <c r="N23" s="29">
        <v>37796</v>
      </c>
      <c r="P23" s="52"/>
      <c r="Q23" s="52"/>
      <c r="R23" s="52"/>
      <c r="S23" s="52"/>
      <c r="T23" s="52"/>
      <c r="U23" s="52"/>
      <c r="V23" s="52"/>
      <c r="W23" s="52"/>
      <c r="X23" s="52"/>
      <c r="Y23" s="52"/>
      <c r="Z23" s="52"/>
      <c r="AA23" s="52"/>
      <c r="AC23" s="53"/>
      <c r="AD23" s="53"/>
      <c r="AE23" s="53"/>
      <c r="AF23" s="53"/>
      <c r="AG23" s="53"/>
      <c r="AH23" s="53"/>
      <c r="AI23" s="53"/>
      <c r="AJ23" s="53"/>
      <c r="AK23" s="53"/>
      <c r="AL23" s="53"/>
      <c r="AM23" s="53"/>
      <c r="AN23" s="53"/>
      <c r="AO23" s="53"/>
      <c r="AP23" s="53"/>
      <c r="AQ23" s="53"/>
      <c r="AR23" s="53"/>
      <c r="AS23" s="53"/>
      <c r="AT23" s="53"/>
    </row>
    <row r="24" spans="2:46" ht="13.5" customHeight="1" x14ac:dyDescent="0.15">
      <c r="B24" s="12" t="s">
        <v>2</v>
      </c>
      <c r="C24" s="25">
        <v>13581072</v>
      </c>
      <c r="D24" s="26">
        <v>9409190</v>
      </c>
      <c r="E24" s="28">
        <v>7391506</v>
      </c>
      <c r="F24" s="28">
        <v>678739</v>
      </c>
      <c r="G24" s="28">
        <v>1338945</v>
      </c>
      <c r="H24" s="29">
        <v>2359</v>
      </c>
      <c r="I24" s="29">
        <v>1240095</v>
      </c>
      <c r="J24" s="29">
        <v>1306190</v>
      </c>
      <c r="K24" s="29" t="s">
        <v>111</v>
      </c>
      <c r="L24" s="29" t="s">
        <v>111</v>
      </c>
      <c r="M24" s="29">
        <v>1623238</v>
      </c>
      <c r="N24" s="29">
        <v>312414</v>
      </c>
      <c r="P24" s="52"/>
      <c r="Q24" s="52"/>
      <c r="R24" s="52"/>
      <c r="S24" s="52"/>
      <c r="T24" s="52"/>
      <c r="U24" s="52"/>
      <c r="V24" s="52"/>
      <c r="W24" s="52"/>
      <c r="X24" s="52"/>
      <c r="Y24" s="52"/>
      <c r="Z24" s="52"/>
      <c r="AA24" s="52"/>
      <c r="AC24" s="53"/>
      <c r="AD24" s="53"/>
      <c r="AE24" s="53"/>
      <c r="AF24" s="53"/>
      <c r="AG24" s="53"/>
      <c r="AH24" s="53"/>
      <c r="AI24" s="53"/>
      <c r="AJ24" s="53"/>
      <c r="AK24" s="53"/>
      <c r="AL24" s="53"/>
      <c r="AM24" s="53"/>
      <c r="AN24" s="53"/>
      <c r="AO24" s="53"/>
      <c r="AP24" s="53"/>
      <c r="AQ24" s="53"/>
      <c r="AR24" s="53"/>
      <c r="AS24" s="53"/>
      <c r="AT24" s="53"/>
    </row>
    <row r="25" spans="2:46" ht="13.5" customHeight="1" x14ac:dyDescent="0.15">
      <c r="B25" s="12" t="s">
        <v>8</v>
      </c>
      <c r="C25" s="25">
        <v>22370784</v>
      </c>
      <c r="D25" s="26">
        <v>13309476</v>
      </c>
      <c r="E25" s="28">
        <v>10187488</v>
      </c>
      <c r="F25" s="28">
        <v>1287070</v>
      </c>
      <c r="G25" s="28">
        <v>1834918</v>
      </c>
      <c r="H25" s="29">
        <v>30400</v>
      </c>
      <c r="I25" s="29">
        <v>3114528</v>
      </c>
      <c r="J25" s="29">
        <v>2490575</v>
      </c>
      <c r="K25" s="29">
        <v>465</v>
      </c>
      <c r="L25" s="29">
        <v>1470</v>
      </c>
      <c r="M25" s="29">
        <v>3423870</v>
      </c>
      <c r="N25" s="29">
        <v>228144</v>
      </c>
      <c r="P25" s="52"/>
      <c r="Q25" s="52"/>
      <c r="R25" s="52"/>
      <c r="S25" s="52"/>
      <c r="T25" s="52"/>
      <c r="U25" s="52"/>
      <c r="V25" s="52"/>
      <c r="W25" s="52"/>
      <c r="X25" s="52"/>
      <c r="Y25" s="52"/>
      <c r="Z25" s="52"/>
      <c r="AA25" s="52"/>
      <c r="AC25" s="53"/>
      <c r="AD25" s="53"/>
      <c r="AE25" s="53"/>
      <c r="AF25" s="53"/>
      <c r="AG25" s="53"/>
      <c r="AH25" s="53"/>
      <c r="AI25" s="53"/>
      <c r="AJ25" s="53"/>
      <c r="AK25" s="53"/>
      <c r="AL25" s="53"/>
      <c r="AM25" s="53"/>
      <c r="AN25" s="53"/>
      <c r="AO25" s="53"/>
      <c r="AP25" s="53"/>
      <c r="AQ25" s="53"/>
      <c r="AR25" s="53"/>
      <c r="AS25" s="53"/>
      <c r="AT25" s="53"/>
    </row>
    <row r="26" spans="2:46" ht="13.5" customHeight="1" x14ac:dyDescent="0.15">
      <c r="B26" s="12" t="s">
        <v>9</v>
      </c>
      <c r="C26" s="25">
        <v>13319454</v>
      </c>
      <c r="D26" s="26">
        <v>11101349</v>
      </c>
      <c r="E26" s="28">
        <v>6093056</v>
      </c>
      <c r="F26" s="28">
        <v>613143</v>
      </c>
      <c r="G26" s="28">
        <v>4395150</v>
      </c>
      <c r="H26" s="29" t="s">
        <v>111</v>
      </c>
      <c r="I26" s="29">
        <v>220499</v>
      </c>
      <c r="J26" s="29">
        <v>835098</v>
      </c>
      <c r="K26" s="29" t="s">
        <v>111</v>
      </c>
      <c r="L26" s="29" t="s">
        <v>111</v>
      </c>
      <c r="M26" s="29">
        <v>1162508</v>
      </c>
      <c r="N26" s="29">
        <v>211679</v>
      </c>
      <c r="P26" s="52"/>
      <c r="Q26" s="52"/>
      <c r="R26" s="52"/>
      <c r="S26" s="52"/>
      <c r="T26" s="52"/>
      <c r="U26" s="52"/>
      <c r="V26" s="52"/>
      <c r="W26" s="52"/>
      <c r="X26" s="52"/>
      <c r="Y26" s="52"/>
      <c r="Z26" s="52"/>
      <c r="AA26" s="52"/>
      <c r="AC26" s="53"/>
      <c r="AD26" s="53"/>
      <c r="AE26" s="53"/>
      <c r="AF26" s="53"/>
      <c r="AG26" s="53"/>
      <c r="AH26" s="53"/>
      <c r="AI26" s="53"/>
      <c r="AJ26" s="53"/>
      <c r="AK26" s="53"/>
      <c r="AL26" s="53"/>
      <c r="AM26" s="53"/>
      <c r="AN26" s="53"/>
      <c r="AO26" s="53"/>
      <c r="AP26" s="53"/>
      <c r="AQ26" s="53"/>
      <c r="AR26" s="53"/>
      <c r="AS26" s="53"/>
      <c r="AT26" s="53"/>
    </row>
    <row r="27" spans="2:46" ht="13.5" customHeight="1" x14ac:dyDescent="0.15">
      <c r="B27" s="12" t="s">
        <v>10</v>
      </c>
      <c r="C27" s="25">
        <v>16185794</v>
      </c>
      <c r="D27" s="26">
        <v>13600670</v>
      </c>
      <c r="E27" s="28">
        <v>8095145</v>
      </c>
      <c r="F27" s="28">
        <v>620423</v>
      </c>
      <c r="G27" s="28">
        <v>4885102</v>
      </c>
      <c r="H27" s="29" t="s">
        <v>111</v>
      </c>
      <c r="I27" s="29">
        <v>295954</v>
      </c>
      <c r="J27" s="29">
        <v>1589477</v>
      </c>
      <c r="K27" s="29">
        <v>161</v>
      </c>
      <c r="L27" s="29" t="s">
        <v>111</v>
      </c>
      <c r="M27" s="29">
        <v>699532</v>
      </c>
      <c r="N27" s="29">
        <v>208623</v>
      </c>
      <c r="P27" s="52"/>
      <c r="Q27" s="52"/>
      <c r="R27" s="52"/>
      <c r="S27" s="52"/>
      <c r="T27" s="52"/>
      <c r="U27" s="52"/>
      <c r="V27" s="52"/>
      <c r="W27" s="52"/>
      <c r="X27" s="52"/>
      <c r="Y27" s="52"/>
      <c r="Z27" s="52"/>
      <c r="AA27" s="52"/>
      <c r="AC27" s="53"/>
      <c r="AD27" s="53"/>
      <c r="AE27" s="53"/>
      <c r="AF27" s="53"/>
      <c r="AG27" s="53"/>
      <c r="AH27" s="53"/>
      <c r="AI27" s="53"/>
      <c r="AJ27" s="53"/>
      <c r="AK27" s="53"/>
      <c r="AL27" s="53"/>
      <c r="AM27" s="53"/>
      <c r="AN27" s="53"/>
      <c r="AO27" s="53"/>
      <c r="AP27" s="53"/>
      <c r="AQ27" s="53"/>
      <c r="AR27" s="53"/>
      <c r="AS27" s="53"/>
      <c r="AT27" s="53"/>
    </row>
    <row r="28" spans="2:46" ht="13.5" customHeight="1" x14ac:dyDescent="0.15">
      <c r="B28" s="12" t="s">
        <v>11</v>
      </c>
      <c r="C28" s="25">
        <v>20069365</v>
      </c>
      <c r="D28" s="26">
        <v>14760246</v>
      </c>
      <c r="E28" s="28">
        <v>10572446</v>
      </c>
      <c r="F28" s="28">
        <v>1056957</v>
      </c>
      <c r="G28" s="28">
        <v>3130843</v>
      </c>
      <c r="H28" s="29">
        <v>69072</v>
      </c>
      <c r="I28" s="29">
        <v>2297940</v>
      </c>
      <c r="J28" s="29">
        <v>1349097</v>
      </c>
      <c r="K28" s="29">
        <v>745</v>
      </c>
      <c r="L28" s="29">
        <v>1138</v>
      </c>
      <c r="M28" s="29">
        <v>1591127</v>
      </c>
      <c r="N28" s="29">
        <v>254898</v>
      </c>
      <c r="P28" s="52"/>
      <c r="Q28" s="52"/>
      <c r="R28" s="52"/>
      <c r="S28" s="52"/>
      <c r="T28" s="52"/>
      <c r="U28" s="52"/>
      <c r="V28" s="52"/>
      <c r="W28" s="52"/>
      <c r="X28" s="52"/>
      <c r="Y28" s="52"/>
      <c r="Z28" s="52"/>
      <c r="AA28" s="52"/>
      <c r="AC28" s="53"/>
      <c r="AD28" s="53"/>
      <c r="AE28" s="53"/>
      <c r="AF28" s="53"/>
      <c r="AG28" s="53"/>
      <c r="AH28" s="53"/>
      <c r="AI28" s="53"/>
      <c r="AJ28" s="53"/>
      <c r="AK28" s="53"/>
      <c r="AL28" s="53"/>
      <c r="AM28" s="53"/>
      <c r="AN28" s="53"/>
      <c r="AO28" s="53"/>
      <c r="AP28" s="53"/>
      <c r="AQ28" s="53"/>
      <c r="AR28" s="53"/>
      <c r="AS28" s="53"/>
      <c r="AT28" s="53"/>
    </row>
    <row r="29" spans="2:46" ht="13.5" customHeight="1" x14ac:dyDescent="0.15">
      <c r="B29" s="12" t="s">
        <v>12</v>
      </c>
      <c r="C29" s="25">
        <v>15956926</v>
      </c>
      <c r="D29" s="26">
        <v>8751375</v>
      </c>
      <c r="E29" s="28">
        <v>6368456</v>
      </c>
      <c r="F29" s="28">
        <v>856152</v>
      </c>
      <c r="G29" s="28">
        <v>1526767</v>
      </c>
      <c r="H29" s="29">
        <v>544086</v>
      </c>
      <c r="I29" s="29">
        <v>2824663</v>
      </c>
      <c r="J29" s="29">
        <v>2560766</v>
      </c>
      <c r="K29" s="29">
        <v>8906</v>
      </c>
      <c r="L29" s="29">
        <v>11391</v>
      </c>
      <c r="M29" s="29">
        <v>1255739</v>
      </c>
      <c r="N29" s="29">
        <v>254156</v>
      </c>
      <c r="P29" s="52"/>
      <c r="Q29" s="52"/>
      <c r="R29" s="52"/>
      <c r="S29" s="52"/>
      <c r="T29" s="52"/>
      <c r="U29" s="52"/>
      <c r="V29" s="52"/>
      <c r="W29" s="52"/>
      <c r="X29" s="52"/>
      <c r="Y29" s="52"/>
      <c r="Z29" s="52"/>
      <c r="AA29" s="52"/>
      <c r="AC29" s="53"/>
      <c r="AD29" s="53"/>
      <c r="AE29" s="53"/>
      <c r="AF29" s="53"/>
      <c r="AG29" s="53"/>
      <c r="AH29" s="53"/>
      <c r="AI29" s="53"/>
      <c r="AJ29" s="53"/>
      <c r="AK29" s="53"/>
      <c r="AL29" s="53"/>
      <c r="AM29" s="53"/>
      <c r="AN29" s="53"/>
      <c r="AO29" s="53"/>
      <c r="AP29" s="53"/>
      <c r="AQ29" s="53"/>
      <c r="AR29" s="53"/>
      <c r="AS29" s="53"/>
      <c r="AT29" s="53"/>
    </row>
    <row r="30" spans="2:46" ht="13.5" customHeight="1" x14ac:dyDescent="0.15">
      <c r="B30" s="12" t="s">
        <v>13</v>
      </c>
      <c r="C30" s="25">
        <v>23110209</v>
      </c>
      <c r="D30" s="26">
        <v>16560851</v>
      </c>
      <c r="E30" s="28">
        <v>12762799</v>
      </c>
      <c r="F30" s="28">
        <v>1516566</v>
      </c>
      <c r="G30" s="28">
        <v>2281486</v>
      </c>
      <c r="H30" s="29">
        <v>592420</v>
      </c>
      <c r="I30" s="29">
        <v>2911277</v>
      </c>
      <c r="J30" s="29">
        <v>1531430</v>
      </c>
      <c r="K30" s="29">
        <v>11929</v>
      </c>
      <c r="L30" s="29">
        <v>1428</v>
      </c>
      <c r="M30" s="29">
        <v>1500874</v>
      </c>
      <c r="N30" s="29">
        <v>166312</v>
      </c>
      <c r="P30" s="52"/>
      <c r="Q30" s="52"/>
      <c r="R30" s="52"/>
      <c r="S30" s="52"/>
      <c r="T30" s="52"/>
      <c r="U30" s="52"/>
      <c r="V30" s="52"/>
      <c r="W30" s="52"/>
      <c r="X30" s="52"/>
      <c r="Y30" s="52"/>
      <c r="Z30" s="52"/>
      <c r="AA30" s="52"/>
      <c r="AC30" s="53"/>
      <c r="AD30" s="53"/>
      <c r="AE30" s="53"/>
      <c r="AF30" s="53"/>
      <c r="AG30" s="53"/>
      <c r="AH30" s="53"/>
      <c r="AI30" s="53"/>
      <c r="AJ30" s="53"/>
      <c r="AK30" s="53"/>
      <c r="AL30" s="53"/>
      <c r="AM30" s="53"/>
      <c r="AN30" s="53"/>
      <c r="AO30" s="53"/>
      <c r="AP30" s="53"/>
      <c r="AQ30" s="53"/>
      <c r="AR30" s="53"/>
      <c r="AS30" s="53"/>
      <c r="AT30" s="53"/>
    </row>
    <row r="31" spans="2:46" ht="13.5" customHeight="1" x14ac:dyDescent="0.15">
      <c r="B31" s="12" t="s">
        <v>14</v>
      </c>
      <c r="C31" s="25">
        <v>17872209</v>
      </c>
      <c r="D31" s="26">
        <v>11893429</v>
      </c>
      <c r="E31" s="28">
        <v>6709327</v>
      </c>
      <c r="F31" s="28">
        <v>1013877</v>
      </c>
      <c r="G31" s="28">
        <v>4170225</v>
      </c>
      <c r="H31" s="29">
        <v>209721</v>
      </c>
      <c r="I31" s="29">
        <v>3686598</v>
      </c>
      <c r="J31" s="29">
        <v>1042350</v>
      </c>
      <c r="K31" s="29">
        <v>33563</v>
      </c>
      <c r="L31" s="29" t="s">
        <v>111</v>
      </c>
      <c r="M31" s="29">
        <v>1006548</v>
      </c>
      <c r="N31" s="29"/>
      <c r="P31" s="52"/>
      <c r="Q31" s="52"/>
      <c r="R31" s="52"/>
      <c r="S31" s="52"/>
      <c r="T31" s="52"/>
      <c r="U31" s="52"/>
      <c r="V31" s="52"/>
      <c r="W31" s="52"/>
      <c r="X31" s="52"/>
      <c r="Y31" s="52"/>
      <c r="Z31" s="52"/>
      <c r="AA31" s="52"/>
      <c r="AC31" s="53"/>
      <c r="AD31" s="53"/>
      <c r="AE31" s="53"/>
      <c r="AF31" s="53"/>
      <c r="AG31" s="53"/>
      <c r="AH31" s="53"/>
      <c r="AI31" s="53"/>
      <c r="AJ31" s="53"/>
      <c r="AK31" s="53"/>
      <c r="AL31" s="53"/>
      <c r="AM31" s="53"/>
      <c r="AN31" s="53"/>
      <c r="AO31" s="53"/>
      <c r="AP31" s="53"/>
      <c r="AQ31" s="53"/>
      <c r="AR31" s="53"/>
      <c r="AS31" s="53"/>
      <c r="AT31" s="53"/>
    </row>
    <row r="32" spans="2:46" ht="13.5" customHeight="1" x14ac:dyDescent="0.15">
      <c r="B32" s="12" t="s">
        <v>15</v>
      </c>
      <c r="C32" s="25">
        <v>24175821</v>
      </c>
      <c r="D32" s="26">
        <v>14995282</v>
      </c>
      <c r="E32" s="28">
        <v>10260252</v>
      </c>
      <c r="F32" s="28">
        <v>1203652</v>
      </c>
      <c r="G32" s="28">
        <v>3531378</v>
      </c>
      <c r="H32" s="29">
        <v>188104</v>
      </c>
      <c r="I32" s="29">
        <v>2912619</v>
      </c>
      <c r="J32" s="29">
        <v>2677806</v>
      </c>
      <c r="K32" s="29">
        <v>12539</v>
      </c>
      <c r="L32" s="29">
        <v>2403</v>
      </c>
      <c r="M32" s="29">
        <v>3387068</v>
      </c>
      <c r="N32" s="29">
        <v>287422</v>
      </c>
      <c r="P32" s="52"/>
      <c r="Q32" s="52"/>
      <c r="R32" s="52"/>
      <c r="S32" s="52"/>
      <c r="T32" s="52"/>
      <c r="U32" s="52"/>
      <c r="V32" s="52"/>
      <c r="W32" s="52"/>
      <c r="X32" s="52"/>
      <c r="Y32" s="52"/>
      <c r="Z32" s="52"/>
      <c r="AA32" s="52"/>
      <c r="AC32" s="53"/>
      <c r="AD32" s="53"/>
      <c r="AE32" s="53"/>
      <c r="AF32" s="53"/>
      <c r="AG32" s="53"/>
      <c r="AH32" s="53"/>
      <c r="AI32" s="53"/>
      <c r="AJ32" s="53"/>
      <c r="AK32" s="53"/>
      <c r="AL32" s="53"/>
      <c r="AM32" s="53"/>
      <c r="AN32" s="53"/>
      <c r="AO32" s="53"/>
      <c r="AP32" s="53"/>
      <c r="AQ32" s="53"/>
      <c r="AR32" s="53"/>
      <c r="AS32" s="53"/>
      <c r="AT32" s="53"/>
    </row>
    <row r="33" spans="2:111" ht="13.5" customHeight="1" x14ac:dyDescent="0.15">
      <c r="B33" s="12" t="s">
        <v>16</v>
      </c>
      <c r="C33" s="25">
        <v>11723405</v>
      </c>
      <c r="D33" s="26">
        <v>7466824</v>
      </c>
      <c r="E33" s="28">
        <v>5537265</v>
      </c>
      <c r="F33" s="28">
        <v>658716</v>
      </c>
      <c r="G33" s="28">
        <v>1270843</v>
      </c>
      <c r="H33" s="29">
        <v>134249</v>
      </c>
      <c r="I33" s="29">
        <v>809087</v>
      </c>
      <c r="J33" s="29">
        <v>1899163</v>
      </c>
      <c r="K33" s="29">
        <v>6906</v>
      </c>
      <c r="L33" s="29">
        <v>554</v>
      </c>
      <c r="M33" s="29">
        <v>1406622</v>
      </c>
      <c r="N33" s="29">
        <v>215893</v>
      </c>
      <c r="P33" s="52"/>
      <c r="Q33" s="52"/>
      <c r="R33" s="52"/>
      <c r="S33" s="52"/>
      <c r="T33" s="52"/>
      <c r="U33" s="52"/>
      <c r="V33" s="52"/>
      <c r="W33" s="52"/>
      <c r="X33" s="52"/>
      <c r="Y33" s="52"/>
      <c r="Z33" s="52"/>
      <c r="AA33" s="52"/>
      <c r="AC33" s="53"/>
      <c r="AD33" s="53"/>
      <c r="AE33" s="53"/>
      <c r="AF33" s="53"/>
      <c r="AG33" s="53"/>
      <c r="AH33" s="53"/>
      <c r="AI33" s="53"/>
      <c r="AJ33" s="53"/>
      <c r="AK33" s="53"/>
      <c r="AL33" s="53"/>
      <c r="AM33" s="53"/>
      <c r="AN33" s="53"/>
      <c r="AO33" s="53"/>
      <c r="AP33" s="53"/>
      <c r="AQ33" s="53"/>
      <c r="AR33" s="53"/>
      <c r="AS33" s="53"/>
      <c r="AT33" s="53"/>
    </row>
    <row r="34" spans="2:111" ht="13.5" customHeight="1" x14ac:dyDescent="0.15">
      <c r="B34" s="12" t="s">
        <v>17</v>
      </c>
      <c r="C34" s="25">
        <v>16014248</v>
      </c>
      <c r="D34" s="26">
        <v>8660785</v>
      </c>
      <c r="E34" s="28">
        <v>6395831</v>
      </c>
      <c r="F34" s="28">
        <v>1002245</v>
      </c>
      <c r="G34" s="28">
        <v>1262709</v>
      </c>
      <c r="H34" s="29">
        <v>405593</v>
      </c>
      <c r="I34" s="29">
        <v>4079480</v>
      </c>
      <c r="J34" s="29">
        <v>1175234</v>
      </c>
      <c r="K34" s="29" t="s">
        <v>111</v>
      </c>
      <c r="L34" s="29">
        <v>231</v>
      </c>
      <c r="M34" s="29">
        <v>1692925</v>
      </c>
      <c r="N34" s="29">
        <v>141424</v>
      </c>
      <c r="P34" s="52"/>
      <c r="Q34" s="52"/>
      <c r="R34" s="52"/>
      <c r="S34" s="52"/>
      <c r="T34" s="52"/>
      <c r="U34" s="52"/>
      <c r="V34" s="52"/>
      <c r="W34" s="52"/>
      <c r="X34" s="52"/>
      <c r="Y34" s="52"/>
      <c r="Z34" s="52"/>
      <c r="AA34" s="52"/>
      <c r="AC34" s="53"/>
      <c r="AD34" s="53"/>
      <c r="AE34" s="53"/>
      <c r="AF34" s="53"/>
      <c r="AG34" s="53"/>
      <c r="AH34" s="53"/>
      <c r="AI34" s="53"/>
      <c r="AJ34" s="53"/>
      <c r="AK34" s="53"/>
      <c r="AL34" s="53"/>
      <c r="AM34" s="53"/>
      <c r="AN34" s="53"/>
      <c r="AO34" s="53"/>
      <c r="AP34" s="53"/>
      <c r="AQ34" s="53"/>
      <c r="AR34" s="53"/>
      <c r="AS34" s="53"/>
      <c r="AT34" s="53"/>
    </row>
    <row r="35" spans="2:111" ht="13.5" customHeight="1" x14ac:dyDescent="0.15">
      <c r="B35" s="12" t="s">
        <v>18</v>
      </c>
      <c r="C35" s="25">
        <v>11194042</v>
      </c>
      <c r="D35" s="26">
        <v>7114462</v>
      </c>
      <c r="E35" s="28">
        <v>4831820</v>
      </c>
      <c r="F35" s="28">
        <v>705799</v>
      </c>
      <c r="G35" s="28">
        <v>1576843</v>
      </c>
      <c r="H35" s="29">
        <v>103649</v>
      </c>
      <c r="I35" s="29">
        <v>2346392</v>
      </c>
      <c r="J35" s="29">
        <v>787385</v>
      </c>
      <c r="K35" s="29" t="s">
        <v>111</v>
      </c>
      <c r="L35" s="29">
        <v>340</v>
      </c>
      <c r="M35" s="29">
        <v>841814</v>
      </c>
      <c r="N35" s="29">
        <v>82651</v>
      </c>
      <c r="P35" s="52"/>
      <c r="Q35" s="52"/>
      <c r="R35" s="52"/>
      <c r="S35" s="52"/>
      <c r="T35" s="52"/>
      <c r="U35" s="52"/>
      <c r="V35" s="52"/>
      <c r="W35" s="52"/>
      <c r="X35" s="52"/>
      <c r="Y35" s="52"/>
      <c r="Z35" s="52"/>
      <c r="AA35" s="52"/>
      <c r="AC35" s="53"/>
      <c r="AD35" s="53"/>
      <c r="AE35" s="53"/>
      <c r="AF35" s="53"/>
      <c r="AG35" s="53"/>
      <c r="AH35" s="53"/>
      <c r="AI35" s="53"/>
      <c r="AJ35" s="53"/>
      <c r="AK35" s="53"/>
      <c r="AL35" s="53"/>
      <c r="AM35" s="53"/>
      <c r="AN35" s="53"/>
      <c r="AO35" s="53"/>
      <c r="AP35" s="53"/>
      <c r="AQ35" s="53"/>
      <c r="AR35" s="53"/>
      <c r="AS35" s="53"/>
      <c r="AT35" s="53"/>
    </row>
    <row r="36" spans="2:111" ht="7.5" customHeight="1" x14ac:dyDescent="0.15">
      <c r="B36" s="37"/>
      <c r="C36" s="38"/>
      <c r="D36" s="39"/>
      <c r="E36" s="39"/>
      <c r="F36" s="39"/>
      <c r="G36" s="39"/>
      <c r="H36" s="39"/>
      <c r="I36" s="39"/>
      <c r="J36" s="39"/>
      <c r="K36" s="39"/>
      <c r="L36" s="39"/>
      <c r="M36" s="39"/>
      <c r="N36" s="39"/>
      <c r="AC36" s="53"/>
      <c r="AD36" s="53"/>
      <c r="AE36" s="53"/>
      <c r="AF36" s="53"/>
      <c r="AG36" s="53"/>
      <c r="AH36" s="53"/>
      <c r="AI36" s="53"/>
      <c r="AJ36" s="53"/>
      <c r="AK36" s="53"/>
      <c r="AL36" s="53"/>
      <c r="AM36" s="53"/>
      <c r="AN36" s="53"/>
      <c r="AO36" s="53"/>
      <c r="AP36" s="53"/>
      <c r="AQ36" s="53"/>
      <c r="AR36" s="53"/>
      <c r="AS36" s="53"/>
      <c r="AT36" s="53"/>
    </row>
    <row r="37" spans="2:111" ht="7.5" customHeight="1" x14ac:dyDescent="0.15">
      <c r="B37" s="42"/>
      <c r="C37" s="18"/>
      <c r="D37" s="31"/>
      <c r="E37" s="31"/>
      <c r="F37" s="31"/>
      <c r="G37" s="31"/>
      <c r="H37" s="31"/>
      <c r="I37" s="31"/>
      <c r="J37" s="31"/>
      <c r="K37" s="31"/>
      <c r="L37" s="31"/>
      <c r="M37" s="31"/>
      <c r="N37" s="31"/>
      <c r="O37" s="43"/>
      <c r="P37" s="43"/>
      <c r="Q37" s="43"/>
      <c r="R37" s="43"/>
      <c r="S37" s="43"/>
      <c r="T37" s="43"/>
      <c r="U37" s="43"/>
      <c r="V37" s="43"/>
      <c r="W37" s="43"/>
      <c r="X37" s="43"/>
      <c r="Y37" s="43"/>
      <c r="Z37" s="43"/>
      <c r="AA37" s="43"/>
      <c r="AB37" s="43"/>
      <c r="AC37" s="53"/>
      <c r="AD37" s="53"/>
      <c r="AE37" s="53"/>
      <c r="AF37" s="53"/>
      <c r="AG37" s="53"/>
      <c r="AH37" s="53"/>
      <c r="AI37" s="53"/>
      <c r="AJ37" s="53"/>
      <c r="AK37" s="53"/>
      <c r="AL37" s="53"/>
      <c r="AM37" s="53"/>
      <c r="AN37" s="53"/>
      <c r="AO37" s="53"/>
      <c r="AP37" s="53"/>
      <c r="AQ37" s="53"/>
      <c r="AR37" s="53"/>
      <c r="AS37" s="53"/>
      <c r="AT37" s="53"/>
      <c r="AU37" s="43"/>
      <c r="AV37" s="43"/>
      <c r="AW37" s="43"/>
      <c r="AX37" s="43"/>
      <c r="AY37" s="43"/>
      <c r="AZ37" s="43"/>
      <c r="BA37" s="43"/>
      <c r="BB37" s="43"/>
      <c r="BC37" s="43"/>
      <c r="BD37" s="43"/>
      <c r="BE37" s="43"/>
      <c r="BF37" s="43"/>
      <c r="BG37" s="43"/>
      <c r="BH37" s="43"/>
      <c r="BI37" s="43"/>
      <c r="BJ37" s="43"/>
      <c r="BK37" s="43"/>
      <c r="BL37" s="43"/>
      <c r="BM37" s="43"/>
      <c r="BN37" s="43"/>
      <c r="BO37" s="43"/>
      <c r="BP37" s="43"/>
      <c r="BQ37" s="43"/>
      <c r="BR37" s="43"/>
      <c r="BS37" s="43"/>
      <c r="BT37" s="43"/>
      <c r="BU37" s="43"/>
      <c r="BV37" s="43"/>
      <c r="BW37" s="43"/>
      <c r="BX37" s="43"/>
      <c r="BY37" s="43"/>
      <c r="BZ37" s="43"/>
      <c r="CA37" s="43"/>
      <c r="CB37" s="43"/>
      <c r="CC37" s="43"/>
      <c r="CD37" s="43"/>
      <c r="CE37" s="43"/>
      <c r="CF37" s="43"/>
      <c r="CG37" s="43"/>
      <c r="CH37" s="43"/>
      <c r="CI37" s="43"/>
      <c r="CJ37" s="43"/>
      <c r="CK37" s="43"/>
      <c r="CL37" s="43"/>
      <c r="CM37" s="43"/>
      <c r="CN37" s="43"/>
      <c r="CO37" s="43"/>
      <c r="CP37" s="43"/>
      <c r="CQ37" s="43"/>
      <c r="CR37" s="43"/>
      <c r="CS37" s="43"/>
      <c r="CT37" s="43"/>
      <c r="CU37" s="43"/>
      <c r="CV37" s="43"/>
      <c r="CW37" s="43"/>
      <c r="CX37" s="43"/>
      <c r="CY37" s="43"/>
      <c r="CZ37" s="43"/>
      <c r="DA37" s="43"/>
      <c r="DB37" s="43"/>
      <c r="DC37" s="43"/>
      <c r="DD37" s="43"/>
      <c r="DE37" s="43"/>
      <c r="DF37" s="43"/>
      <c r="DG37" s="43"/>
    </row>
    <row r="38" spans="2:111" ht="18.75" customHeight="1" x14ac:dyDescent="0.15">
      <c r="B38" s="41" t="s">
        <v>76</v>
      </c>
      <c r="C38" s="18"/>
      <c r="D38" s="19"/>
      <c r="E38" s="19"/>
      <c r="F38" s="19"/>
      <c r="G38" s="19"/>
      <c r="H38" s="19"/>
      <c r="I38" s="19"/>
      <c r="J38" s="19"/>
      <c r="K38" s="19"/>
      <c r="L38" s="19"/>
      <c r="M38" s="19"/>
      <c r="N38" s="19"/>
      <c r="AC38" s="53"/>
      <c r="AD38" s="53"/>
      <c r="AE38" s="53"/>
      <c r="AF38" s="53"/>
      <c r="AG38" s="53"/>
      <c r="AH38" s="53"/>
      <c r="AI38" s="53"/>
      <c r="AJ38" s="53"/>
      <c r="AK38" s="53"/>
      <c r="AL38" s="53"/>
      <c r="AM38" s="53"/>
      <c r="AN38" s="53"/>
      <c r="AO38" s="53"/>
      <c r="AP38" s="53"/>
      <c r="AQ38" s="53"/>
      <c r="AR38" s="53"/>
      <c r="AS38" s="53"/>
      <c r="AT38" s="53"/>
    </row>
    <row r="39" spans="2:111" s="13" customFormat="1" ht="18.75" customHeight="1" x14ac:dyDescent="0.15">
      <c r="B39" s="33" t="s">
        <v>99</v>
      </c>
      <c r="C39" s="34">
        <v>271333393</v>
      </c>
      <c r="D39" s="35">
        <v>199147776</v>
      </c>
      <c r="E39" s="36">
        <v>130811920</v>
      </c>
      <c r="F39" s="36">
        <v>13842873</v>
      </c>
      <c r="G39" s="36">
        <v>54492983</v>
      </c>
      <c r="H39" s="35">
        <v>1993532</v>
      </c>
      <c r="I39" s="35">
        <v>27162559</v>
      </c>
      <c r="J39" s="35">
        <v>20024496</v>
      </c>
      <c r="K39" s="35">
        <v>73818</v>
      </c>
      <c r="L39" s="35">
        <v>18199</v>
      </c>
      <c r="M39" s="35">
        <v>22913013</v>
      </c>
      <c r="N39" s="35">
        <v>3866566</v>
      </c>
      <c r="P39" s="51"/>
      <c r="Q39" s="51"/>
      <c r="R39" s="51"/>
      <c r="S39" s="51"/>
      <c r="T39" s="51"/>
      <c r="U39" s="51"/>
      <c r="V39" s="51"/>
      <c r="W39" s="51"/>
      <c r="X39" s="51"/>
      <c r="Y39" s="51"/>
      <c r="Z39" s="51"/>
      <c r="AA39" s="51"/>
      <c r="AC39" s="53"/>
      <c r="AD39" s="53"/>
      <c r="AE39" s="53"/>
      <c r="AF39" s="53"/>
      <c r="AG39" s="53"/>
      <c r="AH39" s="53"/>
      <c r="AI39" s="53"/>
      <c r="AJ39" s="53"/>
      <c r="AK39" s="53"/>
      <c r="AL39" s="53"/>
      <c r="AM39" s="53"/>
      <c r="AN39" s="53"/>
      <c r="AO39" s="53"/>
      <c r="AP39" s="53"/>
      <c r="AQ39" s="53"/>
      <c r="AR39" s="53"/>
      <c r="AS39" s="53"/>
      <c r="AT39" s="53"/>
    </row>
    <row r="40" spans="2:111" ht="13.5" customHeight="1" x14ac:dyDescent="0.15">
      <c r="B40" s="12" t="s">
        <v>3</v>
      </c>
      <c r="C40" s="25">
        <v>21107553</v>
      </c>
      <c r="D40" s="26">
        <v>19364804</v>
      </c>
      <c r="E40" s="28">
        <v>7998305</v>
      </c>
      <c r="F40" s="28">
        <v>590334</v>
      </c>
      <c r="G40" s="28">
        <v>10776165</v>
      </c>
      <c r="H40" s="29">
        <v>382</v>
      </c>
      <c r="I40" s="29">
        <v>271542</v>
      </c>
      <c r="J40" s="29">
        <v>384840</v>
      </c>
      <c r="K40" s="29" t="s">
        <v>111</v>
      </c>
      <c r="L40" s="29">
        <v>670</v>
      </c>
      <c r="M40" s="29">
        <v>1085315</v>
      </c>
      <c r="N40" s="29">
        <v>516384</v>
      </c>
      <c r="P40" s="50"/>
      <c r="Q40" s="50"/>
      <c r="R40" s="50"/>
      <c r="S40" s="50"/>
      <c r="T40" s="50"/>
      <c r="U40" s="50"/>
      <c r="V40" s="50"/>
      <c r="W40" s="50"/>
      <c r="X40" s="50"/>
      <c r="Y40" s="50"/>
      <c r="Z40" s="50"/>
      <c r="AA40" s="50"/>
      <c r="AC40" s="53"/>
      <c r="AD40" s="53"/>
      <c r="AE40" s="53"/>
      <c r="AF40" s="53"/>
      <c r="AG40" s="53"/>
      <c r="AH40" s="53"/>
      <c r="AI40" s="53"/>
      <c r="AJ40" s="53"/>
      <c r="AK40" s="53"/>
      <c r="AL40" s="53"/>
      <c r="AM40" s="53"/>
      <c r="AN40" s="53"/>
      <c r="AO40" s="53"/>
      <c r="AP40" s="53"/>
      <c r="AQ40" s="53"/>
      <c r="AR40" s="53"/>
      <c r="AS40" s="53"/>
      <c r="AT40" s="53"/>
    </row>
    <row r="41" spans="2:111" ht="13.5" customHeight="1" x14ac:dyDescent="0.15">
      <c r="B41" s="12" t="s">
        <v>1</v>
      </c>
      <c r="C41" s="25">
        <v>15290725</v>
      </c>
      <c r="D41" s="26">
        <v>11430549</v>
      </c>
      <c r="E41" s="28">
        <v>7310855</v>
      </c>
      <c r="F41" s="28">
        <v>618643</v>
      </c>
      <c r="G41" s="28">
        <v>3501051</v>
      </c>
      <c r="H41" s="29">
        <v>3609</v>
      </c>
      <c r="I41" s="29">
        <v>1834033</v>
      </c>
      <c r="J41" s="29">
        <v>716957</v>
      </c>
      <c r="K41" s="29" t="s">
        <v>111</v>
      </c>
      <c r="L41" s="29" t="s">
        <v>111</v>
      </c>
      <c r="M41" s="29">
        <v>1305577</v>
      </c>
      <c r="N41" s="29">
        <v>685557</v>
      </c>
      <c r="P41" s="50"/>
      <c r="Q41" s="50"/>
      <c r="R41" s="50"/>
      <c r="S41" s="50"/>
      <c r="T41" s="50"/>
      <c r="U41" s="50"/>
      <c r="V41" s="50"/>
      <c r="W41" s="50"/>
      <c r="X41" s="50"/>
      <c r="Y41" s="50"/>
      <c r="Z41" s="50"/>
      <c r="AA41" s="50"/>
      <c r="AC41" s="53"/>
      <c r="AD41" s="53"/>
      <c r="AE41" s="53"/>
      <c r="AF41" s="53"/>
      <c r="AG41" s="53"/>
      <c r="AH41" s="53"/>
      <c r="AI41" s="53"/>
      <c r="AJ41" s="53"/>
      <c r="AK41" s="53"/>
      <c r="AL41" s="53"/>
      <c r="AM41" s="53"/>
      <c r="AN41" s="53"/>
      <c r="AO41" s="53"/>
      <c r="AP41" s="53"/>
      <c r="AQ41" s="53"/>
      <c r="AR41" s="53"/>
      <c r="AS41" s="53"/>
      <c r="AT41" s="53"/>
    </row>
    <row r="42" spans="2:111" ht="13.5" customHeight="1" x14ac:dyDescent="0.15">
      <c r="B42" s="12" t="s">
        <v>4</v>
      </c>
      <c r="C42" s="25">
        <v>3748984</v>
      </c>
      <c r="D42" s="26">
        <v>3503359</v>
      </c>
      <c r="E42" s="28">
        <v>2165709</v>
      </c>
      <c r="F42" s="28">
        <v>87617</v>
      </c>
      <c r="G42" s="28">
        <v>1250033</v>
      </c>
      <c r="H42" s="26" t="s">
        <v>111</v>
      </c>
      <c r="I42" s="26" t="s">
        <v>111</v>
      </c>
      <c r="J42" s="29">
        <v>62540</v>
      </c>
      <c r="K42" s="29" t="s">
        <v>111</v>
      </c>
      <c r="L42" s="29" t="s">
        <v>111</v>
      </c>
      <c r="M42" s="29">
        <v>183085</v>
      </c>
      <c r="N42" s="29">
        <v>143703</v>
      </c>
      <c r="P42" s="50"/>
      <c r="Q42" s="50"/>
      <c r="R42" s="50"/>
      <c r="S42" s="50"/>
      <c r="T42" s="50"/>
      <c r="U42" s="50"/>
      <c r="V42" s="50"/>
      <c r="W42" s="50"/>
      <c r="X42" s="50"/>
      <c r="Y42" s="50"/>
      <c r="Z42" s="50"/>
      <c r="AA42" s="50"/>
      <c r="AC42" s="53"/>
      <c r="AD42" s="53"/>
      <c r="AE42" s="53"/>
      <c r="AF42" s="53"/>
      <c r="AG42" s="53"/>
      <c r="AH42" s="53"/>
      <c r="AI42" s="53"/>
      <c r="AJ42" s="53"/>
      <c r="AK42" s="53"/>
      <c r="AL42" s="53"/>
      <c r="AM42" s="53"/>
      <c r="AN42" s="53"/>
      <c r="AO42" s="53"/>
      <c r="AP42" s="53"/>
      <c r="AQ42" s="53"/>
      <c r="AR42" s="53"/>
      <c r="AS42" s="53"/>
      <c r="AT42" s="53"/>
    </row>
    <row r="43" spans="2:111" ht="13.5" customHeight="1" x14ac:dyDescent="0.15">
      <c r="B43" s="12" t="s">
        <v>5</v>
      </c>
      <c r="C43" s="25">
        <v>10001332</v>
      </c>
      <c r="D43" s="26">
        <v>9695723</v>
      </c>
      <c r="E43" s="28">
        <v>3795130</v>
      </c>
      <c r="F43" s="28">
        <v>370071</v>
      </c>
      <c r="G43" s="28">
        <v>5530522</v>
      </c>
      <c r="H43" s="26" t="s">
        <v>111</v>
      </c>
      <c r="I43" s="29">
        <v>1302</v>
      </c>
      <c r="J43" s="29">
        <v>153448</v>
      </c>
      <c r="K43" s="29" t="s">
        <v>111</v>
      </c>
      <c r="L43" s="29" t="s">
        <v>111</v>
      </c>
      <c r="M43" s="29">
        <v>150859</v>
      </c>
      <c r="N43" s="29">
        <v>46426</v>
      </c>
      <c r="P43" s="50"/>
      <c r="Q43" s="50"/>
      <c r="R43" s="50"/>
      <c r="S43" s="50"/>
      <c r="T43" s="50"/>
      <c r="U43" s="50"/>
      <c r="V43" s="50"/>
      <c r="W43" s="50"/>
      <c r="X43" s="50"/>
      <c r="Y43" s="50"/>
      <c r="Z43" s="50"/>
      <c r="AA43" s="50"/>
      <c r="AC43" s="53"/>
      <c r="AD43" s="53"/>
      <c r="AE43" s="53"/>
      <c r="AF43" s="53"/>
      <c r="AG43" s="53"/>
      <c r="AH43" s="53"/>
      <c r="AI43" s="53"/>
      <c r="AJ43" s="53"/>
      <c r="AK43" s="53"/>
      <c r="AL43" s="53"/>
      <c r="AM43" s="53"/>
      <c r="AN43" s="53"/>
      <c r="AO43" s="53"/>
      <c r="AP43" s="53"/>
      <c r="AQ43" s="53"/>
      <c r="AR43" s="53"/>
      <c r="AS43" s="53"/>
      <c r="AT43" s="53"/>
    </row>
    <row r="44" spans="2:111" ht="13.5" customHeight="1" x14ac:dyDescent="0.15">
      <c r="B44" s="12" t="s">
        <v>6</v>
      </c>
      <c r="C44" s="25">
        <v>8030952</v>
      </c>
      <c r="D44" s="26">
        <v>7361845</v>
      </c>
      <c r="E44" s="28">
        <v>6173565</v>
      </c>
      <c r="F44" s="28">
        <v>277104</v>
      </c>
      <c r="G44" s="28">
        <v>911176</v>
      </c>
      <c r="H44" s="26" t="s">
        <v>111</v>
      </c>
      <c r="I44" s="29">
        <v>24834</v>
      </c>
      <c r="J44" s="29">
        <v>318028</v>
      </c>
      <c r="K44" s="29">
        <v>2874</v>
      </c>
      <c r="L44" s="29" t="s">
        <v>111</v>
      </c>
      <c r="M44" s="29">
        <v>323371</v>
      </c>
      <c r="N44" s="29">
        <v>73087</v>
      </c>
      <c r="P44" s="50"/>
      <c r="Q44" s="50"/>
      <c r="R44" s="50"/>
      <c r="S44" s="50"/>
      <c r="T44" s="50"/>
      <c r="U44" s="50"/>
      <c r="V44" s="50"/>
      <c r="W44" s="50"/>
      <c r="X44" s="50"/>
      <c r="Y44" s="50"/>
      <c r="Z44" s="50"/>
      <c r="AA44" s="50"/>
      <c r="AC44" s="53"/>
      <c r="AD44" s="53"/>
      <c r="AE44" s="53"/>
      <c r="AF44" s="53"/>
      <c r="AG44" s="53"/>
      <c r="AH44" s="53"/>
      <c r="AI44" s="53"/>
      <c r="AJ44" s="53"/>
      <c r="AK44" s="53"/>
      <c r="AL44" s="53"/>
      <c r="AM44" s="53"/>
      <c r="AN44" s="53"/>
      <c r="AO44" s="53"/>
      <c r="AP44" s="53"/>
      <c r="AQ44" s="53"/>
      <c r="AR44" s="53"/>
      <c r="AS44" s="53"/>
      <c r="AT44" s="53"/>
    </row>
    <row r="45" spans="2:111" ht="13.5" customHeight="1" x14ac:dyDescent="0.15">
      <c r="B45" s="12" t="s">
        <v>7</v>
      </c>
      <c r="C45" s="25">
        <v>11937846</v>
      </c>
      <c r="D45" s="26">
        <v>10298605</v>
      </c>
      <c r="E45" s="28">
        <v>8292163</v>
      </c>
      <c r="F45" s="28">
        <v>686622</v>
      </c>
      <c r="G45" s="28">
        <v>1319820</v>
      </c>
      <c r="H45" s="29">
        <v>12006</v>
      </c>
      <c r="I45" s="29">
        <v>505145</v>
      </c>
      <c r="J45" s="29">
        <v>498431</v>
      </c>
      <c r="K45" s="29" t="s">
        <v>111</v>
      </c>
      <c r="L45" s="29" t="s">
        <v>111</v>
      </c>
      <c r="M45" s="29">
        <v>623659</v>
      </c>
      <c r="N45" s="29">
        <v>37796</v>
      </c>
      <c r="P45" s="50"/>
      <c r="Q45" s="50"/>
      <c r="R45" s="50"/>
      <c r="S45" s="50"/>
      <c r="T45" s="50"/>
      <c r="U45" s="50"/>
      <c r="V45" s="50"/>
      <c r="W45" s="50"/>
      <c r="X45" s="50"/>
      <c r="Y45" s="50"/>
      <c r="Z45" s="50"/>
      <c r="AA45" s="50"/>
      <c r="AC45" s="53"/>
      <c r="AD45" s="53"/>
      <c r="AE45" s="53"/>
      <c r="AF45" s="53"/>
      <c r="AG45" s="53"/>
      <c r="AH45" s="53"/>
      <c r="AI45" s="53"/>
      <c r="AJ45" s="53"/>
      <c r="AK45" s="53"/>
      <c r="AL45" s="53"/>
      <c r="AM45" s="53"/>
      <c r="AN45" s="53"/>
      <c r="AO45" s="53"/>
      <c r="AP45" s="53"/>
      <c r="AQ45" s="53"/>
      <c r="AR45" s="53"/>
      <c r="AS45" s="53"/>
      <c r="AT45" s="53"/>
    </row>
    <row r="46" spans="2:111" ht="13.5" customHeight="1" x14ac:dyDescent="0.15">
      <c r="B46" s="12" t="s">
        <v>2</v>
      </c>
      <c r="C46" s="25">
        <v>13306185</v>
      </c>
      <c r="D46" s="26">
        <v>9391801</v>
      </c>
      <c r="E46" s="28">
        <v>7374281</v>
      </c>
      <c r="F46" s="28">
        <v>678656</v>
      </c>
      <c r="G46" s="28">
        <v>1338864</v>
      </c>
      <c r="H46" s="29">
        <v>2359</v>
      </c>
      <c r="I46" s="29">
        <v>1108144</v>
      </c>
      <c r="J46" s="29">
        <v>1214828</v>
      </c>
      <c r="K46" s="29" t="s">
        <v>111</v>
      </c>
      <c r="L46" s="29" t="s">
        <v>111</v>
      </c>
      <c r="M46" s="29">
        <v>1589053</v>
      </c>
      <c r="N46" s="29">
        <v>312414</v>
      </c>
      <c r="P46" s="50"/>
      <c r="Q46" s="50"/>
      <c r="R46" s="50"/>
      <c r="S46" s="50"/>
      <c r="T46" s="50"/>
      <c r="U46" s="50"/>
      <c r="V46" s="50"/>
      <c r="W46" s="50"/>
      <c r="X46" s="50"/>
      <c r="Y46" s="50"/>
      <c r="Z46" s="50"/>
      <c r="AA46" s="50"/>
      <c r="AC46" s="53"/>
      <c r="AD46" s="53"/>
      <c r="AE46" s="53"/>
      <c r="AF46" s="53"/>
      <c r="AG46" s="53"/>
      <c r="AH46" s="53"/>
      <c r="AI46" s="53"/>
      <c r="AJ46" s="53"/>
      <c r="AK46" s="53"/>
      <c r="AL46" s="53"/>
      <c r="AM46" s="53"/>
      <c r="AN46" s="53"/>
      <c r="AO46" s="53"/>
      <c r="AP46" s="53"/>
      <c r="AQ46" s="53"/>
      <c r="AR46" s="53"/>
      <c r="AS46" s="53"/>
      <c r="AT46" s="53"/>
    </row>
    <row r="47" spans="2:111" ht="13.5" customHeight="1" x14ac:dyDescent="0.15">
      <c r="B47" s="12" t="s">
        <v>8</v>
      </c>
      <c r="C47" s="25">
        <v>21858251</v>
      </c>
      <c r="D47" s="26">
        <v>13295060</v>
      </c>
      <c r="E47" s="28">
        <v>10173262</v>
      </c>
      <c r="F47" s="28">
        <v>1286929</v>
      </c>
      <c r="G47" s="28">
        <v>1834869</v>
      </c>
      <c r="H47" s="29">
        <v>28168</v>
      </c>
      <c r="I47" s="29">
        <v>2858636</v>
      </c>
      <c r="J47" s="29">
        <v>2314911</v>
      </c>
      <c r="K47" s="29">
        <v>293</v>
      </c>
      <c r="L47" s="29">
        <v>1470</v>
      </c>
      <c r="M47" s="29">
        <v>3359713</v>
      </c>
      <c r="N47" s="29">
        <v>228144</v>
      </c>
      <c r="P47" s="50"/>
      <c r="Q47" s="50"/>
      <c r="R47" s="50"/>
      <c r="S47" s="50"/>
      <c r="T47" s="50"/>
      <c r="U47" s="50"/>
      <c r="V47" s="50"/>
      <c r="W47" s="50"/>
      <c r="X47" s="50"/>
      <c r="Y47" s="50"/>
      <c r="Z47" s="50"/>
      <c r="AA47" s="50"/>
      <c r="AC47" s="53"/>
      <c r="AD47" s="53"/>
      <c r="AE47" s="53"/>
      <c r="AF47" s="53"/>
      <c r="AG47" s="53"/>
      <c r="AH47" s="53"/>
      <c r="AI47" s="53"/>
      <c r="AJ47" s="53"/>
      <c r="AK47" s="53"/>
      <c r="AL47" s="53"/>
      <c r="AM47" s="53"/>
      <c r="AN47" s="53"/>
      <c r="AO47" s="53"/>
      <c r="AP47" s="53"/>
      <c r="AQ47" s="53"/>
      <c r="AR47" s="53"/>
      <c r="AS47" s="53"/>
      <c r="AT47" s="53"/>
    </row>
    <row r="48" spans="2:111" ht="13.5" customHeight="1" x14ac:dyDescent="0.15">
      <c r="B48" s="12" t="s">
        <v>9</v>
      </c>
      <c r="C48" s="25">
        <v>13198659</v>
      </c>
      <c r="D48" s="26">
        <v>11091985</v>
      </c>
      <c r="E48" s="28">
        <v>6083827</v>
      </c>
      <c r="F48" s="28">
        <v>613062</v>
      </c>
      <c r="G48" s="28">
        <v>4395096</v>
      </c>
      <c r="H48" s="29" t="s">
        <v>111</v>
      </c>
      <c r="I48" s="29">
        <v>187822</v>
      </c>
      <c r="J48" s="29">
        <v>775831</v>
      </c>
      <c r="K48" s="29" t="s">
        <v>111</v>
      </c>
      <c r="L48" s="29" t="s">
        <v>111</v>
      </c>
      <c r="M48" s="29">
        <v>1143021</v>
      </c>
      <c r="N48" s="29">
        <v>211679</v>
      </c>
      <c r="P48" s="50"/>
      <c r="Q48" s="50"/>
      <c r="R48" s="50"/>
      <c r="S48" s="50"/>
      <c r="T48" s="50"/>
      <c r="U48" s="50"/>
      <c r="V48" s="50"/>
      <c r="W48" s="50"/>
      <c r="X48" s="50"/>
      <c r="Y48" s="50"/>
      <c r="Z48" s="50"/>
      <c r="AA48" s="50"/>
      <c r="AC48" s="53"/>
      <c r="AD48" s="53"/>
      <c r="AE48" s="53"/>
      <c r="AF48" s="53"/>
      <c r="AG48" s="53"/>
      <c r="AH48" s="53"/>
      <c r="AI48" s="53"/>
      <c r="AJ48" s="53"/>
      <c r="AK48" s="53"/>
      <c r="AL48" s="53"/>
      <c r="AM48" s="53"/>
      <c r="AN48" s="53"/>
      <c r="AO48" s="53"/>
      <c r="AP48" s="53"/>
      <c r="AQ48" s="53"/>
      <c r="AR48" s="53"/>
      <c r="AS48" s="53"/>
      <c r="AT48" s="53"/>
    </row>
    <row r="49" spans="2:46" ht="13.5" customHeight="1" x14ac:dyDescent="0.15">
      <c r="B49" s="12" t="s">
        <v>10</v>
      </c>
      <c r="C49" s="25">
        <v>16080398</v>
      </c>
      <c r="D49" s="26">
        <v>13592060</v>
      </c>
      <c r="E49" s="28">
        <v>8086723</v>
      </c>
      <c r="F49" s="28">
        <v>620378</v>
      </c>
      <c r="G49" s="28">
        <v>4884959</v>
      </c>
      <c r="H49" s="29" t="s">
        <v>111</v>
      </c>
      <c r="I49" s="29">
        <v>269342</v>
      </c>
      <c r="J49" s="29">
        <v>1548149</v>
      </c>
      <c r="K49" s="29">
        <v>161</v>
      </c>
      <c r="L49" s="29" t="s">
        <v>111</v>
      </c>
      <c r="M49" s="29">
        <v>670686</v>
      </c>
      <c r="N49" s="29">
        <v>208620</v>
      </c>
      <c r="P49" s="50"/>
      <c r="Q49" s="50"/>
      <c r="R49" s="50"/>
      <c r="S49" s="50"/>
      <c r="T49" s="50"/>
      <c r="U49" s="50"/>
      <c r="V49" s="50"/>
      <c r="W49" s="50"/>
      <c r="X49" s="50"/>
      <c r="Y49" s="50"/>
      <c r="Z49" s="50"/>
      <c r="AA49" s="50"/>
      <c r="AC49" s="53"/>
      <c r="AD49" s="53"/>
      <c r="AE49" s="53"/>
      <c r="AF49" s="53"/>
      <c r="AG49" s="53"/>
      <c r="AH49" s="53"/>
      <c r="AI49" s="53"/>
      <c r="AJ49" s="53"/>
      <c r="AK49" s="53"/>
      <c r="AL49" s="53"/>
      <c r="AM49" s="53"/>
      <c r="AN49" s="53"/>
      <c r="AO49" s="53"/>
      <c r="AP49" s="53"/>
      <c r="AQ49" s="53"/>
      <c r="AR49" s="53"/>
      <c r="AS49" s="53"/>
      <c r="AT49" s="53"/>
    </row>
    <row r="50" spans="2:46" ht="13.5" customHeight="1" x14ac:dyDescent="0.15">
      <c r="B50" s="12" t="s">
        <v>11</v>
      </c>
      <c r="C50" s="25">
        <v>19844108</v>
      </c>
      <c r="D50" s="26">
        <v>14744622</v>
      </c>
      <c r="E50" s="28">
        <v>10557118</v>
      </c>
      <c r="F50" s="28">
        <v>1056911</v>
      </c>
      <c r="G50" s="28">
        <v>3130593</v>
      </c>
      <c r="H50" s="29">
        <v>64554</v>
      </c>
      <c r="I50" s="29">
        <v>2137225</v>
      </c>
      <c r="J50" s="29">
        <v>1310116</v>
      </c>
      <c r="K50" s="29">
        <v>745</v>
      </c>
      <c r="L50" s="29">
        <v>1138</v>
      </c>
      <c r="M50" s="29">
        <v>1585708</v>
      </c>
      <c r="N50" s="29">
        <v>254898</v>
      </c>
      <c r="P50" s="50"/>
      <c r="Q50" s="50"/>
      <c r="R50" s="50"/>
      <c r="S50" s="50"/>
      <c r="T50" s="50"/>
      <c r="U50" s="50"/>
      <c r="V50" s="50"/>
      <c r="W50" s="50"/>
      <c r="X50" s="50"/>
      <c r="Y50" s="50"/>
      <c r="Z50" s="50"/>
      <c r="AA50" s="50"/>
      <c r="AC50" s="53"/>
      <c r="AD50" s="53"/>
      <c r="AE50" s="53"/>
      <c r="AF50" s="53"/>
      <c r="AG50" s="53"/>
      <c r="AH50" s="53"/>
      <c r="AI50" s="53"/>
      <c r="AJ50" s="53"/>
      <c r="AK50" s="53"/>
      <c r="AL50" s="53"/>
      <c r="AM50" s="53"/>
      <c r="AN50" s="53"/>
      <c r="AO50" s="53"/>
      <c r="AP50" s="53"/>
      <c r="AQ50" s="53"/>
      <c r="AR50" s="53"/>
      <c r="AS50" s="53"/>
      <c r="AT50" s="53"/>
    </row>
    <row r="51" spans="2:46" ht="13.5" customHeight="1" x14ac:dyDescent="0.15">
      <c r="B51" s="12" t="s">
        <v>12</v>
      </c>
      <c r="C51" s="25">
        <v>15350864</v>
      </c>
      <c r="D51" s="26">
        <v>8742308</v>
      </c>
      <c r="E51" s="28">
        <v>6359448</v>
      </c>
      <c r="F51" s="28">
        <v>856102</v>
      </c>
      <c r="G51" s="28">
        <v>1526758</v>
      </c>
      <c r="H51" s="29">
        <v>453381</v>
      </c>
      <c r="I51" s="29">
        <v>2537503</v>
      </c>
      <c r="J51" s="29">
        <v>2369637</v>
      </c>
      <c r="K51" s="29">
        <v>8906</v>
      </c>
      <c r="L51" s="29">
        <v>11391</v>
      </c>
      <c r="M51" s="29">
        <v>1227738</v>
      </c>
      <c r="N51" s="29">
        <v>254156</v>
      </c>
      <c r="P51" s="50"/>
      <c r="Q51" s="50"/>
      <c r="R51" s="50"/>
      <c r="S51" s="50"/>
      <c r="T51" s="50"/>
      <c r="U51" s="50"/>
      <c r="V51" s="50"/>
      <c r="W51" s="50"/>
      <c r="X51" s="50"/>
      <c r="Y51" s="50"/>
      <c r="Z51" s="50"/>
      <c r="AA51" s="50"/>
      <c r="AC51" s="53"/>
      <c r="AD51" s="53"/>
      <c r="AE51" s="53"/>
      <c r="AF51" s="53"/>
      <c r="AG51" s="53"/>
      <c r="AH51" s="53"/>
      <c r="AI51" s="53"/>
      <c r="AJ51" s="53"/>
      <c r="AK51" s="53"/>
      <c r="AL51" s="53"/>
      <c r="AM51" s="53"/>
      <c r="AN51" s="53"/>
      <c r="AO51" s="53"/>
      <c r="AP51" s="53"/>
      <c r="AQ51" s="53"/>
      <c r="AR51" s="53"/>
      <c r="AS51" s="53"/>
      <c r="AT51" s="53"/>
    </row>
    <row r="52" spans="2:46" ht="13.5" customHeight="1" x14ac:dyDescent="0.15">
      <c r="B52" s="12" t="s">
        <v>13</v>
      </c>
      <c r="C52" s="25">
        <v>22508827</v>
      </c>
      <c r="D52" s="26">
        <v>16549322</v>
      </c>
      <c r="E52" s="28">
        <v>12751326</v>
      </c>
      <c r="F52" s="28">
        <v>1516521</v>
      </c>
      <c r="G52" s="28">
        <v>2281475</v>
      </c>
      <c r="H52" s="29">
        <v>502902</v>
      </c>
      <c r="I52" s="29">
        <v>2600025</v>
      </c>
      <c r="J52" s="29">
        <v>1370505</v>
      </c>
      <c r="K52" s="29">
        <v>10921</v>
      </c>
      <c r="L52" s="29">
        <v>1428</v>
      </c>
      <c r="M52" s="29">
        <v>1473724</v>
      </c>
      <c r="N52" s="29">
        <v>166312</v>
      </c>
      <c r="P52" s="50"/>
      <c r="Q52" s="50"/>
      <c r="R52" s="50"/>
      <c r="S52" s="50"/>
      <c r="T52" s="50"/>
      <c r="U52" s="50"/>
      <c r="V52" s="50"/>
      <c r="W52" s="50"/>
      <c r="X52" s="50"/>
      <c r="Y52" s="50"/>
      <c r="Z52" s="50"/>
      <c r="AA52" s="50"/>
      <c r="AC52" s="53"/>
      <c r="AD52" s="53"/>
      <c r="AE52" s="53"/>
      <c r="AF52" s="53"/>
      <c r="AG52" s="53"/>
      <c r="AH52" s="53"/>
      <c r="AI52" s="53"/>
      <c r="AJ52" s="53"/>
      <c r="AK52" s="53"/>
      <c r="AL52" s="53"/>
      <c r="AM52" s="53"/>
      <c r="AN52" s="53"/>
      <c r="AO52" s="53"/>
      <c r="AP52" s="53"/>
      <c r="AQ52" s="53"/>
      <c r="AR52" s="53"/>
      <c r="AS52" s="53"/>
      <c r="AT52" s="53"/>
    </row>
    <row r="53" spans="2:46" ht="13.5" customHeight="1" x14ac:dyDescent="0.15">
      <c r="B53" s="12" t="s">
        <v>14</v>
      </c>
      <c r="C53" s="25">
        <v>17391795</v>
      </c>
      <c r="D53" s="26">
        <v>11887433</v>
      </c>
      <c r="E53" s="28">
        <v>6703421</v>
      </c>
      <c r="F53" s="28">
        <v>1013845</v>
      </c>
      <c r="G53" s="28">
        <v>4170167</v>
      </c>
      <c r="H53" s="29">
        <v>165565</v>
      </c>
      <c r="I53" s="29">
        <v>3386342</v>
      </c>
      <c r="J53" s="29">
        <v>944604</v>
      </c>
      <c r="K53" s="29">
        <v>31741</v>
      </c>
      <c r="L53" s="29" t="s">
        <v>111</v>
      </c>
      <c r="M53" s="29">
        <v>976110</v>
      </c>
      <c r="N53" s="29"/>
      <c r="P53" s="50"/>
      <c r="Q53" s="50"/>
      <c r="R53" s="50"/>
      <c r="S53" s="50"/>
      <c r="T53" s="50"/>
      <c r="U53" s="50"/>
      <c r="V53" s="50"/>
      <c r="W53" s="50"/>
      <c r="X53" s="50"/>
      <c r="Y53" s="50"/>
      <c r="Z53" s="50"/>
      <c r="AA53" s="50"/>
      <c r="AC53" s="53"/>
      <c r="AD53" s="53"/>
      <c r="AE53" s="53"/>
      <c r="AF53" s="53"/>
      <c r="AG53" s="53"/>
      <c r="AH53" s="53"/>
      <c r="AI53" s="53"/>
      <c r="AJ53" s="53"/>
      <c r="AK53" s="53"/>
      <c r="AL53" s="53"/>
      <c r="AM53" s="53"/>
      <c r="AN53" s="53"/>
      <c r="AO53" s="53"/>
      <c r="AP53" s="53"/>
      <c r="AQ53" s="53"/>
      <c r="AR53" s="53"/>
      <c r="AS53" s="53"/>
      <c r="AT53" s="53"/>
    </row>
    <row r="54" spans="2:46" ht="13.5" customHeight="1" x14ac:dyDescent="0.15">
      <c r="B54" s="12" t="s">
        <v>15</v>
      </c>
      <c r="C54" s="25">
        <v>23655055</v>
      </c>
      <c r="D54" s="26">
        <v>14980672</v>
      </c>
      <c r="E54" s="28">
        <v>10246009</v>
      </c>
      <c r="F54" s="28">
        <v>1203482</v>
      </c>
      <c r="G54" s="28">
        <v>3531181</v>
      </c>
      <c r="H54" s="29">
        <v>171399</v>
      </c>
      <c r="I54" s="29">
        <v>2706316</v>
      </c>
      <c r="J54" s="29">
        <v>2445144</v>
      </c>
      <c r="K54" s="29">
        <v>11271</v>
      </c>
      <c r="L54" s="29">
        <v>1208</v>
      </c>
      <c r="M54" s="29">
        <v>3339045</v>
      </c>
      <c r="N54" s="29">
        <v>215893</v>
      </c>
      <c r="P54" s="50"/>
      <c r="Q54" s="50"/>
      <c r="R54" s="50"/>
      <c r="S54" s="50"/>
      <c r="T54" s="50"/>
      <c r="U54" s="50"/>
      <c r="V54" s="50"/>
      <c r="W54" s="50"/>
      <c r="X54" s="50"/>
      <c r="Y54" s="50"/>
      <c r="Z54" s="50"/>
      <c r="AA54" s="50"/>
      <c r="AC54" s="53"/>
      <c r="AD54" s="53"/>
      <c r="AE54" s="53"/>
      <c r="AF54" s="53"/>
      <c r="AG54" s="53"/>
      <c r="AH54" s="53"/>
      <c r="AI54" s="53"/>
      <c r="AJ54" s="53"/>
      <c r="AK54" s="53"/>
      <c r="AL54" s="53"/>
      <c r="AM54" s="53"/>
      <c r="AN54" s="53"/>
      <c r="AO54" s="53"/>
      <c r="AP54" s="53"/>
      <c r="AQ54" s="53"/>
      <c r="AR54" s="53"/>
      <c r="AS54" s="53"/>
      <c r="AT54" s="53"/>
    </row>
    <row r="55" spans="2:46" ht="13.5" customHeight="1" x14ac:dyDescent="0.15">
      <c r="B55" s="12" t="s">
        <v>16</v>
      </c>
      <c r="C55" s="25">
        <v>11514591</v>
      </c>
      <c r="D55" s="26">
        <v>7460352</v>
      </c>
      <c r="E55" s="28">
        <v>5530909</v>
      </c>
      <c r="F55" s="28">
        <v>658674</v>
      </c>
      <c r="G55" s="28">
        <v>1270769</v>
      </c>
      <c r="H55" s="29">
        <v>113749</v>
      </c>
      <c r="I55" s="29">
        <v>756706</v>
      </c>
      <c r="J55" s="29">
        <v>1795568</v>
      </c>
      <c r="K55" s="29">
        <v>6906</v>
      </c>
      <c r="L55" s="29">
        <v>554</v>
      </c>
      <c r="M55" s="29">
        <v>1380756</v>
      </c>
      <c r="N55" s="29">
        <v>287422</v>
      </c>
      <c r="P55" s="50"/>
      <c r="Q55" s="50"/>
      <c r="R55" s="50"/>
      <c r="S55" s="50"/>
      <c r="T55" s="50"/>
      <c r="U55" s="50"/>
      <c r="V55" s="50"/>
      <c r="W55" s="50"/>
      <c r="X55" s="50"/>
      <c r="Y55" s="50"/>
      <c r="Z55" s="50"/>
      <c r="AA55" s="50"/>
      <c r="AC55" s="53"/>
      <c r="AD55" s="53"/>
      <c r="AE55" s="53"/>
      <c r="AF55" s="53"/>
      <c r="AG55" s="53"/>
      <c r="AH55" s="53"/>
      <c r="AI55" s="53"/>
      <c r="AJ55" s="53"/>
      <c r="AK55" s="53"/>
      <c r="AL55" s="53"/>
      <c r="AM55" s="53"/>
      <c r="AN55" s="53"/>
      <c r="AO55" s="53"/>
      <c r="AP55" s="53"/>
      <c r="AQ55" s="53"/>
      <c r="AR55" s="53"/>
      <c r="AS55" s="53"/>
      <c r="AT55" s="53"/>
    </row>
    <row r="56" spans="2:46" ht="13.5" customHeight="1" x14ac:dyDescent="0.15">
      <c r="B56" s="12" t="s">
        <v>17</v>
      </c>
      <c r="C56" s="25">
        <v>15529038</v>
      </c>
      <c r="D56" s="26">
        <v>8651859</v>
      </c>
      <c r="E56" s="28">
        <v>6387026</v>
      </c>
      <c r="F56" s="28">
        <v>1002170</v>
      </c>
      <c r="G56" s="28">
        <v>1262663</v>
      </c>
      <c r="H56" s="29">
        <v>383127</v>
      </c>
      <c r="I56" s="29">
        <v>3776765</v>
      </c>
      <c r="J56" s="29">
        <v>1056764</v>
      </c>
      <c r="K56" s="29" t="s">
        <v>111</v>
      </c>
      <c r="L56" s="29" t="s">
        <v>111</v>
      </c>
      <c r="M56" s="29">
        <v>1660523</v>
      </c>
      <c r="N56" s="29">
        <v>141424</v>
      </c>
      <c r="P56" s="50"/>
      <c r="Q56" s="50"/>
      <c r="R56" s="50"/>
      <c r="S56" s="50"/>
      <c r="T56" s="50"/>
      <c r="U56" s="50"/>
      <c r="V56" s="50"/>
      <c r="W56" s="50"/>
      <c r="X56" s="50"/>
      <c r="Y56" s="50"/>
      <c r="Z56" s="50"/>
      <c r="AA56" s="50"/>
      <c r="AC56" s="53"/>
      <c r="AD56" s="53"/>
      <c r="AE56" s="53"/>
      <c r="AF56" s="53"/>
      <c r="AG56" s="53"/>
      <c r="AH56" s="53"/>
      <c r="AI56" s="53"/>
      <c r="AJ56" s="53"/>
      <c r="AK56" s="53"/>
      <c r="AL56" s="53"/>
      <c r="AM56" s="53"/>
      <c r="AN56" s="53"/>
      <c r="AO56" s="53"/>
      <c r="AP56" s="53"/>
      <c r="AQ56" s="53"/>
      <c r="AR56" s="53"/>
      <c r="AS56" s="53"/>
      <c r="AT56" s="53"/>
    </row>
    <row r="57" spans="2:46" ht="13.5" customHeight="1" x14ac:dyDescent="0.15">
      <c r="B57" s="12" t="s">
        <v>18</v>
      </c>
      <c r="C57" s="25">
        <v>10978230</v>
      </c>
      <c r="D57" s="26">
        <v>7105417</v>
      </c>
      <c r="E57" s="28">
        <v>4822843</v>
      </c>
      <c r="F57" s="28">
        <v>705752</v>
      </c>
      <c r="G57" s="28">
        <v>1576822</v>
      </c>
      <c r="H57" s="29">
        <v>92331</v>
      </c>
      <c r="I57" s="29">
        <v>2200877</v>
      </c>
      <c r="J57" s="29">
        <v>744195</v>
      </c>
      <c r="K57" s="29" t="s">
        <v>111</v>
      </c>
      <c r="L57" s="29">
        <v>340</v>
      </c>
      <c r="M57" s="29">
        <v>835070</v>
      </c>
      <c r="N57" s="29">
        <v>82651</v>
      </c>
      <c r="P57" s="50"/>
      <c r="Q57" s="50"/>
      <c r="R57" s="50"/>
      <c r="S57" s="50"/>
      <c r="T57" s="50"/>
      <c r="U57" s="50"/>
      <c r="V57" s="50"/>
      <c r="W57" s="50"/>
      <c r="X57" s="50"/>
      <c r="Y57" s="50"/>
      <c r="Z57" s="50"/>
      <c r="AA57" s="50"/>
      <c r="AC57" s="53"/>
      <c r="AD57" s="53"/>
      <c r="AE57" s="53"/>
      <c r="AF57" s="53"/>
      <c r="AG57" s="53"/>
      <c r="AH57" s="53"/>
      <c r="AI57" s="53"/>
      <c r="AJ57" s="53"/>
      <c r="AK57" s="53"/>
      <c r="AL57" s="53"/>
      <c r="AM57" s="53"/>
      <c r="AN57" s="53"/>
      <c r="AO57" s="53"/>
      <c r="AP57" s="53"/>
      <c r="AQ57" s="53"/>
      <c r="AR57" s="53"/>
      <c r="AS57" s="53"/>
      <c r="AT57" s="53"/>
    </row>
    <row r="58" spans="2:46" ht="7.5" customHeight="1" x14ac:dyDescent="0.15">
      <c r="B58" s="40"/>
      <c r="C58" s="38"/>
      <c r="D58" s="39"/>
      <c r="E58" s="39"/>
      <c r="F58" s="39"/>
      <c r="G58" s="39"/>
      <c r="H58" s="39"/>
      <c r="I58" s="39"/>
      <c r="J58" s="39"/>
      <c r="K58" s="39"/>
      <c r="L58" s="39"/>
      <c r="M58" s="39"/>
      <c r="N58" s="39"/>
      <c r="AC58" s="53"/>
      <c r="AD58" s="53"/>
      <c r="AE58" s="53"/>
      <c r="AF58" s="53"/>
      <c r="AG58" s="53"/>
      <c r="AH58" s="53"/>
      <c r="AI58" s="53"/>
      <c r="AJ58" s="53"/>
      <c r="AK58" s="53"/>
      <c r="AL58" s="53"/>
      <c r="AM58" s="53"/>
      <c r="AN58" s="53"/>
      <c r="AO58" s="53"/>
      <c r="AP58" s="53"/>
      <c r="AQ58" s="53"/>
      <c r="AR58" s="53"/>
      <c r="AS58" s="53"/>
      <c r="AT58" s="53"/>
    </row>
    <row r="59" spans="2:46" ht="7.5" customHeight="1" x14ac:dyDescent="0.15">
      <c r="B59" s="43"/>
      <c r="C59" s="18"/>
      <c r="D59" s="31"/>
      <c r="E59" s="31"/>
      <c r="F59" s="31"/>
      <c r="G59" s="31"/>
      <c r="H59" s="31"/>
      <c r="I59" s="31"/>
      <c r="J59" s="31"/>
      <c r="K59" s="31"/>
      <c r="L59" s="31"/>
      <c r="M59" s="31"/>
      <c r="N59" s="31"/>
      <c r="AC59" s="53"/>
      <c r="AD59" s="53"/>
      <c r="AE59" s="53"/>
      <c r="AF59" s="53"/>
      <c r="AG59" s="53"/>
      <c r="AH59" s="53"/>
      <c r="AI59" s="53"/>
      <c r="AJ59" s="53"/>
      <c r="AK59" s="53"/>
      <c r="AL59" s="53"/>
      <c r="AM59" s="53"/>
      <c r="AN59" s="53"/>
      <c r="AO59" s="53"/>
      <c r="AP59" s="53"/>
      <c r="AQ59" s="53"/>
      <c r="AR59" s="53"/>
      <c r="AS59" s="53"/>
      <c r="AT59" s="53"/>
    </row>
    <row r="60" spans="2:46" ht="18.75" customHeight="1" x14ac:dyDescent="0.15">
      <c r="B60" s="41" t="s">
        <v>77</v>
      </c>
      <c r="C60" s="18"/>
      <c r="D60" s="19"/>
      <c r="E60" s="19"/>
      <c r="F60" s="19"/>
      <c r="G60" s="19"/>
      <c r="H60" s="19"/>
      <c r="I60" s="19"/>
      <c r="J60" s="19"/>
      <c r="K60" s="19"/>
      <c r="L60" s="19"/>
      <c r="M60" s="19"/>
      <c r="N60" s="19"/>
      <c r="AC60" s="53"/>
      <c r="AD60" s="53"/>
      <c r="AE60" s="53"/>
      <c r="AF60" s="53"/>
      <c r="AG60" s="53"/>
      <c r="AH60" s="53"/>
      <c r="AI60" s="53"/>
      <c r="AJ60" s="53"/>
      <c r="AK60" s="53"/>
      <c r="AL60" s="53"/>
      <c r="AM60" s="53"/>
      <c r="AN60" s="53"/>
      <c r="AO60" s="53"/>
      <c r="AP60" s="53"/>
      <c r="AQ60" s="53"/>
      <c r="AR60" s="53"/>
      <c r="AS60" s="53"/>
      <c r="AT60" s="53"/>
    </row>
    <row r="61" spans="2:46" s="13" customFormat="1" ht="18.75" customHeight="1" x14ac:dyDescent="0.15">
      <c r="B61" s="33" t="s">
        <v>99</v>
      </c>
      <c r="C61" s="34">
        <v>4788643</v>
      </c>
      <c r="D61" s="35">
        <v>182929</v>
      </c>
      <c r="E61" s="36">
        <v>180214</v>
      </c>
      <c r="F61" s="36">
        <v>1160</v>
      </c>
      <c r="G61" s="36">
        <v>1555</v>
      </c>
      <c r="H61" s="35">
        <v>303706</v>
      </c>
      <c r="I61" s="35">
        <v>2395523</v>
      </c>
      <c r="J61" s="35">
        <v>1496667</v>
      </c>
      <c r="K61" s="35">
        <v>4270</v>
      </c>
      <c r="L61" s="35">
        <v>1426</v>
      </c>
      <c r="M61" s="35">
        <v>404122</v>
      </c>
      <c r="N61" s="35">
        <v>16</v>
      </c>
      <c r="P61" s="51"/>
      <c r="Q61" s="51"/>
      <c r="R61" s="51"/>
      <c r="S61" s="51"/>
      <c r="T61" s="51"/>
      <c r="U61" s="51"/>
      <c r="V61" s="51"/>
      <c r="W61" s="51"/>
      <c r="X61" s="51"/>
      <c r="Y61" s="51"/>
      <c r="Z61" s="51"/>
      <c r="AA61" s="51"/>
      <c r="AC61" s="53"/>
      <c r="AD61" s="53"/>
      <c r="AE61" s="53"/>
      <c r="AF61" s="53"/>
      <c r="AG61" s="53"/>
      <c r="AH61" s="53"/>
      <c r="AI61" s="53"/>
      <c r="AJ61" s="53"/>
      <c r="AK61" s="53"/>
      <c r="AL61" s="53"/>
      <c r="AM61" s="53"/>
      <c r="AN61" s="53"/>
      <c r="AO61" s="53"/>
      <c r="AP61" s="53"/>
      <c r="AQ61" s="53"/>
      <c r="AR61" s="53"/>
      <c r="AS61" s="53"/>
      <c r="AT61" s="53"/>
    </row>
    <row r="62" spans="2:46" ht="13.5" customHeight="1" x14ac:dyDescent="0.15">
      <c r="B62" s="12" t="s">
        <v>3</v>
      </c>
      <c r="C62" s="25">
        <v>33414</v>
      </c>
      <c r="D62" s="26">
        <v>10510</v>
      </c>
      <c r="E62" s="28">
        <v>10296</v>
      </c>
      <c r="F62" s="28">
        <v>64</v>
      </c>
      <c r="G62" s="28">
        <v>150</v>
      </c>
      <c r="H62" s="29">
        <v>184</v>
      </c>
      <c r="I62" s="29">
        <v>12738</v>
      </c>
      <c r="J62" s="29">
        <v>6478</v>
      </c>
      <c r="K62" s="29" t="s">
        <v>111</v>
      </c>
      <c r="L62" s="29" t="s">
        <v>111</v>
      </c>
      <c r="M62" s="29">
        <v>3504</v>
      </c>
      <c r="N62" s="29">
        <v>13</v>
      </c>
      <c r="P62" s="50"/>
      <c r="Q62" s="50"/>
      <c r="R62" s="50"/>
      <c r="S62" s="50"/>
      <c r="T62" s="50"/>
      <c r="U62" s="50"/>
      <c r="V62" s="50"/>
      <c r="W62" s="50"/>
      <c r="X62" s="50"/>
      <c r="Y62" s="50"/>
      <c r="Z62" s="50"/>
      <c r="AA62" s="50"/>
      <c r="AC62" s="53"/>
      <c r="AD62" s="53"/>
      <c r="AE62" s="53"/>
      <c r="AF62" s="53"/>
      <c r="AG62" s="53"/>
      <c r="AH62" s="53"/>
      <c r="AI62" s="53"/>
      <c r="AJ62" s="53"/>
      <c r="AK62" s="53"/>
      <c r="AL62" s="53"/>
      <c r="AM62" s="53"/>
      <c r="AN62" s="53"/>
      <c r="AO62" s="53"/>
      <c r="AP62" s="53"/>
      <c r="AQ62" s="53"/>
      <c r="AR62" s="53"/>
      <c r="AS62" s="53"/>
      <c r="AT62" s="53"/>
    </row>
    <row r="63" spans="2:46" ht="13.5" customHeight="1" x14ac:dyDescent="0.15">
      <c r="B63" s="12" t="s">
        <v>1</v>
      </c>
      <c r="C63" s="25">
        <v>256674</v>
      </c>
      <c r="D63" s="26">
        <v>10344</v>
      </c>
      <c r="E63" s="28">
        <v>10135</v>
      </c>
      <c r="F63" s="28">
        <v>86</v>
      </c>
      <c r="G63" s="28">
        <v>123</v>
      </c>
      <c r="H63" s="29" t="s">
        <v>111</v>
      </c>
      <c r="I63" s="29">
        <v>151404</v>
      </c>
      <c r="J63" s="29">
        <v>76985</v>
      </c>
      <c r="K63" s="29" t="s">
        <v>111</v>
      </c>
      <c r="L63" s="29" t="s">
        <v>111</v>
      </c>
      <c r="M63" s="29">
        <v>17941</v>
      </c>
      <c r="N63" s="29" t="s">
        <v>111</v>
      </c>
      <c r="P63" s="50"/>
      <c r="Q63" s="50"/>
      <c r="R63" s="50"/>
      <c r="S63" s="50"/>
      <c r="T63" s="50"/>
      <c r="U63" s="50"/>
      <c r="V63" s="50"/>
      <c r="W63" s="50"/>
      <c r="X63" s="50"/>
      <c r="Y63" s="50"/>
      <c r="Z63" s="50"/>
      <c r="AA63" s="50"/>
      <c r="AC63" s="53"/>
      <c r="AD63" s="53"/>
      <c r="AE63" s="53"/>
      <c r="AF63" s="53"/>
      <c r="AG63" s="53"/>
      <c r="AH63" s="53"/>
      <c r="AI63" s="53"/>
      <c r="AJ63" s="53"/>
      <c r="AK63" s="53"/>
      <c r="AL63" s="53"/>
      <c r="AM63" s="53"/>
      <c r="AN63" s="53"/>
      <c r="AO63" s="53"/>
      <c r="AP63" s="53"/>
      <c r="AQ63" s="53"/>
      <c r="AR63" s="53"/>
      <c r="AS63" s="53"/>
      <c r="AT63" s="53"/>
    </row>
    <row r="64" spans="2:46" ht="13.5" customHeight="1" x14ac:dyDescent="0.15">
      <c r="B64" s="12" t="s">
        <v>4</v>
      </c>
      <c r="C64" s="25">
        <v>10787</v>
      </c>
      <c r="D64" s="26">
        <v>5936</v>
      </c>
      <c r="E64" s="28">
        <v>5926</v>
      </c>
      <c r="F64" s="28">
        <v>7</v>
      </c>
      <c r="G64" s="28">
        <v>3</v>
      </c>
      <c r="H64" s="26" t="s">
        <v>111</v>
      </c>
      <c r="I64" s="26" t="s">
        <v>111</v>
      </c>
      <c r="J64" s="29">
        <v>3413</v>
      </c>
      <c r="K64" s="29" t="s">
        <v>111</v>
      </c>
      <c r="L64" s="29" t="s">
        <v>111</v>
      </c>
      <c r="M64" s="29">
        <v>1438</v>
      </c>
      <c r="N64" s="29" t="s">
        <v>111</v>
      </c>
      <c r="P64" s="50"/>
      <c r="Q64" s="50"/>
      <c r="R64" s="50"/>
      <c r="S64" s="50"/>
      <c r="T64" s="50"/>
      <c r="U64" s="50"/>
      <c r="V64" s="50"/>
      <c r="W64" s="50"/>
      <c r="X64" s="50"/>
      <c r="Y64" s="50"/>
      <c r="Z64" s="50"/>
      <c r="AA64" s="50"/>
      <c r="AC64" s="53"/>
      <c r="AD64" s="53"/>
      <c r="AE64" s="53"/>
      <c r="AF64" s="53"/>
      <c r="AG64" s="53"/>
      <c r="AH64" s="53"/>
      <c r="AI64" s="53"/>
      <c r="AJ64" s="53"/>
      <c r="AK64" s="53"/>
      <c r="AL64" s="53"/>
      <c r="AM64" s="53"/>
      <c r="AN64" s="53"/>
      <c r="AO64" s="53"/>
      <c r="AP64" s="53"/>
      <c r="AQ64" s="53"/>
      <c r="AR64" s="53"/>
      <c r="AS64" s="53"/>
      <c r="AT64" s="53"/>
    </row>
    <row r="65" spans="2:46" ht="13.5" customHeight="1" x14ac:dyDescent="0.15">
      <c r="B65" s="12" t="s">
        <v>5</v>
      </c>
      <c r="C65" s="25">
        <v>16472</v>
      </c>
      <c r="D65" s="26">
        <v>6620</v>
      </c>
      <c r="E65" s="28">
        <v>6508</v>
      </c>
      <c r="F65" s="28">
        <v>42</v>
      </c>
      <c r="G65" s="28">
        <v>70</v>
      </c>
      <c r="H65" s="26" t="s">
        <v>111</v>
      </c>
      <c r="I65" s="29" t="s">
        <v>111</v>
      </c>
      <c r="J65" s="29">
        <v>5839</v>
      </c>
      <c r="K65" s="29" t="s">
        <v>111</v>
      </c>
      <c r="L65" s="29" t="s">
        <v>111</v>
      </c>
      <c r="M65" s="29">
        <v>4013</v>
      </c>
      <c r="N65" s="29" t="s">
        <v>111</v>
      </c>
      <c r="P65" s="50"/>
      <c r="Q65" s="50"/>
      <c r="R65" s="50"/>
      <c r="S65" s="50"/>
      <c r="T65" s="50"/>
      <c r="U65" s="50"/>
      <c r="V65" s="50"/>
      <c r="W65" s="50"/>
      <c r="X65" s="50"/>
      <c r="Y65" s="50"/>
      <c r="Z65" s="50"/>
      <c r="AA65" s="50"/>
      <c r="AC65" s="53"/>
      <c r="AD65" s="53"/>
      <c r="AE65" s="53"/>
      <c r="AF65" s="53"/>
      <c r="AG65" s="53"/>
      <c r="AH65" s="53"/>
      <c r="AI65" s="53"/>
      <c r="AJ65" s="53"/>
      <c r="AK65" s="53"/>
      <c r="AL65" s="53"/>
      <c r="AM65" s="53"/>
      <c r="AN65" s="53"/>
      <c r="AO65" s="53"/>
      <c r="AP65" s="53"/>
      <c r="AQ65" s="53"/>
      <c r="AR65" s="53"/>
      <c r="AS65" s="53"/>
      <c r="AT65" s="53"/>
    </row>
    <row r="66" spans="2:46" ht="13.5" customHeight="1" x14ac:dyDescent="0.15">
      <c r="B66" s="12" t="s">
        <v>6</v>
      </c>
      <c r="C66" s="25">
        <v>38584</v>
      </c>
      <c r="D66" s="26">
        <v>9267</v>
      </c>
      <c r="E66" s="28">
        <v>9135</v>
      </c>
      <c r="F66" s="28">
        <v>49</v>
      </c>
      <c r="G66" s="28">
        <v>83</v>
      </c>
      <c r="H66" s="26" t="s">
        <v>111</v>
      </c>
      <c r="I66" s="29" t="s">
        <v>111</v>
      </c>
      <c r="J66" s="29">
        <v>20725</v>
      </c>
      <c r="K66" s="29" t="s">
        <v>111</v>
      </c>
      <c r="L66" s="29" t="s">
        <v>111</v>
      </c>
      <c r="M66" s="29">
        <v>8592</v>
      </c>
      <c r="N66" s="29" t="s">
        <v>111</v>
      </c>
      <c r="P66" s="50"/>
      <c r="Q66" s="50"/>
      <c r="R66" s="50"/>
      <c r="S66" s="50"/>
      <c r="T66" s="50"/>
      <c r="U66" s="50"/>
      <c r="V66" s="50"/>
      <c r="W66" s="50"/>
      <c r="X66" s="50"/>
      <c r="Y66" s="50"/>
      <c r="Z66" s="50"/>
      <c r="AA66" s="50"/>
      <c r="AC66" s="53"/>
      <c r="AD66" s="53"/>
      <c r="AE66" s="53"/>
      <c r="AF66" s="53"/>
      <c r="AG66" s="53"/>
      <c r="AH66" s="53"/>
      <c r="AI66" s="53"/>
      <c r="AJ66" s="53"/>
      <c r="AK66" s="53"/>
      <c r="AL66" s="53"/>
      <c r="AM66" s="53"/>
      <c r="AN66" s="53"/>
      <c r="AO66" s="53"/>
      <c r="AP66" s="53"/>
      <c r="AQ66" s="53"/>
      <c r="AR66" s="53"/>
      <c r="AS66" s="53"/>
      <c r="AT66" s="53"/>
    </row>
    <row r="67" spans="2:46" ht="13.5" customHeight="1" x14ac:dyDescent="0.15">
      <c r="B67" s="12" t="s">
        <v>7</v>
      </c>
      <c r="C67" s="25">
        <v>75384</v>
      </c>
      <c r="D67" s="26">
        <v>9204</v>
      </c>
      <c r="E67" s="28">
        <v>9016</v>
      </c>
      <c r="F67" s="28">
        <v>55</v>
      </c>
      <c r="G67" s="28">
        <v>133</v>
      </c>
      <c r="H67" s="29">
        <v>1404</v>
      </c>
      <c r="I67" s="29">
        <v>17952</v>
      </c>
      <c r="J67" s="29">
        <v>28908</v>
      </c>
      <c r="K67" s="29" t="s">
        <v>111</v>
      </c>
      <c r="L67" s="29" t="s">
        <v>111</v>
      </c>
      <c r="M67" s="29">
        <v>17916</v>
      </c>
      <c r="N67" s="29" t="s">
        <v>111</v>
      </c>
      <c r="P67" s="50"/>
      <c r="Q67" s="50"/>
      <c r="R67" s="50"/>
      <c r="S67" s="50"/>
      <c r="T67" s="50"/>
      <c r="U67" s="50"/>
      <c r="V67" s="50"/>
      <c r="W67" s="50"/>
      <c r="X67" s="50"/>
      <c r="Y67" s="50"/>
      <c r="Z67" s="50"/>
      <c r="AA67" s="50"/>
      <c r="AC67" s="53"/>
      <c r="AD67" s="53"/>
      <c r="AE67" s="53"/>
      <c r="AF67" s="53"/>
      <c r="AG67" s="53"/>
      <c r="AH67" s="53"/>
      <c r="AI67" s="53"/>
      <c r="AJ67" s="53"/>
      <c r="AK67" s="53"/>
      <c r="AL67" s="53"/>
      <c r="AM67" s="53"/>
      <c r="AN67" s="53"/>
      <c r="AO67" s="53"/>
      <c r="AP67" s="53"/>
      <c r="AQ67" s="53"/>
      <c r="AR67" s="53"/>
      <c r="AS67" s="53"/>
      <c r="AT67" s="53"/>
    </row>
    <row r="68" spans="2:46" ht="13.5" customHeight="1" x14ac:dyDescent="0.15">
      <c r="B68" s="12" t="s">
        <v>2</v>
      </c>
      <c r="C68" s="25">
        <v>274887</v>
      </c>
      <c r="D68" s="26">
        <v>17389</v>
      </c>
      <c r="E68" s="28">
        <v>17225</v>
      </c>
      <c r="F68" s="28">
        <v>83</v>
      </c>
      <c r="G68" s="28">
        <v>81</v>
      </c>
      <c r="H68" s="29" t="s">
        <v>111</v>
      </c>
      <c r="I68" s="29">
        <v>131951</v>
      </c>
      <c r="J68" s="29">
        <v>91362</v>
      </c>
      <c r="K68" s="29" t="s">
        <v>111</v>
      </c>
      <c r="L68" s="29" t="s">
        <v>111</v>
      </c>
      <c r="M68" s="29">
        <v>34185</v>
      </c>
      <c r="N68" s="29" t="s">
        <v>111</v>
      </c>
      <c r="P68" s="50"/>
      <c r="Q68" s="50"/>
      <c r="R68" s="50"/>
      <c r="S68" s="50"/>
      <c r="T68" s="50"/>
      <c r="U68" s="50"/>
      <c r="V68" s="50"/>
      <c r="W68" s="50"/>
      <c r="X68" s="50"/>
      <c r="Y68" s="50"/>
      <c r="Z68" s="50"/>
      <c r="AA68" s="50"/>
      <c r="AC68" s="53"/>
      <c r="AD68" s="53"/>
      <c r="AE68" s="53"/>
      <c r="AF68" s="53"/>
      <c r="AG68" s="53"/>
      <c r="AH68" s="53"/>
      <c r="AI68" s="53"/>
      <c r="AJ68" s="53"/>
      <c r="AK68" s="53"/>
      <c r="AL68" s="53"/>
      <c r="AM68" s="53"/>
      <c r="AN68" s="53"/>
      <c r="AO68" s="53"/>
      <c r="AP68" s="53"/>
      <c r="AQ68" s="53"/>
      <c r="AR68" s="53"/>
      <c r="AS68" s="53"/>
      <c r="AT68" s="53"/>
    </row>
    <row r="69" spans="2:46" ht="13.5" customHeight="1" x14ac:dyDescent="0.15">
      <c r="B69" s="12" t="s">
        <v>8</v>
      </c>
      <c r="C69" s="25">
        <v>512533</v>
      </c>
      <c r="D69" s="26">
        <v>14416</v>
      </c>
      <c r="E69" s="28">
        <v>14226</v>
      </c>
      <c r="F69" s="28">
        <v>141</v>
      </c>
      <c r="G69" s="28">
        <v>49</v>
      </c>
      <c r="H69" s="29">
        <v>2232</v>
      </c>
      <c r="I69" s="29">
        <v>255892</v>
      </c>
      <c r="J69" s="29">
        <v>175664</v>
      </c>
      <c r="K69" s="29">
        <v>172</v>
      </c>
      <c r="L69" s="29" t="s">
        <v>111</v>
      </c>
      <c r="M69" s="29">
        <v>64157</v>
      </c>
      <c r="N69" s="29" t="s">
        <v>111</v>
      </c>
      <c r="P69" s="50"/>
      <c r="Q69" s="50"/>
      <c r="R69" s="50"/>
      <c r="S69" s="50"/>
      <c r="T69" s="50"/>
      <c r="U69" s="50"/>
      <c r="V69" s="50"/>
      <c r="W69" s="50"/>
      <c r="X69" s="50"/>
      <c r="Y69" s="50"/>
      <c r="Z69" s="50"/>
      <c r="AA69" s="50"/>
      <c r="AC69" s="53"/>
      <c r="AD69" s="53"/>
      <c r="AE69" s="53"/>
      <c r="AF69" s="53"/>
      <c r="AG69" s="53"/>
      <c r="AH69" s="53"/>
      <c r="AI69" s="53"/>
      <c r="AJ69" s="53"/>
      <c r="AK69" s="53"/>
      <c r="AL69" s="53"/>
      <c r="AM69" s="53"/>
      <c r="AN69" s="53"/>
      <c r="AO69" s="53"/>
      <c r="AP69" s="53"/>
      <c r="AQ69" s="53"/>
      <c r="AR69" s="53"/>
      <c r="AS69" s="53"/>
      <c r="AT69" s="53"/>
    </row>
    <row r="70" spans="2:46" ht="13.5" customHeight="1" x14ac:dyDescent="0.15">
      <c r="B70" s="12" t="s">
        <v>9</v>
      </c>
      <c r="C70" s="25">
        <v>120795</v>
      </c>
      <c r="D70" s="26">
        <v>9364</v>
      </c>
      <c r="E70" s="28">
        <v>9229</v>
      </c>
      <c r="F70" s="28">
        <v>81</v>
      </c>
      <c r="G70" s="28">
        <v>54</v>
      </c>
      <c r="H70" s="29" t="s">
        <v>111</v>
      </c>
      <c r="I70" s="29">
        <v>32677</v>
      </c>
      <c r="J70" s="29">
        <v>59267</v>
      </c>
      <c r="K70" s="29" t="s">
        <v>111</v>
      </c>
      <c r="L70" s="29" t="s">
        <v>111</v>
      </c>
      <c r="M70" s="29">
        <v>19487</v>
      </c>
      <c r="N70" s="29" t="s">
        <v>111</v>
      </c>
      <c r="P70" s="50"/>
      <c r="Q70" s="50"/>
      <c r="R70" s="50"/>
      <c r="S70" s="50"/>
      <c r="T70" s="50"/>
      <c r="U70" s="50"/>
      <c r="V70" s="50"/>
      <c r="W70" s="50"/>
      <c r="X70" s="50"/>
      <c r="Y70" s="50"/>
      <c r="Z70" s="50"/>
      <c r="AA70" s="50"/>
      <c r="AC70" s="53"/>
      <c r="AD70" s="53"/>
      <c r="AE70" s="53"/>
      <c r="AF70" s="53"/>
      <c r="AG70" s="53"/>
      <c r="AH70" s="53"/>
      <c r="AI70" s="53"/>
      <c r="AJ70" s="53"/>
      <c r="AK70" s="53"/>
      <c r="AL70" s="53"/>
      <c r="AM70" s="53"/>
      <c r="AN70" s="53"/>
      <c r="AO70" s="53"/>
      <c r="AP70" s="53"/>
      <c r="AQ70" s="53"/>
      <c r="AR70" s="53"/>
      <c r="AS70" s="53"/>
      <c r="AT70" s="53"/>
    </row>
    <row r="71" spans="2:46" ht="13.5" customHeight="1" x14ac:dyDescent="0.15">
      <c r="B71" s="12" t="s">
        <v>10</v>
      </c>
      <c r="C71" s="25">
        <v>105396</v>
      </c>
      <c r="D71" s="26">
        <v>8610</v>
      </c>
      <c r="E71" s="28">
        <v>8422</v>
      </c>
      <c r="F71" s="28">
        <v>45</v>
      </c>
      <c r="G71" s="28">
        <v>143</v>
      </c>
      <c r="H71" s="29" t="s">
        <v>111</v>
      </c>
      <c r="I71" s="29">
        <v>26612</v>
      </c>
      <c r="J71" s="29">
        <v>41328</v>
      </c>
      <c r="K71" s="29" t="s">
        <v>111</v>
      </c>
      <c r="L71" s="29" t="s">
        <v>111</v>
      </c>
      <c r="M71" s="29">
        <v>28846</v>
      </c>
      <c r="N71" s="29">
        <v>3</v>
      </c>
      <c r="P71" s="50"/>
      <c r="Q71" s="50"/>
      <c r="R71" s="50"/>
      <c r="S71" s="50"/>
      <c r="T71" s="50"/>
      <c r="U71" s="50"/>
      <c r="V71" s="50"/>
      <c r="W71" s="50"/>
      <c r="X71" s="50"/>
      <c r="Y71" s="50"/>
      <c r="Z71" s="50"/>
      <c r="AA71" s="50"/>
      <c r="AC71" s="53"/>
      <c r="AD71" s="53"/>
      <c r="AE71" s="53"/>
      <c r="AF71" s="53"/>
      <c r="AG71" s="53"/>
      <c r="AH71" s="53"/>
      <c r="AI71" s="53"/>
      <c r="AJ71" s="53"/>
      <c r="AK71" s="53"/>
      <c r="AL71" s="53"/>
      <c r="AM71" s="53"/>
      <c r="AN71" s="53"/>
      <c r="AO71" s="53"/>
      <c r="AP71" s="53"/>
      <c r="AQ71" s="53"/>
      <c r="AR71" s="53"/>
      <c r="AS71" s="53"/>
      <c r="AT71" s="53"/>
    </row>
    <row r="72" spans="2:46" ht="13.5" customHeight="1" x14ac:dyDescent="0.15">
      <c r="B72" s="12" t="s">
        <v>11</v>
      </c>
      <c r="C72" s="25">
        <v>225257</v>
      </c>
      <c r="D72" s="26">
        <v>15624</v>
      </c>
      <c r="E72" s="28">
        <v>15328</v>
      </c>
      <c r="F72" s="28">
        <v>46</v>
      </c>
      <c r="G72" s="28">
        <v>250</v>
      </c>
      <c r="H72" s="29">
        <v>4518</v>
      </c>
      <c r="I72" s="29">
        <v>160715</v>
      </c>
      <c r="J72" s="29">
        <v>38981</v>
      </c>
      <c r="K72" s="29" t="s">
        <v>111</v>
      </c>
      <c r="L72" s="29" t="s">
        <v>111</v>
      </c>
      <c r="M72" s="29">
        <v>5419</v>
      </c>
      <c r="N72" s="29" t="s">
        <v>111</v>
      </c>
      <c r="P72" s="50"/>
      <c r="Q72" s="50"/>
      <c r="R72" s="50"/>
      <c r="S72" s="50"/>
      <c r="T72" s="50"/>
      <c r="U72" s="50"/>
      <c r="V72" s="50"/>
      <c r="W72" s="50"/>
      <c r="X72" s="50"/>
      <c r="Y72" s="50"/>
      <c r="Z72" s="50"/>
      <c r="AA72" s="50"/>
      <c r="AC72" s="53"/>
      <c r="AD72" s="53"/>
      <c r="AE72" s="53"/>
      <c r="AF72" s="53"/>
      <c r="AG72" s="53"/>
      <c r="AH72" s="53"/>
      <c r="AI72" s="53"/>
      <c r="AJ72" s="53"/>
      <c r="AK72" s="53"/>
      <c r="AL72" s="53"/>
      <c r="AM72" s="53"/>
      <c r="AN72" s="53"/>
      <c r="AO72" s="53"/>
      <c r="AP72" s="53"/>
      <c r="AQ72" s="53"/>
      <c r="AR72" s="53"/>
      <c r="AS72" s="53"/>
      <c r="AT72" s="53"/>
    </row>
    <row r="73" spans="2:46" ht="13.5" customHeight="1" x14ac:dyDescent="0.15">
      <c r="B73" s="12" t="s">
        <v>12</v>
      </c>
      <c r="C73" s="25">
        <v>606062</v>
      </c>
      <c r="D73" s="26">
        <v>9067</v>
      </c>
      <c r="E73" s="28">
        <v>9008</v>
      </c>
      <c r="F73" s="28">
        <v>50</v>
      </c>
      <c r="G73" s="28">
        <v>9</v>
      </c>
      <c r="H73" s="29">
        <v>90705</v>
      </c>
      <c r="I73" s="29">
        <v>287160</v>
      </c>
      <c r="J73" s="29">
        <v>191129</v>
      </c>
      <c r="K73" s="29" t="s">
        <v>111</v>
      </c>
      <c r="L73" s="29" t="s">
        <v>111</v>
      </c>
      <c r="M73" s="29">
        <v>28001</v>
      </c>
      <c r="N73" s="29" t="s">
        <v>111</v>
      </c>
      <c r="P73" s="50"/>
      <c r="Q73" s="50"/>
      <c r="R73" s="50"/>
      <c r="S73" s="50"/>
      <c r="T73" s="50"/>
      <c r="U73" s="50"/>
      <c r="V73" s="50"/>
      <c r="W73" s="50"/>
      <c r="X73" s="50"/>
      <c r="Y73" s="50"/>
      <c r="Z73" s="50"/>
      <c r="AA73" s="50"/>
      <c r="AC73" s="53"/>
      <c r="AD73" s="53"/>
      <c r="AE73" s="53"/>
      <c r="AF73" s="53"/>
      <c r="AG73" s="53"/>
      <c r="AH73" s="53"/>
      <c r="AI73" s="53"/>
      <c r="AJ73" s="53"/>
      <c r="AK73" s="53"/>
      <c r="AL73" s="53"/>
      <c r="AM73" s="53"/>
      <c r="AN73" s="53"/>
      <c r="AO73" s="53"/>
      <c r="AP73" s="53"/>
      <c r="AQ73" s="53"/>
      <c r="AR73" s="53"/>
      <c r="AS73" s="53"/>
      <c r="AT73" s="53"/>
    </row>
    <row r="74" spans="2:46" ht="13.5" customHeight="1" x14ac:dyDescent="0.15">
      <c r="B74" s="12" t="s">
        <v>13</v>
      </c>
      <c r="C74" s="25">
        <v>601382</v>
      </c>
      <c r="D74" s="26">
        <v>11529</v>
      </c>
      <c r="E74" s="28">
        <v>11473</v>
      </c>
      <c r="F74" s="28">
        <v>45</v>
      </c>
      <c r="G74" s="28">
        <v>11</v>
      </c>
      <c r="H74" s="29">
        <v>89518</v>
      </c>
      <c r="I74" s="29">
        <v>311252</v>
      </c>
      <c r="J74" s="29">
        <v>160925</v>
      </c>
      <c r="K74" s="29">
        <v>1008</v>
      </c>
      <c r="L74" s="29" t="s">
        <v>111</v>
      </c>
      <c r="M74" s="29">
        <v>27150</v>
      </c>
      <c r="N74" s="29" t="s">
        <v>111</v>
      </c>
      <c r="P74" s="50"/>
      <c r="Q74" s="50"/>
      <c r="R74" s="50"/>
      <c r="S74" s="50"/>
      <c r="T74" s="50"/>
      <c r="U74" s="50"/>
      <c r="V74" s="50"/>
      <c r="W74" s="50"/>
      <c r="X74" s="50"/>
      <c r="Y74" s="50"/>
      <c r="Z74" s="50"/>
      <c r="AA74" s="50"/>
      <c r="AC74" s="53"/>
      <c r="AD74" s="53"/>
      <c r="AE74" s="53"/>
      <c r="AF74" s="53"/>
      <c r="AG74" s="53"/>
      <c r="AH74" s="53"/>
      <c r="AI74" s="53"/>
      <c r="AJ74" s="53"/>
      <c r="AK74" s="53"/>
      <c r="AL74" s="53"/>
      <c r="AM74" s="53"/>
      <c r="AN74" s="53"/>
      <c r="AO74" s="53"/>
      <c r="AP74" s="53"/>
      <c r="AQ74" s="53"/>
      <c r="AR74" s="53"/>
      <c r="AS74" s="53"/>
      <c r="AT74" s="53"/>
    </row>
    <row r="75" spans="2:46" ht="13.5" customHeight="1" x14ac:dyDescent="0.15">
      <c r="B75" s="12" t="s">
        <v>14</v>
      </c>
      <c r="C75" s="25">
        <v>480414</v>
      </c>
      <c r="D75" s="26">
        <v>5996</v>
      </c>
      <c r="E75" s="28">
        <v>5906</v>
      </c>
      <c r="F75" s="28">
        <v>32</v>
      </c>
      <c r="G75" s="28">
        <v>58</v>
      </c>
      <c r="H75" s="29">
        <v>44156</v>
      </c>
      <c r="I75" s="29">
        <v>300256</v>
      </c>
      <c r="J75" s="29">
        <v>97746</v>
      </c>
      <c r="K75" s="29">
        <v>1822</v>
      </c>
      <c r="L75" s="29" t="s">
        <v>111</v>
      </c>
      <c r="M75" s="29">
        <v>30438</v>
      </c>
      <c r="N75" s="29" t="s">
        <v>111</v>
      </c>
      <c r="P75" s="50"/>
      <c r="Q75" s="50"/>
      <c r="R75" s="50"/>
      <c r="S75" s="50"/>
      <c r="T75" s="50"/>
      <c r="U75" s="50"/>
      <c r="V75" s="50"/>
      <c r="W75" s="50"/>
      <c r="X75" s="50"/>
      <c r="Y75" s="50"/>
      <c r="Z75" s="50"/>
      <c r="AA75" s="50"/>
      <c r="AC75" s="53"/>
      <c r="AD75" s="53"/>
      <c r="AE75" s="53"/>
      <c r="AF75" s="53"/>
      <c r="AG75" s="53"/>
      <c r="AH75" s="53"/>
      <c r="AI75" s="53"/>
      <c r="AJ75" s="53"/>
      <c r="AK75" s="53"/>
      <c r="AL75" s="53"/>
      <c r="AM75" s="53"/>
      <c r="AN75" s="53"/>
      <c r="AO75" s="53"/>
      <c r="AP75" s="53"/>
      <c r="AQ75" s="53"/>
      <c r="AR75" s="53"/>
      <c r="AS75" s="53"/>
      <c r="AT75" s="53"/>
    </row>
    <row r="76" spans="2:46" ht="13.5" customHeight="1" x14ac:dyDescent="0.15">
      <c r="B76" s="12" t="s">
        <v>15</v>
      </c>
      <c r="C76" s="25">
        <v>520766</v>
      </c>
      <c r="D76" s="26">
        <v>14610</v>
      </c>
      <c r="E76" s="28">
        <v>14243</v>
      </c>
      <c r="F76" s="28">
        <v>170</v>
      </c>
      <c r="G76" s="28">
        <v>197</v>
      </c>
      <c r="H76" s="29">
        <v>16705</v>
      </c>
      <c r="I76" s="29">
        <v>206303</v>
      </c>
      <c r="J76" s="29">
        <v>232662</v>
      </c>
      <c r="K76" s="29">
        <v>1268</v>
      </c>
      <c r="L76" s="29">
        <v>1195</v>
      </c>
      <c r="M76" s="29">
        <v>48023</v>
      </c>
      <c r="N76" s="29" t="s">
        <v>111</v>
      </c>
      <c r="P76" s="50"/>
      <c r="Q76" s="50"/>
      <c r="R76" s="50"/>
      <c r="S76" s="50"/>
      <c r="T76" s="50"/>
      <c r="U76" s="50"/>
      <c r="V76" s="50"/>
      <c r="W76" s="50"/>
      <c r="X76" s="50"/>
      <c r="Y76" s="50"/>
      <c r="Z76" s="50"/>
      <c r="AA76" s="50"/>
      <c r="AC76" s="53"/>
      <c r="AD76" s="53"/>
      <c r="AE76" s="53"/>
      <c r="AF76" s="53"/>
      <c r="AG76" s="53"/>
      <c r="AH76" s="53"/>
      <c r="AI76" s="53"/>
      <c r="AJ76" s="53"/>
      <c r="AK76" s="53"/>
      <c r="AL76" s="53"/>
      <c r="AM76" s="53"/>
      <c r="AN76" s="53"/>
      <c r="AO76" s="53"/>
      <c r="AP76" s="53"/>
      <c r="AQ76" s="53"/>
      <c r="AR76" s="53"/>
      <c r="AS76" s="53"/>
      <c r="AT76" s="53"/>
    </row>
    <row r="77" spans="2:46" ht="13.5" customHeight="1" x14ac:dyDescent="0.15">
      <c r="B77" s="12" t="s">
        <v>16</v>
      </c>
      <c r="C77" s="25">
        <v>208814</v>
      </c>
      <c r="D77" s="26">
        <v>6472</v>
      </c>
      <c r="E77" s="28">
        <v>6356</v>
      </c>
      <c r="F77" s="28">
        <v>42</v>
      </c>
      <c r="G77" s="28">
        <v>74</v>
      </c>
      <c r="H77" s="29">
        <v>20500</v>
      </c>
      <c r="I77" s="29">
        <v>52381</v>
      </c>
      <c r="J77" s="29">
        <v>103595</v>
      </c>
      <c r="K77" s="29" t="s">
        <v>111</v>
      </c>
      <c r="L77" s="29" t="s">
        <v>111</v>
      </c>
      <c r="M77" s="29">
        <v>25866</v>
      </c>
      <c r="N77" s="29" t="s">
        <v>111</v>
      </c>
      <c r="P77" s="50"/>
      <c r="Q77" s="50"/>
      <c r="R77" s="50"/>
      <c r="S77" s="50"/>
      <c r="T77" s="50"/>
      <c r="U77" s="50"/>
      <c r="V77" s="50"/>
      <c r="W77" s="50"/>
      <c r="X77" s="50"/>
      <c r="Y77" s="50"/>
      <c r="Z77" s="50"/>
      <c r="AA77" s="50"/>
      <c r="AC77" s="53"/>
      <c r="AD77" s="53"/>
      <c r="AE77" s="53"/>
      <c r="AF77" s="53"/>
      <c r="AG77" s="53"/>
      <c r="AH77" s="53"/>
      <c r="AI77" s="53"/>
      <c r="AJ77" s="53"/>
      <c r="AK77" s="53"/>
      <c r="AL77" s="53"/>
      <c r="AM77" s="53"/>
      <c r="AN77" s="53"/>
      <c r="AO77" s="53"/>
      <c r="AP77" s="53"/>
      <c r="AQ77" s="53"/>
      <c r="AR77" s="53"/>
      <c r="AS77" s="53"/>
      <c r="AT77" s="53"/>
    </row>
    <row r="78" spans="2:46" ht="13.5" customHeight="1" x14ac:dyDescent="0.15">
      <c r="B78" s="12" t="s">
        <v>17</v>
      </c>
      <c r="C78" s="25">
        <v>485210</v>
      </c>
      <c r="D78" s="26">
        <v>8926</v>
      </c>
      <c r="E78" s="28">
        <v>8805</v>
      </c>
      <c r="F78" s="28">
        <v>75</v>
      </c>
      <c r="G78" s="28">
        <v>46</v>
      </c>
      <c r="H78" s="29">
        <v>22466</v>
      </c>
      <c r="I78" s="29">
        <v>302715</v>
      </c>
      <c r="J78" s="29">
        <v>118470</v>
      </c>
      <c r="K78" s="29" t="s">
        <v>111</v>
      </c>
      <c r="L78" s="29">
        <v>231</v>
      </c>
      <c r="M78" s="29">
        <v>32402</v>
      </c>
      <c r="N78" s="29" t="s">
        <v>111</v>
      </c>
      <c r="P78" s="50"/>
      <c r="Q78" s="50"/>
      <c r="R78" s="50"/>
      <c r="S78" s="50"/>
      <c r="T78" s="50"/>
      <c r="U78" s="50"/>
      <c r="V78" s="50"/>
      <c r="W78" s="50"/>
      <c r="X78" s="50"/>
      <c r="Y78" s="50"/>
      <c r="Z78" s="50"/>
      <c r="AA78" s="50"/>
      <c r="AC78" s="53"/>
      <c r="AD78" s="53"/>
      <c r="AE78" s="53"/>
      <c r="AF78" s="53"/>
      <c r="AG78" s="53"/>
      <c r="AH78" s="53"/>
      <c r="AI78" s="53"/>
      <c r="AJ78" s="53"/>
      <c r="AK78" s="53"/>
      <c r="AL78" s="53"/>
      <c r="AM78" s="53"/>
      <c r="AN78" s="53"/>
      <c r="AO78" s="53"/>
      <c r="AP78" s="53"/>
      <c r="AQ78" s="53"/>
      <c r="AR78" s="53"/>
      <c r="AS78" s="53"/>
      <c r="AT78" s="53"/>
    </row>
    <row r="79" spans="2:46" ht="13.5" customHeight="1" x14ac:dyDescent="0.15">
      <c r="B79" s="12" t="s">
        <v>18</v>
      </c>
      <c r="C79" s="25">
        <v>215812</v>
      </c>
      <c r="D79" s="26">
        <v>9045</v>
      </c>
      <c r="E79" s="28">
        <v>8977</v>
      </c>
      <c r="F79" s="28">
        <v>47</v>
      </c>
      <c r="G79" s="28">
        <v>21</v>
      </c>
      <c r="H79" s="29">
        <v>11318</v>
      </c>
      <c r="I79" s="29">
        <v>145515</v>
      </c>
      <c r="J79" s="29">
        <v>43190</v>
      </c>
      <c r="K79" s="29" t="s">
        <v>111</v>
      </c>
      <c r="L79" s="29" t="s">
        <v>111</v>
      </c>
      <c r="M79" s="29">
        <v>6744</v>
      </c>
      <c r="N79" s="29" t="s">
        <v>111</v>
      </c>
      <c r="P79" s="50"/>
      <c r="Q79" s="50"/>
      <c r="R79" s="50"/>
      <c r="S79" s="50"/>
      <c r="T79" s="50"/>
      <c r="U79" s="50"/>
      <c r="V79" s="50"/>
      <c r="W79" s="50"/>
      <c r="X79" s="50"/>
      <c r="Y79" s="50"/>
      <c r="Z79" s="50"/>
      <c r="AA79" s="50"/>
      <c r="AC79" s="53"/>
      <c r="AD79" s="53"/>
      <c r="AE79" s="53"/>
      <c r="AF79" s="53"/>
      <c r="AG79" s="53"/>
      <c r="AH79" s="53"/>
      <c r="AI79" s="53"/>
      <c r="AJ79" s="53"/>
      <c r="AK79" s="53"/>
      <c r="AL79" s="53"/>
      <c r="AM79" s="53"/>
      <c r="AN79" s="53"/>
      <c r="AO79" s="53"/>
      <c r="AP79" s="53"/>
      <c r="AQ79" s="53"/>
      <c r="AR79" s="53"/>
      <c r="AS79" s="53"/>
      <c r="AT79" s="53"/>
    </row>
    <row r="80" spans="2:46" ht="7.5" customHeight="1" thickBot="1" x14ac:dyDescent="0.2">
      <c r="B80" s="8"/>
      <c r="C80" s="30"/>
      <c r="D80" s="10"/>
      <c r="E80" s="10"/>
      <c r="F80" s="10"/>
      <c r="G80" s="10"/>
      <c r="H80" s="10"/>
      <c r="I80" s="10"/>
      <c r="J80" s="10"/>
      <c r="K80" s="10"/>
      <c r="L80" s="10"/>
      <c r="M80" s="10"/>
      <c r="N80" s="10"/>
    </row>
  </sheetData>
  <mergeCells count="9">
    <mergeCell ref="K13:K14"/>
    <mergeCell ref="L13:L14"/>
    <mergeCell ref="M13:N13"/>
    <mergeCell ref="B13:B14"/>
    <mergeCell ref="C13:C14"/>
    <mergeCell ref="D13:G13"/>
    <mergeCell ref="H13:H14"/>
    <mergeCell ref="I13:I14"/>
    <mergeCell ref="J13:J14"/>
  </mergeCells>
  <phoneticPr fontId="2"/>
  <pageMargins left="0.78700000000000003" right="0.78700000000000003" top="0.98399999999999999" bottom="0.98399999999999999" header="0.51200000000000001" footer="0.51200000000000001"/>
  <pageSetup paperSize="9"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G80"/>
  <sheetViews>
    <sheetView workbookViewId="0"/>
  </sheetViews>
  <sheetFormatPr defaultRowHeight="13.5" x14ac:dyDescent="0.15"/>
  <cols>
    <col min="1" max="1" width="1.625" style="1" customWidth="1"/>
    <col min="2" max="2" width="16.75" style="1" customWidth="1"/>
    <col min="3" max="5" width="17" style="1" bestFit="1" customWidth="1"/>
    <col min="6" max="7" width="15.75" style="1" bestFit="1" customWidth="1"/>
    <col min="8" max="8" width="14.5" style="1" bestFit="1" customWidth="1"/>
    <col min="9" max="10" width="15.75" style="1" bestFit="1" customWidth="1"/>
    <col min="11" max="12" width="10.75" style="1" bestFit="1" customWidth="1"/>
    <col min="13" max="13" width="15.75" style="1" bestFit="1" customWidth="1"/>
    <col min="14" max="14" width="16.125" style="1" bestFit="1" customWidth="1"/>
    <col min="15" max="21" width="11.625" style="1" customWidth="1"/>
    <col min="22" max="23" width="13.25" style="1" bestFit="1" customWidth="1"/>
    <col min="24" max="24" width="11.75" style="1" bestFit="1" customWidth="1"/>
    <col min="25" max="25" width="10.625" style="1" bestFit="1" customWidth="1"/>
    <col min="26" max="26" width="13.25" style="1" bestFit="1" customWidth="1"/>
    <col min="27" max="27" width="12" style="1" bestFit="1" customWidth="1"/>
    <col min="28" max="28" width="11.625" style="1" bestFit="1" customWidth="1"/>
    <col min="29" max="29" width="13.875" style="1" bestFit="1" customWidth="1"/>
    <col min="30" max="30" width="12.75" style="1" bestFit="1" customWidth="1"/>
    <col min="31" max="31" width="11.625" style="1" bestFit="1" customWidth="1"/>
    <col min="32" max="32" width="13.875" style="1" bestFit="1" customWidth="1"/>
    <col min="33" max="33" width="12.75" style="1" bestFit="1" customWidth="1"/>
    <col min="34" max="34" width="11.625" style="1" bestFit="1" customWidth="1"/>
    <col min="35" max="35" width="13.875" style="1" bestFit="1" customWidth="1"/>
    <col min="36" max="36" width="12.75" style="1" bestFit="1" customWidth="1"/>
    <col min="37" max="37" width="11.625" style="1" bestFit="1" customWidth="1"/>
    <col min="38" max="38" width="13.875" style="1" bestFit="1" customWidth="1"/>
    <col min="39" max="39" width="12.75" style="1" bestFit="1" customWidth="1"/>
    <col min="40" max="40" width="11.625" style="1" bestFit="1" customWidth="1"/>
    <col min="41" max="41" width="13.875" style="1" bestFit="1" customWidth="1"/>
    <col min="42" max="42" width="12.75" style="1" bestFit="1" customWidth="1"/>
    <col min="43" max="43" width="11.625" style="1" bestFit="1" customWidth="1"/>
    <col min="44" max="44" width="13.875" style="1" bestFit="1" customWidth="1"/>
    <col min="45" max="45" width="10.5" style="1" bestFit="1" customWidth="1"/>
    <col min="46" max="46" width="11.625" style="1" bestFit="1" customWidth="1"/>
    <col min="47" max="47" width="13.875" style="1" bestFit="1" customWidth="1"/>
    <col min="48" max="48" width="10.5" style="1" bestFit="1" customWidth="1"/>
    <col min="49" max="16384" width="9" style="1"/>
  </cols>
  <sheetData>
    <row r="1" spans="1:14" x14ac:dyDescent="0.15">
      <c r="A1" s="2" t="s">
        <v>75</v>
      </c>
    </row>
    <row r="2" spans="1:14" ht="17.25" x14ac:dyDescent="0.2">
      <c r="A2" s="5" t="s">
        <v>0</v>
      </c>
    </row>
    <row r="4" spans="1:14" ht="14.25" x14ac:dyDescent="0.15">
      <c r="B4" s="3" t="s">
        <v>61</v>
      </c>
      <c r="C4" s="3"/>
      <c r="D4" s="3"/>
      <c r="F4" s="3"/>
    </row>
    <row r="5" spans="1:14" s="4" customFormat="1" ht="14.25" x14ac:dyDescent="0.15"/>
    <row r="6" spans="1:14" s="4" customFormat="1" ht="14.25" x14ac:dyDescent="0.15">
      <c r="B6" s="4" t="s">
        <v>101</v>
      </c>
    </row>
    <row r="7" spans="1:14" s="4" customFormat="1" ht="18.75" customHeight="1" x14ac:dyDescent="0.15">
      <c r="B7" s="6" t="s">
        <v>93</v>
      </c>
      <c r="C7" s="6"/>
    </row>
    <row r="8" spans="1:14" s="4" customFormat="1" ht="13.5" customHeight="1" x14ac:dyDescent="0.15">
      <c r="B8" s="11" t="s">
        <v>63</v>
      </c>
      <c r="C8" s="6"/>
    </row>
    <row r="9" spans="1:14" ht="13.5" customHeight="1" x14ac:dyDescent="0.15">
      <c r="B9" s="11" t="s">
        <v>79</v>
      </c>
      <c r="G9" s="7"/>
      <c r="J9" s="2"/>
      <c r="K9" s="2"/>
    </row>
    <row r="10" spans="1:14" ht="13.5" customHeight="1" x14ac:dyDescent="0.15">
      <c r="G10" s="7"/>
      <c r="J10" s="2"/>
      <c r="K10" s="2"/>
    </row>
    <row r="11" spans="1:14" ht="13.5" customHeight="1" x14ac:dyDescent="0.15">
      <c r="G11" s="7"/>
      <c r="J11" s="2"/>
      <c r="K11" s="2"/>
    </row>
    <row r="12" spans="1:14" ht="13.5" customHeight="1" thickBot="1" x14ac:dyDescent="0.2">
      <c r="B12" s="2" t="s">
        <v>71</v>
      </c>
      <c r="C12" s="8"/>
      <c r="D12" s="8"/>
      <c r="E12" s="8"/>
      <c r="F12" s="8"/>
      <c r="G12" s="8"/>
      <c r="H12" s="8"/>
      <c r="I12" s="8"/>
      <c r="J12" s="8"/>
      <c r="K12" s="8"/>
      <c r="L12" s="8"/>
      <c r="M12" s="8"/>
      <c r="N12" s="10"/>
    </row>
    <row r="13" spans="1:14" ht="13.5" customHeight="1" x14ac:dyDescent="0.15">
      <c r="B13" s="71" t="s">
        <v>68</v>
      </c>
      <c r="C13" s="62" t="s">
        <v>20</v>
      </c>
      <c r="D13" s="68" t="s">
        <v>21</v>
      </c>
      <c r="E13" s="69"/>
      <c r="F13" s="69"/>
      <c r="G13" s="70"/>
      <c r="H13" s="62" t="s">
        <v>22</v>
      </c>
      <c r="I13" s="62" t="s">
        <v>23</v>
      </c>
      <c r="J13" s="62" t="s">
        <v>24</v>
      </c>
      <c r="K13" s="62" t="s">
        <v>25</v>
      </c>
      <c r="L13" s="62" t="s">
        <v>26</v>
      </c>
      <c r="M13" s="64" t="s">
        <v>27</v>
      </c>
      <c r="N13" s="65"/>
    </row>
    <row r="14" spans="1:14" ht="13.5" customHeight="1" x14ac:dyDescent="0.15">
      <c r="B14" s="67"/>
      <c r="C14" s="63"/>
      <c r="D14" s="15" t="s">
        <v>20</v>
      </c>
      <c r="E14" s="16" t="s">
        <v>28</v>
      </c>
      <c r="F14" s="16" t="s">
        <v>29</v>
      </c>
      <c r="G14" s="16" t="s">
        <v>30</v>
      </c>
      <c r="H14" s="63"/>
      <c r="I14" s="63"/>
      <c r="J14" s="63"/>
      <c r="K14" s="63"/>
      <c r="L14" s="63"/>
      <c r="M14" s="14"/>
      <c r="N14" s="17" t="s">
        <v>31</v>
      </c>
    </row>
    <row r="15" spans="1:14" ht="7.5" customHeight="1" x14ac:dyDescent="0.15">
      <c r="C15" s="18"/>
      <c r="D15" s="19"/>
      <c r="E15" s="19"/>
      <c r="F15" s="19"/>
      <c r="G15" s="19"/>
      <c r="H15" s="19"/>
      <c r="I15" s="19"/>
      <c r="J15" s="19"/>
      <c r="K15" s="19"/>
      <c r="L15" s="19"/>
      <c r="M15" s="19"/>
      <c r="N15" s="19"/>
    </row>
    <row r="16" spans="1:14" ht="18.75" customHeight="1" x14ac:dyDescent="0.15">
      <c r="B16" s="41" t="s">
        <v>78</v>
      </c>
      <c r="C16" s="18"/>
      <c r="D16" s="19"/>
      <c r="E16" s="19"/>
      <c r="F16" s="19"/>
      <c r="G16" s="19"/>
      <c r="H16" s="19"/>
      <c r="I16" s="19"/>
      <c r="J16" s="19"/>
      <c r="K16" s="19"/>
      <c r="L16" s="19"/>
      <c r="M16" s="19"/>
      <c r="N16" s="19"/>
    </row>
    <row r="17" spans="2:46" s="13" customFormat="1" ht="18.75" customHeight="1" x14ac:dyDescent="0.15">
      <c r="B17" s="33" t="s">
        <v>74</v>
      </c>
      <c r="C17" s="34">
        <f>IF(SUM(C18:C35)=SUM(D17,H17:M17),SUM(C18:C35))</f>
        <v>276494343</v>
      </c>
      <c r="D17" s="35">
        <f>IF(SUM(D18:D35)=SUM(E17,F17,G17),SUM(D18:D35),err)</f>
        <v>198948153</v>
      </c>
      <c r="E17" s="36">
        <f t="shared" ref="E17:N17" si="0">SUM(E18:E35)</f>
        <v>130211804</v>
      </c>
      <c r="F17" s="36">
        <f t="shared" si="0"/>
        <v>13911965</v>
      </c>
      <c r="G17" s="36">
        <f t="shared" si="0"/>
        <v>54824384</v>
      </c>
      <c r="H17" s="35">
        <f t="shared" si="0"/>
        <v>2326254</v>
      </c>
      <c r="I17" s="35">
        <f t="shared" si="0"/>
        <v>29799147</v>
      </c>
      <c r="J17" s="35">
        <f t="shared" si="0"/>
        <v>21724117</v>
      </c>
      <c r="K17" s="35">
        <f t="shared" si="0"/>
        <v>81017</v>
      </c>
      <c r="L17" s="35">
        <f t="shared" si="0"/>
        <v>20098</v>
      </c>
      <c r="M17" s="35">
        <f t="shared" si="0"/>
        <v>23595557</v>
      </c>
      <c r="N17" s="35">
        <f t="shared" si="0"/>
        <v>3872162</v>
      </c>
      <c r="P17" s="52"/>
      <c r="Q17" s="52"/>
      <c r="R17" s="52"/>
      <c r="S17" s="52"/>
      <c r="T17" s="52"/>
      <c r="U17" s="52"/>
      <c r="V17" s="52"/>
      <c r="W17" s="52"/>
      <c r="X17" s="52"/>
      <c r="Y17" s="52"/>
      <c r="Z17" s="52"/>
      <c r="AA17" s="52"/>
      <c r="AC17" s="53"/>
      <c r="AD17" s="53"/>
      <c r="AE17" s="53"/>
      <c r="AF17" s="53"/>
      <c r="AG17" s="53"/>
      <c r="AH17" s="53"/>
      <c r="AI17" s="53"/>
      <c r="AJ17" s="53"/>
      <c r="AK17" s="53"/>
      <c r="AL17" s="53"/>
      <c r="AM17" s="53"/>
      <c r="AN17" s="53"/>
      <c r="AO17" s="53"/>
      <c r="AP17" s="53"/>
      <c r="AQ17" s="53"/>
      <c r="AR17" s="53"/>
      <c r="AS17" s="53"/>
      <c r="AT17" s="53"/>
    </row>
    <row r="18" spans="2:46" ht="13.5" customHeight="1" x14ac:dyDescent="0.15">
      <c r="B18" s="12" t="s">
        <v>3</v>
      </c>
      <c r="C18" s="25">
        <f t="shared" ref="C18:C35" si="1">SUM(D18+H18+I18+J18+K18+L18+M18)</f>
        <v>21167895</v>
      </c>
      <c r="D18" s="26">
        <v>19383482</v>
      </c>
      <c r="E18" s="28">
        <v>7924002</v>
      </c>
      <c r="F18" s="28">
        <v>594485</v>
      </c>
      <c r="G18" s="28">
        <v>10864995</v>
      </c>
      <c r="H18" s="29">
        <v>566</v>
      </c>
      <c r="I18" s="29">
        <v>293109</v>
      </c>
      <c r="J18" s="29">
        <v>392964</v>
      </c>
      <c r="K18" s="29">
        <v>0</v>
      </c>
      <c r="L18" s="29">
        <v>670</v>
      </c>
      <c r="M18" s="29">
        <v>1097104</v>
      </c>
      <c r="N18" s="29">
        <v>516273</v>
      </c>
      <c r="P18" s="52"/>
      <c r="Q18" s="52"/>
      <c r="R18" s="52"/>
      <c r="S18" s="52"/>
      <c r="T18" s="52"/>
      <c r="U18" s="52"/>
      <c r="V18" s="52"/>
      <c r="W18" s="52"/>
      <c r="X18" s="52"/>
      <c r="Y18" s="52"/>
      <c r="Z18" s="52"/>
      <c r="AA18" s="52"/>
      <c r="AC18" s="53"/>
      <c r="AD18" s="53"/>
      <c r="AE18" s="53"/>
      <c r="AF18" s="53"/>
      <c r="AG18" s="53"/>
      <c r="AH18" s="53"/>
      <c r="AI18" s="53"/>
      <c r="AJ18" s="53"/>
      <c r="AK18" s="53"/>
      <c r="AL18" s="53"/>
      <c r="AM18" s="53"/>
      <c r="AN18" s="53"/>
      <c r="AO18" s="53"/>
      <c r="AP18" s="53"/>
      <c r="AQ18" s="53"/>
      <c r="AR18" s="53"/>
      <c r="AS18" s="53"/>
      <c r="AT18" s="53"/>
    </row>
    <row r="19" spans="2:46" ht="13.5" customHeight="1" x14ac:dyDescent="0.15">
      <c r="B19" s="12" t="s">
        <v>1</v>
      </c>
      <c r="C19" s="25">
        <f>SUM(D19+H19+I19+J19+K19+L19+M19)</f>
        <v>15543882</v>
      </c>
      <c r="D19" s="26">
        <v>11425558</v>
      </c>
      <c r="E19" s="28">
        <v>7263113</v>
      </c>
      <c r="F19" s="28">
        <v>620099</v>
      </c>
      <c r="G19" s="28">
        <v>3542346</v>
      </c>
      <c r="H19" s="29">
        <v>3609</v>
      </c>
      <c r="I19" s="29">
        <v>1999671</v>
      </c>
      <c r="J19" s="29">
        <v>797312</v>
      </c>
      <c r="K19" s="29">
        <v>0</v>
      </c>
      <c r="L19" s="29">
        <v>0</v>
      </c>
      <c r="M19" s="29">
        <v>1317732</v>
      </c>
      <c r="N19" s="29">
        <v>687913</v>
      </c>
      <c r="P19" s="52"/>
      <c r="Q19" s="52"/>
      <c r="R19" s="52"/>
      <c r="S19" s="52"/>
      <c r="T19" s="52"/>
      <c r="U19" s="52"/>
      <c r="V19" s="52"/>
      <c r="W19" s="52"/>
      <c r="X19" s="52"/>
      <c r="Y19" s="52"/>
      <c r="Z19" s="52"/>
      <c r="AA19" s="52"/>
      <c r="AC19" s="53"/>
      <c r="AD19" s="53"/>
      <c r="AE19" s="53"/>
      <c r="AF19" s="53"/>
      <c r="AG19" s="53"/>
      <c r="AH19" s="53"/>
      <c r="AI19" s="53"/>
      <c r="AJ19" s="53"/>
      <c r="AK19" s="53"/>
      <c r="AL19" s="53"/>
      <c r="AM19" s="53"/>
      <c r="AN19" s="53"/>
      <c r="AO19" s="53"/>
      <c r="AP19" s="53"/>
      <c r="AQ19" s="53"/>
      <c r="AR19" s="53"/>
      <c r="AS19" s="53"/>
      <c r="AT19" s="53"/>
    </row>
    <row r="20" spans="2:46" ht="13.5" customHeight="1" x14ac:dyDescent="0.15">
      <c r="B20" s="12" t="s">
        <v>4</v>
      </c>
      <c r="C20" s="25">
        <f t="shared" si="1"/>
        <v>3759237</v>
      </c>
      <c r="D20" s="26">
        <v>3507130</v>
      </c>
      <c r="E20" s="28">
        <v>2181047</v>
      </c>
      <c r="F20" s="28">
        <v>87990</v>
      </c>
      <c r="G20" s="28">
        <v>1238093</v>
      </c>
      <c r="H20" s="26">
        <v>0</v>
      </c>
      <c r="I20" s="26">
        <v>0</v>
      </c>
      <c r="J20" s="29">
        <v>67405</v>
      </c>
      <c r="K20" s="29">
        <v>0</v>
      </c>
      <c r="L20" s="29">
        <v>0</v>
      </c>
      <c r="M20" s="29">
        <v>184702</v>
      </c>
      <c r="N20" s="29">
        <v>144055</v>
      </c>
      <c r="P20" s="52"/>
      <c r="Q20" s="52"/>
      <c r="R20" s="52"/>
      <c r="S20" s="52"/>
      <c r="T20" s="52"/>
      <c r="U20" s="52"/>
      <c r="V20" s="52"/>
      <c r="W20" s="52"/>
      <c r="X20" s="52"/>
      <c r="Y20" s="52"/>
      <c r="Z20" s="52"/>
      <c r="AA20" s="52"/>
      <c r="AC20" s="53"/>
      <c r="AD20" s="53"/>
      <c r="AE20" s="53"/>
      <c r="AF20" s="53"/>
      <c r="AG20" s="53"/>
      <c r="AH20" s="53"/>
      <c r="AI20" s="53"/>
      <c r="AJ20" s="53"/>
      <c r="AK20" s="53"/>
      <c r="AL20" s="53"/>
      <c r="AM20" s="53"/>
      <c r="AN20" s="53"/>
      <c r="AO20" s="53"/>
      <c r="AP20" s="53"/>
      <c r="AQ20" s="53"/>
      <c r="AR20" s="53"/>
      <c r="AS20" s="53"/>
      <c r="AT20" s="53"/>
    </row>
    <row r="21" spans="2:46" ht="13.5" customHeight="1" x14ac:dyDescent="0.15">
      <c r="B21" s="12" t="s">
        <v>5</v>
      </c>
      <c r="C21" s="25">
        <f t="shared" si="1"/>
        <v>10029937</v>
      </c>
      <c r="D21" s="26">
        <v>9715864</v>
      </c>
      <c r="E21" s="28">
        <v>3798506</v>
      </c>
      <c r="F21" s="28">
        <v>370481</v>
      </c>
      <c r="G21" s="28">
        <v>5546877</v>
      </c>
      <c r="H21" s="26">
        <v>0</v>
      </c>
      <c r="I21" s="29">
        <v>1302</v>
      </c>
      <c r="J21" s="29">
        <v>158763</v>
      </c>
      <c r="K21" s="29">
        <v>0</v>
      </c>
      <c r="L21" s="29">
        <v>0</v>
      </c>
      <c r="M21" s="29">
        <v>154008</v>
      </c>
      <c r="N21" s="29">
        <v>46944</v>
      </c>
      <c r="P21" s="52"/>
      <c r="Q21" s="52"/>
      <c r="R21" s="52"/>
      <c r="S21" s="52"/>
      <c r="T21" s="52"/>
      <c r="U21" s="52"/>
      <c r="V21" s="52"/>
      <c r="W21" s="52"/>
      <c r="X21" s="52"/>
      <c r="Y21" s="52"/>
      <c r="Z21" s="52"/>
      <c r="AA21" s="52"/>
      <c r="AC21" s="53"/>
      <c r="AD21" s="53"/>
      <c r="AE21" s="53"/>
      <c r="AF21" s="53"/>
      <c r="AG21" s="53"/>
      <c r="AH21" s="53"/>
      <c r="AI21" s="53"/>
      <c r="AJ21" s="53"/>
      <c r="AK21" s="53"/>
      <c r="AL21" s="53"/>
      <c r="AM21" s="53"/>
      <c r="AN21" s="53"/>
      <c r="AO21" s="53"/>
      <c r="AP21" s="53"/>
      <c r="AQ21" s="53"/>
      <c r="AR21" s="53"/>
      <c r="AS21" s="53"/>
      <c r="AT21" s="53"/>
    </row>
    <row r="22" spans="2:46" ht="13.5" customHeight="1" x14ac:dyDescent="0.15">
      <c r="B22" s="12" t="s">
        <v>6</v>
      </c>
      <c r="C22" s="25">
        <f t="shared" si="1"/>
        <v>8066611</v>
      </c>
      <c r="D22" s="26">
        <v>7354638</v>
      </c>
      <c r="E22" s="28">
        <v>6151803</v>
      </c>
      <c r="F22" s="28">
        <v>275321</v>
      </c>
      <c r="G22" s="28">
        <v>927514</v>
      </c>
      <c r="H22" s="26">
        <v>0</v>
      </c>
      <c r="I22" s="29">
        <v>27366</v>
      </c>
      <c r="J22" s="29">
        <v>340246</v>
      </c>
      <c r="K22" s="29">
        <v>2874</v>
      </c>
      <c r="L22" s="29">
        <v>0</v>
      </c>
      <c r="M22" s="29">
        <v>341487</v>
      </c>
      <c r="N22" s="29">
        <v>73087</v>
      </c>
      <c r="P22" s="52"/>
      <c r="Q22" s="52"/>
      <c r="R22" s="52"/>
      <c r="S22" s="52"/>
      <c r="T22" s="52"/>
      <c r="U22" s="52"/>
      <c r="V22" s="52"/>
      <c r="W22" s="52"/>
      <c r="X22" s="52"/>
      <c r="Y22" s="52"/>
      <c r="Z22" s="52"/>
      <c r="AA22" s="52"/>
      <c r="AC22" s="53"/>
      <c r="AD22" s="53"/>
      <c r="AE22" s="53"/>
      <c r="AF22" s="53"/>
      <c r="AG22" s="53"/>
      <c r="AH22" s="53"/>
      <c r="AI22" s="53"/>
      <c r="AJ22" s="53"/>
      <c r="AK22" s="53"/>
      <c r="AL22" s="53"/>
      <c r="AM22" s="53"/>
      <c r="AN22" s="53"/>
      <c r="AO22" s="53"/>
      <c r="AP22" s="53"/>
      <c r="AQ22" s="53"/>
      <c r="AR22" s="53"/>
      <c r="AS22" s="53"/>
      <c r="AT22" s="53"/>
    </row>
    <row r="23" spans="2:46" ht="13.5" customHeight="1" x14ac:dyDescent="0.15">
      <c r="B23" s="12" t="s">
        <v>7</v>
      </c>
      <c r="C23" s="25">
        <f t="shared" si="1"/>
        <v>12012960</v>
      </c>
      <c r="D23" s="26">
        <v>10299807</v>
      </c>
      <c r="E23" s="28">
        <v>8268326</v>
      </c>
      <c r="F23" s="28">
        <v>691255</v>
      </c>
      <c r="G23" s="28">
        <v>1340226</v>
      </c>
      <c r="H23" s="29">
        <v>13410</v>
      </c>
      <c r="I23" s="29">
        <v>523937</v>
      </c>
      <c r="J23" s="29">
        <v>533659</v>
      </c>
      <c r="K23" s="29">
        <v>0</v>
      </c>
      <c r="L23" s="29">
        <v>473</v>
      </c>
      <c r="M23" s="29">
        <v>641674</v>
      </c>
      <c r="N23" s="29">
        <v>37796</v>
      </c>
      <c r="P23" s="52"/>
      <c r="Q23" s="52"/>
      <c r="R23" s="52"/>
      <c r="S23" s="52"/>
      <c r="T23" s="52"/>
      <c r="U23" s="52"/>
      <c r="V23" s="52"/>
      <c r="W23" s="52"/>
      <c r="X23" s="52"/>
      <c r="Y23" s="52"/>
      <c r="Z23" s="52"/>
      <c r="AA23" s="52"/>
      <c r="AC23" s="53"/>
      <c r="AD23" s="53"/>
      <c r="AE23" s="53"/>
      <c r="AF23" s="53"/>
      <c r="AG23" s="53"/>
      <c r="AH23" s="53"/>
      <c r="AI23" s="53"/>
      <c r="AJ23" s="53"/>
      <c r="AK23" s="53"/>
      <c r="AL23" s="53"/>
      <c r="AM23" s="53"/>
      <c r="AN23" s="53"/>
      <c r="AO23" s="53"/>
      <c r="AP23" s="53"/>
      <c r="AQ23" s="53"/>
      <c r="AR23" s="53"/>
      <c r="AS23" s="53"/>
      <c r="AT23" s="53"/>
    </row>
    <row r="24" spans="2:46" ht="13.5" customHeight="1" x14ac:dyDescent="0.15">
      <c r="B24" s="12" t="s">
        <v>2</v>
      </c>
      <c r="C24" s="25">
        <f t="shared" si="1"/>
        <v>13595378</v>
      </c>
      <c r="D24" s="26">
        <v>9406541</v>
      </c>
      <c r="E24" s="28">
        <v>7339909</v>
      </c>
      <c r="F24" s="28">
        <v>681004</v>
      </c>
      <c r="G24" s="28">
        <v>1385628</v>
      </c>
      <c r="H24" s="29">
        <v>2359</v>
      </c>
      <c r="I24" s="29">
        <v>1248004</v>
      </c>
      <c r="J24" s="29">
        <v>1313883</v>
      </c>
      <c r="K24" s="29">
        <v>0</v>
      </c>
      <c r="L24" s="29">
        <v>0</v>
      </c>
      <c r="M24" s="29">
        <v>1624591</v>
      </c>
      <c r="N24" s="29">
        <v>312420</v>
      </c>
      <c r="P24" s="52"/>
      <c r="Q24" s="52"/>
      <c r="R24" s="52"/>
      <c r="S24" s="52"/>
      <c r="T24" s="52"/>
      <c r="U24" s="52"/>
      <c r="V24" s="52"/>
      <c r="W24" s="52"/>
      <c r="X24" s="52"/>
      <c r="Y24" s="52"/>
      <c r="Z24" s="52"/>
      <c r="AA24" s="52"/>
      <c r="AC24" s="53"/>
      <c r="AD24" s="53"/>
      <c r="AE24" s="53"/>
      <c r="AF24" s="53"/>
      <c r="AG24" s="53"/>
      <c r="AH24" s="53"/>
      <c r="AI24" s="53"/>
      <c r="AJ24" s="53"/>
      <c r="AK24" s="53"/>
      <c r="AL24" s="53"/>
      <c r="AM24" s="53"/>
      <c r="AN24" s="53"/>
      <c r="AO24" s="53"/>
      <c r="AP24" s="53"/>
      <c r="AQ24" s="53"/>
      <c r="AR24" s="53"/>
      <c r="AS24" s="53"/>
      <c r="AT24" s="53"/>
    </row>
    <row r="25" spans="2:46" ht="13.5" customHeight="1" x14ac:dyDescent="0.15">
      <c r="B25" s="12" t="s">
        <v>8</v>
      </c>
      <c r="C25" s="25">
        <f t="shared" si="1"/>
        <v>22388238</v>
      </c>
      <c r="D25" s="26">
        <v>13254807</v>
      </c>
      <c r="E25" s="28">
        <v>10152476</v>
      </c>
      <c r="F25" s="28">
        <v>1290781</v>
      </c>
      <c r="G25" s="28">
        <v>1811550</v>
      </c>
      <c r="H25" s="29">
        <v>29208</v>
      </c>
      <c r="I25" s="29">
        <v>3132693</v>
      </c>
      <c r="J25" s="29">
        <v>2499021</v>
      </c>
      <c r="K25" s="29">
        <v>740</v>
      </c>
      <c r="L25" s="29">
        <v>1470</v>
      </c>
      <c r="M25" s="29">
        <v>3470299</v>
      </c>
      <c r="N25" s="29">
        <v>228345</v>
      </c>
      <c r="P25" s="52"/>
      <c r="Q25" s="52"/>
      <c r="R25" s="52"/>
      <c r="S25" s="52"/>
      <c r="T25" s="52"/>
      <c r="U25" s="52"/>
      <c r="V25" s="52"/>
      <c r="W25" s="52"/>
      <c r="X25" s="52"/>
      <c r="Y25" s="52"/>
      <c r="Z25" s="52"/>
      <c r="AA25" s="52"/>
      <c r="AC25" s="53"/>
      <c r="AD25" s="53"/>
      <c r="AE25" s="53"/>
      <c r="AF25" s="53"/>
      <c r="AG25" s="53"/>
      <c r="AH25" s="53"/>
      <c r="AI25" s="53"/>
      <c r="AJ25" s="53"/>
      <c r="AK25" s="53"/>
      <c r="AL25" s="53"/>
      <c r="AM25" s="53"/>
      <c r="AN25" s="53"/>
      <c r="AO25" s="53"/>
      <c r="AP25" s="53"/>
      <c r="AQ25" s="53"/>
      <c r="AR25" s="53"/>
      <c r="AS25" s="53"/>
      <c r="AT25" s="53"/>
    </row>
    <row r="26" spans="2:46" ht="13.5" customHeight="1" x14ac:dyDescent="0.15">
      <c r="B26" s="12" t="s">
        <v>9</v>
      </c>
      <c r="C26" s="25">
        <f t="shared" si="1"/>
        <v>13321773</v>
      </c>
      <c r="D26" s="26">
        <v>11100136</v>
      </c>
      <c r="E26" s="28">
        <v>6118511</v>
      </c>
      <c r="F26" s="28">
        <v>616192</v>
      </c>
      <c r="G26" s="28">
        <v>4365433</v>
      </c>
      <c r="H26" s="29">
        <v>0</v>
      </c>
      <c r="I26" s="29">
        <v>222272</v>
      </c>
      <c r="J26" s="29">
        <v>837963</v>
      </c>
      <c r="K26" s="29">
        <v>0</v>
      </c>
      <c r="L26" s="29">
        <v>0</v>
      </c>
      <c r="M26" s="29">
        <v>1161402</v>
      </c>
      <c r="N26" s="29">
        <v>211172</v>
      </c>
      <c r="P26" s="52"/>
      <c r="Q26" s="52"/>
      <c r="R26" s="52"/>
      <c r="S26" s="52"/>
      <c r="T26" s="52"/>
      <c r="U26" s="52"/>
      <c r="V26" s="52"/>
      <c r="W26" s="52"/>
      <c r="X26" s="52"/>
      <c r="Y26" s="52"/>
      <c r="Z26" s="52"/>
      <c r="AA26" s="52"/>
      <c r="AC26" s="53"/>
      <c r="AD26" s="53"/>
      <c r="AE26" s="53"/>
      <c r="AF26" s="53"/>
      <c r="AG26" s="53"/>
      <c r="AH26" s="53"/>
      <c r="AI26" s="53"/>
      <c r="AJ26" s="53"/>
      <c r="AK26" s="53"/>
      <c r="AL26" s="53"/>
      <c r="AM26" s="53"/>
      <c r="AN26" s="53"/>
      <c r="AO26" s="53"/>
      <c r="AP26" s="53"/>
      <c r="AQ26" s="53"/>
      <c r="AR26" s="53"/>
      <c r="AS26" s="53"/>
      <c r="AT26" s="53"/>
    </row>
    <row r="27" spans="2:46" ht="13.5" customHeight="1" x14ac:dyDescent="0.15">
      <c r="B27" s="12" t="s">
        <v>10</v>
      </c>
      <c r="C27" s="25">
        <f t="shared" si="1"/>
        <v>16199625</v>
      </c>
      <c r="D27" s="26">
        <v>13596760</v>
      </c>
      <c r="E27" s="28">
        <v>8097970</v>
      </c>
      <c r="F27" s="28">
        <v>625127</v>
      </c>
      <c r="G27" s="28">
        <v>4873663</v>
      </c>
      <c r="H27" s="29">
        <v>0</v>
      </c>
      <c r="I27" s="29">
        <v>296106</v>
      </c>
      <c r="J27" s="29">
        <v>1608883</v>
      </c>
      <c r="K27" s="29">
        <v>161</v>
      </c>
      <c r="L27" s="29">
        <v>0</v>
      </c>
      <c r="M27" s="29">
        <v>697715</v>
      </c>
      <c r="N27" s="29">
        <v>208390</v>
      </c>
      <c r="P27" s="52"/>
      <c r="Q27" s="52"/>
      <c r="R27" s="52"/>
      <c r="S27" s="52"/>
      <c r="T27" s="52"/>
      <c r="U27" s="52"/>
      <c r="V27" s="52"/>
      <c r="W27" s="52"/>
      <c r="X27" s="52"/>
      <c r="Y27" s="52"/>
      <c r="Z27" s="52"/>
      <c r="AA27" s="52"/>
      <c r="AC27" s="53"/>
      <c r="AD27" s="53"/>
      <c r="AE27" s="53"/>
      <c r="AF27" s="53"/>
      <c r="AG27" s="53"/>
      <c r="AH27" s="53"/>
      <c r="AI27" s="53"/>
      <c r="AJ27" s="53"/>
      <c r="AK27" s="53"/>
      <c r="AL27" s="53"/>
      <c r="AM27" s="53"/>
      <c r="AN27" s="53"/>
      <c r="AO27" s="53"/>
      <c r="AP27" s="53"/>
      <c r="AQ27" s="53"/>
      <c r="AR27" s="53"/>
      <c r="AS27" s="53"/>
      <c r="AT27" s="53"/>
    </row>
    <row r="28" spans="2:46" ht="13.5" customHeight="1" x14ac:dyDescent="0.15">
      <c r="B28" s="12" t="s">
        <v>11</v>
      </c>
      <c r="C28" s="25">
        <f t="shared" si="1"/>
        <v>20100293</v>
      </c>
      <c r="D28" s="26">
        <v>14720043</v>
      </c>
      <c r="E28" s="28">
        <v>10471062</v>
      </c>
      <c r="F28" s="28">
        <v>1066757</v>
      </c>
      <c r="G28" s="28">
        <v>3182224</v>
      </c>
      <c r="H28" s="29">
        <v>71724</v>
      </c>
      <c r="I28" s="29">
        <v>2330704</v>
      </c>
      <c r="J28" s="29">
        <v>1373131</v>
      </c>
      <c r="K28" s="29">
        <v>745</v>
      </c>
      <c r="L28" s="29">
        <v>1138</v>
      </c>
      <c r="M28" s="29">
        <v>1602808</v>
      </c>
      <c r="N28" s="29">
        <v>254912</v>
      </c>
      <c r="P28" s="52"/>
      <c r="Q28" s="52"/>
      <c r="R28" s="52"/>
      <c r="S28" s="52"/>
      <c r="T28" s="52"/>
      <c r="U28" s="52"/>
      <c r="V28" s="52"/>
      <c r="W28" s="52"/>
      <c r="X28" s="52"/>
      <c r="Y28" s="52"/>
      <c r="Z28" s="52"/>
      <c r="AA28" s="52"/>
      <c r="AC28" s="53"/>
      <c r="AD28" s="53"/>
      <c r="AE28" s="53"/>
      <c r="AF28" s="53"/>
      <c r="AG28" s="53"/>
      <c r="AH28" s="53"/>
      <c r="AI28" s="53"/>
      <c r="AJ28" s="53"/>
      <c r="AK28" s="53"/>
      <c r="AL28" s="53"/>
      <c r="AM28" s="53"/>
      <c r="AN28" s="53"/>
      <c r="AO28" s="53"/>
      <c r="AP28" s="53"/>
      <c r="AQ28" s="53"/>
      <c r="AR28" s="53"/>
      <c r="AS28" s="53"/>
      <c r="AT28" s="53"/>
    </row>
    <row r="29" spans="2:46" ht="13.5" customHeight="1" x14ac:dyDescent="0.15">
      <c r="B29" s="12" t="s">
        <v>12</v>
      </c>
      <c r="C29" s="25">
        <f t="shared" si="1"/>
        <v>16004662</v>
      </c>
      <c r="D29" s="26">
        <v>8731490</v>
      </c>
      <c r="E29" s="28">
        <v>6313041</v>
      </c>
      <c r="F29" s="28">
        <v>861750</v>
      </c>
      <c r="G29" s="28">
        <v>1556699</v>
      </c>
      <c r="H29" s="29">
        <v>543163</v>
      </c>
      <c r="I29" s="29">
        <v>2844930</v>
      </c>
      <c r="J29" s="29">
        <v>2580140</v>
      </c>
      <c r="K29" s="29">
        <v>8906</v>
      </c>
      <c r="L29" s="29">
        <v>11391</v>
      </c>
      <c r="M29" s="29">
        <v>1284642</v>
      </c>
      <c r="N29" s="29">
        <v>250067</v>
      </c>
      <c r="P29" s="52"/>
      <c r="Q29" s="52"/>
      <c r="R29" s="52"/>
      <c r="S29" s="52"/>
      <c r="T29" s="52"/>
      <c r="U29" s="52"/>
      <c r="V29" s="52"/>
      <c r="W29" s="52"/>
      <c r="X29" s="52"/>
      <c r="Y29" s="52"/>
      <c r="Z29" s="52"/>
      <c r="AA29" s="52"/>
      <c r="AC29" s="53"/>
      <c r="AD29" s="53"/>
      <c r="AE29" s="53"/>
      <c r="AF29" s="53"/>
      <c r="AG29" s="53"/>
      <c r="AH29" s="53"/>
      <c r="AI29" s="53"/>
      <c r="AJ29" s="53"/>
      <c r="AK29" s="53"/>
      <c r="AL29" s="53"/>
      <c r="AM29" s="53"/>
      <c r="AN29" s="53"/>
      <c r="AO29" s="53"/>
      <c r="AP29" s="53"/>
      <c r="AQ29" s="53"/>
      <c r="AR29" s="53"/>
      <c r="AS29" s="53"/>
      <c r="AT29" s="53"/>
    </row>
    <row r="30" spans="2:46" ht="13.5" customHeight="1" x14ac:dyDescent="0.15">
      <c r="B30" s="12" t="s">
        <v>13</v>
      </c>
      <c r="C30" s="25">
        <f t="shared" si="1"/>
        <v>23178325</v>
      </c>
      <c r="D30" s="26">
        <v>16506262</v>
      </c>
      <c r="E30" s="28">
        <v>12679931</v>
      </c>
      <c r="F30" s="28">
        <v>1520748</v>
      </c>
      <c r="G30" s="28">
        <v>2305583</v>
      </c>
      <c r="H30" s="29">
        <v>599699</v>
      </c>
      <c r="I30" s="29">
        <v>2928953</v>
      </c>
      <c r="J30" s="29">
        <v>1553856</v>
      </c>
      <c r="K30" s="29">
        <v>11929</v>
      </c>
      <c r="L30" s="29">
        <v>1428</v>
      </c>
      <c r="M30" s="29">
        <v>1576198</v>
      </c>
      <c r="N30" s="29">
        <v>171803</v>
      </c>
      <c r="P30" s="52"/>
      <c r="Q30" s="52"/>
      <c r="R30" s="52"/>
      <c r="S30" s="52"/>
      <c r="T30" s="52"/>
      <c r="U30" s="52"/>
      <c r="V30" s="52"/>
      <c r="W30" s="52"/>
      <c r="X30" s="52"/>
      <c r="Y30" s="52"/>
      <c r="Z30" s="52"/>
      <c r="AA30" s="52"/>
      <c r="AC30" s="53"/>
      <c r="AD30" s="53"/>
      <c r="AE30" s="53"/>
      <c r="AF30" s="53"/>
      <c r="AG30" s="53"/>
      <c r="AH30" s="53"/>
      <c r="AI30" s="53"/>
      <c r="AJ30" s="53"/>
      <c r="AK30" s="53"/>
      <c r="AL30" s="53"/>
      <c r="AM30" s="53"/>
      <c r="AN30" s="53"/>
      <c r="AO30" s="53"/>
      <c r="AP30" s="53"/>
      <c r="AQ30" s="53"/>
      <c r="AR30" s="53"/>
      <c r="AS30" s="53"/>
      <c r="AT30" s="53"/>
    </row>
    <row r="31" spans="2:46" ht="13.5" customHeight="1" x14ac:dyDescent="0.15">
      <c r="B31" s="12" t="s">
        <v>14</v>
      </c>
      <c r="C31" s="25">
        <f t="shared" si="1"/>
        <v>17887193</v>
      </c>
      <c r="D31" s="26">
        <v>11849295</v>
      </c>
      <c r="E31" s="28">
        <v>6610084</v>
      </c>
      <c r="F31" s="28">
        <v>1019603</v>
      </c>
      <c r="G31" s="28">
        <v>4219608</v>
      </c>
      <c r="H31" s="29">
        <v>217436</v>
      </c>
      <c r="I31" s="29">
        <v>3726330</v>
      </c>
      <c r="J31" s="29">
        <v>1046083</v>
      </c>
      <c r="K31" s="29">
        <v>33530</v>
      </c>
      <c r="L31" s="29">
        <v>0</v>
      </c>
      <c r="M31" s="29">
        <v>1014519</v>
      </c>
      <c r="N31" s="29">
        <v>0</v>
      </c>
      <c r="P31" s="52"/>
      <c r="Q31" s="52"/>
      <c r="R31" s="52"/>
      <c r="S31" s="52"/>
      <c r="T31" s="52"/>
      <c r="U31" s="52"/>
      <c r="V31" s="52"/>
      <c r="W31" s="52"/>
      <c r="X31" s="52"/>
      <c r="Y31" s="52"/>
      <c r="Z31" s="52"/>
      <c r="AA31" s="52"/>
      <c r="AC31" s="53"/>
      <c r="AD31" s="53"/>
      <c r="AE31" s="53"/>
      <c r="AF31" s="53"/>
      <c r="AG31" s="53"/>
      <c r="AH31" s="53"/>
      <c r="AI31" s="53"/>
      <c r="AJ31" s="53"/>
      <c r="AK31" s="53"/>
      <c r="AL31" s="53"/>
      <c r="AM31" s="53"/>
      <c r="AN31" s="53"/>
      <c r="AO31" s="53"/>
      <c r="AP31" s="53"/>
      <c r="AQ31" s="53"/>
      <c r="AR31" s="53"/>
      <c r="AS31" s="53"/>
      <c r="AT31" s="53"/>
    </row>
    <row r="32" spans="2:46" ht="13.5" customHeight="1" x14ac:dyDescent="0.15">
      <c r="B32" s="12" t="s">
        <v>15</v>
      </c>
      <c r="C32" s="25">
        <f t="shared" si="1"/>
        <v>24195900</v>
      </c>
      <c r="D32" s="26">
        <v>14920997</v>
      </c>
      <c r="E32" s="28">
        <v>10189931</v>
      </c>
      <c r="F32" s="28">
        <v>1205800</v>
      </c>
      <c r="G32" s="28">
        <v>3525266</v>
      </c>
      <c r="H32" s="29">
        <v>191397</v>
      </c>
      <c r="I32" s="29">
        <v>2924197</v>
      </c>
      <c r="J32" s="29">
        <v>2681978</v>
      </c>
      <c r="K32" s="29">
        <v>15239</v>
      </c>
      <c r="L32" s="29">
        <v>2403</v>
      </c>
      <c r="M32" s="29">
        <v>3459689</v>
      </c>
      <c r="N32" s="29">
        <v>286978</v>
      </c>
      <c r="P32" s="52"/>
      <c r="Q32" s="52"/>
      <c r="R32" s="52"/>
      <c r="S32" s="52"/>
      <c r="T32" s="52"/>
      <c r="U32" s="52"/>
      <c r="V32" s="52"/>
      <c r="W32" s="52"/>
      <c r="X32" s="52"/>
      <c r="Y32" s="52"/>
      <c r="Z32" s="52"/>
      <c r="AA32" s="52"/>
      <c r="AC32" s="53"/>
      <c r="AD32" s="53"/>
      <c r="AE32" s="53"/>
      <c r="AF32" s="53"/>
      <c r="AG32" s="53"/>
      <c r="AH32" s="53"/>
      <c r="AI32" s="53"/>
      <c r="AJ32" s="53"/>
      <c r="AK32" s="53"/>
      <c r="AL32" s="53"/>
      <c r="AM32" s="53"/>
      <c r="AN32" s="53"/>
      <c r="AO32" s="53"/>
      <c r="AP32" s="53"/>
      <c r="AQ32" s="53"/>
      <c r="AR32" s="53"/>
      <c r="AS32" s="53"/>
      <c r="AT32" s="53"/>
    </row>
    <row r="33" spans="2:111" ht="13.5" customHeight="1" x14ac:dyDescent="0.15">
      <c r="B33" s="12" t="s">
        <v>16</v>
      </c>
      <c r="C33" s="25">
        <f t="shared" si="1"/>
        <v>11766665</v>
      </c>
      <c r="D33" s="26">
        <v>7472844</v>
      </c>
      <c r="E33" s="28">
        <v>5502389</v>
      </c>
      <c r="F33" s="28">
        <v>665948</v>
      </c>
      <c r="G33" s="28">
        <v>1304507</v>
      </c>
      <c r="H33" s="29">
        <v>136659</v>
      </c>
      <c r="I33" s="29">
        <v>820057</v>
      </c>
      <c r="J33" s="29">
        <v>1925407</v>
      </c>
      <c r="K33" s="29">
        <v>6893</v>
      </c>
      <c r="L33" s="29">
        <v>554</v>
      </c>
      <c r="M33" s="29">
        <v>1404251</v>
      </c>
      <c r="N33" s="29">
        <v>218295</v>
      </c>
      <c r="P33" s="52"/>
      <c r="Q33" s="52"/>
      <c r="R33" s="52"/>
      <c r="S33" s="52"/>
      <c r="T33" s="52"/>
      <c r="U33" s="52"/>
      <c r="V33" s="52"/>
      <c r="W33" s="52"/>
      <c r="X33" s="52"/>
      <c r="Y33" s="52"/>
      <c r="Z33" s="52"/>
      <c r="AA33" s="52"/>
      <c r="AC33" s="53"/>
      <c r="AD33" s="53"/>
      <c r="AE33" s="53"/>
      <c r="AF33" s="53"/>
      <c r="AG33" s="53"/>
      <c r="AH33" s="53"/>
      <c r="AI33" s="53"/>
      <c r="AJ33" s="53"/>
      <c r="AK33" s="53"/>
      <c r="AL33" s="53"/>
      <c r="AM33" s="53"/>
      <c r="AN33" s="53"/>
      <c r="AO33" s="53"/>
      <c r="AP33" s="53"/>
      <c r="AQ33" s="53"/>
      <c r="AR33" s="53"/>
      <c r="AS33" s="53"/>
      <c r="AT33" s="53"/>
    </row>
    <row r="34" spans="2:111" ht="13.5" customHeight="1" x14ac:dyDescent="0.15">
      <c r="B34" s="12" t="s">
        <v>17</v>
      </c>
      <c r="C34" s="25">
        <f t="shared" si="1"/>
        <v>16055160</v>
      </c>
      <c r="D34" s="26">
        <v>8609861</v>
      </c>
      <c r="E34" s="28">
        <v>6342722</v>
      </c>
      <c r="F34" s="28">
        <v>1010018</v>
      </c>
      <c r="G34" s="28">
        <v>1257121</v>
      </c>
      <c r="H34" s="29">
        <v>413375</v>
      </c>
      <c r="I34" s="29">
        <v>4102966</v>
      </c>
      <c r="J34" s="29">
        <v>1199469</v>
      </c>
      <c r="K34" s="29">
        <v>0</v>
      </c>
      <c r="L34" s="29">
        <v>231</v>
      </c>
      <c r="M34" s="29">
        <v>1729258</v>
      </c>
      <c r="N34" s="29">
        <v>141345</v>
      </c>
      <c r="P34" s="52"/>
      <c r="Q34" s="52"/>
      <c r="R34" s="52"/>
      <c r="S34" s="52"/>
      <c r="T34" s="52"/>
      <c r="U34" s="52"/>
      <c r="V34" s="52"/>
      <c r="W34" s="52"/>
      <c r="X34" s="52"/>
      <c r="Y34" s="52"/>
      <c r="Z34" s="52"/>
      <c r="AA34" s="52"/>
      <c r="AC34" s="53"/>
      <c r="AD34" s="53"/>
      <c r="AE34" s="53"/>
      <c r="AF34" s="53"/>
      <c r="AG34" s="53"/>
      <c r="AH34" s="53"/>
      <c r="AI34" s="53"/>
      <c r="AJ34" s="53"/>
      <c r="AK34" s="53"/>
      <c r="AL34" s="53"/>
      <c r="AM34" s="53"/>
      <c r="AN34" s="53"/>
      <c r="AO34" s="53"/>
      <c r="AP34" s="53"/>
      <c r="AQ34" s="53"/>
      <c r="AR34" s="53"/>
      <c r="AS34" s="53"/>
      <c r="AT34" s="53"/>
    </row>
    <row r="35" spans="2:111" ht="13.5" customHeight="1" x14ac:dyDescent="0.15">
      <c r="B35" s="12" t="s">
        <v>18</v>
      </c>
      <c r="C35" s="25">
        <f t="shared" si="1"/>
        <v>11220609</v>
      </c>
      <c r="D35" s="26">
        <v>7092638</v>
      </c>
      <c r="E35" s="28">
        <v>4806981</v>
      </c>
      <c r="F35" s="28">
        <v>708606</v>
      </c>
      <c r="G35" s="28">
        <v>1577051</v>
      </c>
      <c r="H35" s="29">
        <v>103649</v>
      </c>
      <c r="I35" s="29">
        <v>2376550</v>
      </c>
      <c r="J35" s="29">
        <v>813954</v>
      </c>
      <c r="K35" s="29">
        <v>0</v>
      </c>
      <c r="L35" s="29">
        <v>340</v>
      </c>
      <c r="M35" s="29">
        <v>833478</v>
      </c>
      <c r="N35" s="29">
        <v>82367</v>
      </c>
      <c r="P35" s="52"/>
      <c r="Q35" s="52"/>
      <c r="R35" s="52"/>
      <c r="S35" s="52"/>
      <c r="T35" s="52"/>
      <c r="U35" s="52"/>
      <c r="V35" s="52"/>
      <c r="W35" s="52"/>
      <c r="X35" s="52"/>
      <c r="Y35" s="52"/>
      <c r="Z35" s="52"/>
      <c r="AA35" s="52"/>
      <c r="AC35" s="53"/>
      <c r="AD35" s="53"/>
      <c r="AE35" s="53"/>
      <c r="AF35" s="53"/>
      <c r="AG35" s="53"/>
      <c r="AH35" s="53"/>
      <c r="AI35" s="53"/>
      <c r="AJ35" s="53"/>
      <c r="AK35" s="53"/>
      <c r="AL35" s="53"/>
      <c r="AM35" s="53"/>
      <c r="AN35" s="53"/>
      <c r="AO35" s="53"/>
      <c r="AP35" s="53"/>
      <c r="AQ35" s="53"/>
      <c r="AR35" s="53"/>
      <c r="AS35" s="53"/>
      <c r="AT35" s="53"/>
    </row>
    <row r="36" spans="2:111" ht="7.5" customHeight="1" x14ac:dyDescent="0.15">
      <c r="B36" s="37"/>
      <c r="C36" s="38"/>
      <c r="D36" s="39"/>
      <c r="E36" s="39"/>
      <c r="F36" s="39"/>
      <c r="G36" s="39"/>
      <c r="H36" s="39"/>
      <c r="I36" s="39"/>
      <c r="J36" s="39"/>
      <c r="K36" s="39"/>
      <c r="L36" s="39"/>
      <c r="M36" s="39"/>
      <c r="N36" s="39"/>
      <c r="AC36" s="53"/>
      <c r="AD36" s="53"/>
      <c r="AE36" s="53"/>
      <c r="AF36" s="53"/>
      <c r="AG36" s="53"/>
      <c r="AH36" s="53"/>
      <c r="AI36" s="53"/>
      <c r="AJ36" s="53"/>
      <c r="AK36" s="53"/>
      <c r="AL36" s="53"/>
      <c r="AM36" s="53"/>
      <c r="AN36" s="53"/>
      <c r="AO36" s="53"/>
      <c r="AP36" s="53"/>
      <c r="AQ36" s="53"/>
      <c r="AR36" s="53"/>
      <c r="AS36" s="53"/>
      <c r="AT36" s="53"/>
    </row>
    <row r="37" spans="2:111" ht="7.5" customHeight="1" x14ac:dyDescent="0.15">
      <c r="B37" s="42"/>
      <c r="C37" s="18"/>
      <c r="D37" s="31"/>
      <c r="E37" s="31"/>
      <c r="F37" s="31"/>
      <c r="G37" s="31"/>
      <c r="H37" s="31"/>
      <c r="I37" s="31"/>
      <c r="J37" s="31"/>
      <c r="K37" s="31"/>
      <c r="L37" s="31"/>
      <c r="M37" s="31"/>
      <c r="N37" s="31"/>
      <c r="O37" s="43"/>
      <c r="P37" s="43"/>
      <c r="Q37" s="43"/>
      <c r="R37" s="43"/>
      <c r="S37" s="43"/>
      <c r="T37" s="43"/>
      <c r="U37" s="43"/>
      <c r="V37" s="43"/>
      <c r="W37" s="43"/>
      <c r="X37" s="43"/>
      <c r="Y37" s="43"/>
      <c r="Z37" s="43"/>
      <c r="AA37" s="43"/>
      <c r="AB37" s="43"/>
      <c r="AC37" s="53"/>
      <c r="AD37" s="53"/>
      <c r="AE37" s="53"/>
      <c r="AF37" s="53"/>
      <c r="AG37" s="53"/>
      <c r="AH37" s="53"/>
      <c r="AI37" s="53"/>
      <c r="AJ37" s="53"/>
      <c r="AK37" s="53"/>
      <c r="AL37" s="53"/>
      <c r="AM37" s="53"/>
      <c r="AN37" s="53"/>
      <c r="AO37" s="53"/>
      <c r="AP37" s="53"/>
      <c r="AQ37" s="53"/>
      <c r="AR37" s="53"/>
      <c r="AS37" s="53"/>
      <c r="AT37" s="53"/>
      <c r="AU37" s="43"/>
      <c r="AV37" s="43"/>
      <c r="AW37" s="43"/>
      <c r="AX37" s="43"/>
      <c r="AY37" s="43"/>
      <c r="AZ37" s="43"/>
      <c r="BA37" s="43"/>
      <c r="BB37" s="43"/>
      <c r="BC37" s="43"/>
      <c r="BD37" s="43"/>
      <c r="BE37" s="43"/>
      <c r="BF37" s="43"/>
      <c r="BG37" s="43"/>
      <c r="BH37" s="43"/>
      <c r="BI37" s="43"/>
      <c r="BJ37" s="43"/>
      <c r="BK37" s="43"/>
      <c r="BL37" s="43"/>
      <c r="BM37" s="43"/>
      <c r="BN37" s="43"/>
      <c r="BO37" s="43"/>
      <c r="BP37" s="43"/>
      <c r="BQ37" s="43"/>
      <c r="BR37" s="43"/>
      <c r="BS37" s="43"/>
      <c r="BT37" s="43"/>
      <c r="BU37" s="43"/>
      <c r="BV37" s="43"/>
      <c r="BW37" s="43"/>
      <c r="BX37" s="43"/>
      <c r="BY37" s="43"/>
      <c r="BZ37" s="43"/>
      <c r="CA37" s="43"/>
      <c r="CB37" s="43"/>
      <c r="CC37" s="43"/>
      <c r="CD37" s="43"/>
      <c r="CE37" s="43"/>
      <c r="CF37" s="43"/>
      <c r="CG37" s="43"/>
      <c r="CH37" s="43"/>
      <c r="CI37" s="43"/>
      <c r="CJ37" s="43"/>
      <c r="CK37" s="43"/>
      <c r="CL37" s="43"/>
      <c r="CM37" s="43"/>
      <c r="CN37" s="43"/>
      <c r="CO37" s="43"/>
      <c r="CP37" s="43"/>
      <c r="CQ37" s="43"/>
      <c r="CR37" s="43"/>
      <c r="CS37" s="43"/>
      <c r="CT37" s="43"/>
      <c r="CU37" s="43"/>
      <c r="CV37" s="43"/>
      <c r="CW37" s="43"/>
      <c r="CX37" s="43"/>
      <c r="CY37" s="43"/>
      <c r="CZ37" s="43"/>
      <c r="DA37" s="43"/>
      <c r="DB37" s="43"/>
      <c r="DC37" s="43"/>
      <c r="DD37" s="43"/>
      <c r="DE37" s="43"/>
      <c r="DF37" s="43"/>
      <c r="DG37" s="43"/>
    </row>
    <row r="38" spans="2:111" ht="18.75" customHeight="1" x14ac:dyDescent="0.15">
      <c r="B38" s="41" t="s">
        <v>76</v>
      </c>
      <c r="C38" s="18"/>
      <c r="D38" s="19"/>
      <c r="E38" s="19"/>
      <c r="F38" s="19"/>
      <c r="G38" s="19"/>
      <c r="H38" s="19"/>
      <c r="I38" s="19"/>
      <c r="J38" s="19"/>
      <c r="K38" s="19"/>
      <c r="L38" s="19"/>
      <c r="M38" s="19"/>
      <c r="N38" s="19"/>
      <c r="AC38" s="53"/>
      <c r="AD38" s="53"/>
      <c r="AE38" s="53"/>
      <c r="AF38" s="53"/>
      <c r="AG38" s="53"/>
      <c r="AH38" s="53"/>
      <c r="AI38" s="53"/>
      <c r="AJ38" s="53"/>
      <c r="AK38" s="53"/>
      <c r="AL38" s="53"/>
      <c r="AM38" s="53"/>
      <c r="AN38" s="53"/>
      <c r="AO38" s="53"/>
      <c r="AP38" s="53"/>
      <c r="AQ38" s="53"/>
      <c r="AR38" s="53"/>
      <c r="AS38" s="53"/>
      <c r="AT38" s="53"/>
    </row>
    <row r="39" spans="2:111" s="13" customFormat="1" ht="18.75" customHeight="1" x14ac:dyDescent="0.15">
      <c r="B39" s="33" t="s">
        <v>74</v>
      </c>
      <c r="C39" s="34">
        <f>IF(SUM(C40:C57)=SUM(D39,H39:M39),SUM(C40:C57))</f>
        <v>271630716</v>
      </c>
      <c r="D39" s="35">
        <f>IF(SUM(D40:D57)=SUM(E39,F39,G39),SUM(D40:D57),err)</f>
        <v>198766693</v>
      </c>
      <c r="E39" s="36">
        <f t="shared" ref="E39:N39" si="2">SUM(E40:E57)</f>
        <v>130033178</v>
      </c>
      <c r="F39" s="36">
        <f t="shared" si="2"/>
        <v>13910737</v>
      </c>
      <c r="G39" s="36">
        <f t="shared" si="2"/>
        <v>54822778</v>
      </c>
      <c r="H39" s="35">
        <f t="shared" si="2"/>
        <v>2018929</v>
      </c>
      <c r="I39" s="35">
        <f t="shared" si="2"/>
        <v>27381588</v>
      </c>
      <c r="J39" s="35">
        <f t="shared" si="2"/>
        <v>20183423</v>
      </c>
      <c r="K39" s="35">
        <f t="shared" si="2"/>
        <v>74382</v>
      </c>
      <c r="L39" s="35">
        <f t="shared" si="2"/>
        <v>18672</v>
      </c>
      <c r="M39" s="35">
        <f t="shared" si="2"/>
        <v>23187029</v>
      </c>
      <c r="N39" s="35">
        <f t="shared" si="2"/>
        <v>3872135</v>
      </c>
      <c r="P39" s="51"/>
      <c r="Q39" s="51"/>
      <c r="R39" s="51"/>
      <c r="S39" s="51"/>
      <c r="T39" s="51"/>
      <c r="U39" s="51"/>
      <c r="V39" s="51"/>
      <c r="W39" s="51"/>
      <c r="X39" s="51"/>
      <c r="Y39" s="51"/>
      <c r="Z39" s="51"/>
      <c r="AA39" s="51"/>
      <c r="AC39" s="53"/>
      <c r="AD39" s="53"/>
      <c r="AE39" s="53"/>
      <c r="AF39" s="53"/>
      <c r="AG39" s="53"/>
      <c r="AH39" s="53"/>
      <c r="AI39" s="53"/>
      <c r="AJ39" s="53"/>
      <c r="AK39" s="53"/>
      <c r="AL39" s="53"/>
      <c r="AM39" s="53"/>
      <c r="AN39" s="53"/>
      <c r="AO39" s="53"/>
      <c r="AP39" s="53"/>
      <c r="AQ39" s="53"/>
      <c r="AR39" s="53"/>
      <c r="AS39" s="53"/>
      <c r="AT39" s="53"/>
    </row>
    <row r="40" spans="2:111" ht="13.5" customHeight="1" x14ac:dyDescent="0.15">
      <c r="B40" s="12" t="s">
        <v>3</v>
      </c>
      <c r="C40" s="25">
        <f>SUM(D40+H40+I40+J40+K40+L40+M40)</f>
        <v>21134544</v>
      </c>
      <c r="D40" s="26">
        <v>19373130</v>
      </c>
      <c r="E40" s="28">
        <v>7913834</v>
      </c>
      <c r="F40" s="28">
        <v>594430</v>
      </c>
      <c r="G40" s="28">
        <v>10864866</v>
      </c>
      <c r="H40" s="29">
        <v>382</v>
      </c>
      <c r="I40" s="29">
        <v>279916</v>
      </c>
      <c r="J40" s="29">
        <v>386486</v>
      </c>
      <c r="K40" s="29">
        <v>0</v>
      </c>
      <c r="L40" s="29">
        <v>670</v>
      </c>
      <c r="M40" s="29">
        <v>1093960</v>
      </c>
      <c r="N40" s="29">
        <v>516260</v>
      </c>
      <c r="P40" s="50"/>
      <c r="Q40" s="50"/>
      <c r="R40" s="50"/>
      <c r="S40" s="50"/>
      <c r="T40" s="50"/>
      <c r="U40" s="50"/>
      <c r="V40" s="50"/>
      <c r="W40" s="50"/>
      <c r="X40" s="50"/>
      <c r="Y40" s="50"/>
      <c r="Z40" s="50"/>
      <c r="AA40" s="50"/>
      <c r="AC40" s="53"/>
      <c r="AD40" s="53"/>
      <c r="AE40" s="53"/>
      <c r="AF40" s="53"/>
      <c r="AG40" s="53"/>
      <c r="AH40" s="53"/>
      <c r="AI40" s="53"/>
      <c r="AJ40" s="53"/>
      <c r="AK40" s="53"/>
      <c r="AL40" s="53"/>
      <c r="AM40" s="53"/>
      <c r="AN40" s="53"/>
      <c r="AO40" s="53"/>
      <c r="AP40" s="53"/>
      <c r="AQ40" s="53"/>
      <c r="AR40" s="53"/>
      <c r="AS40" s="53"/>
      <c r="AT40" s="53"/>
    </row>
    <row r="41" spans="2:111" ht="13.5" customHeight="1" x14ac:dyDescent="0.15">
      <c r="B41" s="12" t="s">
        <v>1</v>
      </c>
      <c r="C41" s="25">
        <f>SUM(D41+H41+I41+J41+K41+L41+M41)</f>
        <v>15280933</v>
      </c>
      <c r="D41" s="26">
        <v>11415366</v>
      </c>
      <c r="E41" s="28">
        <v>7253141</v>
      </c>
      <c r="F41" s="28">
        <v>620012</v>
      </c>
      <c r="G41" s="28">
        <v>3542213</v>
      </c>
      <c r="H41" s="29">
        <v>3609</v>
      </c>
      <c r="I41" s="29">
        <v>1846856</v>
      </c>
      <c r="J41" s="29">
        <v>718884</v>
      </c>
      <c r="K41" s="29">
        <v>0</v>
      </c>
      <c r="L41" s="29">
        <v>0</v>
      </c>
      <c r="M41" s="29">
        <v>1296218</v>
      </c>
      <c r="N41" s="29">
        <v>687913</v>
      </c>
      <c r="P41" s="50"/>
      <c r="Q41" s="50"/>
      <c r="R41" s="50"/>
      <c r="S41" s="50"/>
      <c r="T41" s="50"/>
      <c r="U41" s="50"/>
      <c r="V41" s="50"/>
      <c r="W41" s="50"/>
      <c r="X41" s="50"/>
      <c r="Y41" s="50"/>
      <c r="Z41" s="50"/>
      <c r="AA41" s="50"/>
      <c r="AC41" s="53"/>
      <c r="AD41" s="53"/>
      <c r="AE41" s="53"/>
      <c r="AF41" s="53"/>
      <c r="AG41" s="53"/>
      <c r="AH41" s="53"/>
      <c r="AI41" s="53"/>
      <c r="AJ41" s="53"/>
      <c r="AK41" s="53"/>
      <c r="AL41" s="53"/>
      <c r="AM41" s="53"/>
      <c r="AN41" s="53"/>
      <c r="AO41" s="53"/>
      <c r="AP41" s="53"/>
      <c r="AQ41" s="53"/>
      <c r="AR41" s="53"/>
      <c r="AS41" s="53"/>
      <c r="AT41" s="53"/>
    </row>
    <row r="42" spans="2:111" ht="13.5" customHeight="1" x14ac:dyDescent="0.15">
      <c r="B42" s="12" t="s">
        <v>4</v>
      </c>
      <c r="C42" s="25">
        <f t="shared" ref="C42:C57" si="3">SUM(D42+H42+I42+J42+K42+L42+M42)</f>
        <v>3748793</v>
      </c>
      <c r="D42" s="26">
        <v>3501314</v>
      </c>
      <c r="E42" s="28">
        <v>2175240</v>
      </c>
      <c r="F42" s="28">
        <v>87984</v>
      </c>
      <c r="G42" s="28">
        <v>1238090</v>
      </c>
      <c r="H42" s="26">
        <v>0</v>
      </c>
      <c r="I42" s="26">
        <v>0</v>
      </c>
      <c r="J42" s="29">
        <v>64215</v>
      </c>
      <c r="K42" s="29">
        <v>0</v>
      </c>
      <c r="L42" s="29">
        <v>0</v>
      </c>
      <c r="M42" s="29">
        <v>183264</v>
      </c>
      <c r="N42" s="29">
        <v>144055</v>
      </c>
      <c r="P42" s="50"/>
      <c r="Q42" s="50"/>
      <c r="R42" s="50"/>
      <c r="S42" s="50"/>
      <c r="T42" s="50"/>
      <c r="U42" s="50"/>
      <c r="V42" s="50"/>
      <c r="W42" s="50"/>
      <c r="X42" s="50"/>
      <c r="Y42" s="50"/>
      <c r="Z42" s="50"/>
      <c r="AA42" s="50"/>
      <c r="AC42" s="53"/>
      <c r="AD42" s="53"/>
      <c r="AE42" s="53"/>
      <c r="AF42" s="53"/>
      <c r="AG42" s="53"/>
      <c r="AH42" s="53"/>
      <c r="AI42" s="53"/>
      <c r="AJ42" s="53"/>
      <c r="AK42" s="53"/>
      <c r="AL42" s="53"/>
      <c r="AM42" s="53"/>
      <c r="AN42" s="53"/>
      <c r="AO42" s="53"/>
      <c r="AP42" s="53"/>
      <c r="AQ42" s="53"/>
      <c r="AR42" s="53"/>
      <c r="AS42" s="53"/>
      <c r="AT42" s="53"/>
    </row>
    <row r="43" spans="2:111" ht="13.5" customHeight="1" x14ac:dyDescent="0.15">
      <c r="B43" s="12" t="s">
        <v>5</v>
      </c>
      <c r="C43" s="25">
        <f t="shared" si="3"/>
        <v>10013649</v>
      </c>
      <c r="D43" s="26">
        <v>9709113</v>
      </c>
      <c r="E43" s="28">
        <v>3791891</v>
      </c>
      <c r="F43" s="28">
        <v>370440</v>
      </c>
      <c r="G43" s="28">
        <v>5546782</v>
      </c>
      <c r="H43" s="26">
        <v>0</v>
      </c>
      <c r="I43" s="29">
        <v>1302</v>
      </c>
      <c r="J43" s="29">
        <v>152924</v>
      </c>
      <c r="K43" s="29">
        <v>0</v>
      </c>
      <c r="L43" s="29">
        <v>0</v>
      </c>
      <c r="M43" s="29">
        <v>150310</v>
      </c>
      <c r="N43" s="29">
        <v>46944</v>
      </c>
      <c r="P43" s="50"/>
      <c r="Q43" s="50"/>
      <c r="R43" s="50"/>
      <c r="S43" s="50"/>
      <c r="T43" s="50"/>
      <c r="U43" s="50"/>
      <c r="V43" s="50"/>
      <c r="W43" s="50"/>
      <c r="X43" s="50"/>
      <c r="Y43" s="50"/>
      <c r="Z43" s="50"/>
      <c r="AA43" s="50"/>
      <c r="AC43" s="53"/>
      <c r="AD43" s="53"/>
      <c r="AE43" s="53"/>
      <c r="AF43" s="53"/>
      <c r="AG43" s="53"/>
      <c r="AH43" s="53"/>
      <c r="AI43" s="53"/>
      <c r="AJ43" s="53"/>
      <c r="AK43" s="53"/>
      <c r="AL43" s="53"/>
      <c r="AM43" s="53"/>
      <c r="AN43" s="53"/>
      <c r="AO43" s="53"/>
      <c r="AP43" s="53"/>
      <c r="AQ43" s="53"/>
      <c r="AR43" s="53"/>
      <c r="AS43" s="53"/>
      <c r="AT43" s="53"/>
    </row>
    <row r="44" spans="2:111" ht="13.5" customHeight="1" x14ac:dyDescent="0.15">
      <c r="B44" s="12" t="s">
        <v>6</v>
      </c>
      <c r="C44" s="25">
        <f t="shared" si="3"/>
        <v>8024825</v>
      </c>
      <c r="D44" s="26">
        <v>7345328</v>
      </c>
      <c r="E44" s="28">
        <v>6142620</v>
      </c>
      <c r="F44" s="28">
        <v>275273</v>
      </c>
      <c r="G44" s="28">
        <v>927435</v>
      </c>
      <c r="H44" s="26">
        <v>0</v>
      </c>
      <c r="I44" s="29">
        <v>24986</v>
      </c>
      <c r="J44" s="29">
        <v>319348</v>
      </c>
      <c r="K44" s="29">
        <v>2874</v>
      </c>
      <c r="L44" s="29">
        <v>0</v>
      </c>
      <c r="M44" s="29">
        <v>332289</v>
      </c>
      <c r="N44" s="29">
        <v>73087</v>
      </c>
      <c r="P44" s="50"/>
      <c r="Q44" s="50"/>
      <c r="R44" s="50"/>
      <c r="S44" s="50"/>
      <c r="T44" s="50"/>
      <c r="U44" s="50"/>
      <c r="V44" s="50"/>
      <c r="W44" s="50"/>
      <c r="X44" s="50"/>
      <c r="Y44" s="50"/>
      <c r="Z44" s="50"/>
      <c r="AA44" s="50"/>
      <c r="AC44" s="53"/>
      <c r="AD44" s="53"/>
      <c r="AE44" s="53"/>
      <c r="AF44" s="53"/>
      <c r="AG44" s="53"/>
      <c r="AH44" s="53"/>
      <c r="AI44" s="53"/>
      <c r="AJ44" s="53"/>
      <c r="AK44" s="53"/>
      <c r="AL44" s="53"/>
      <c r="AM44" s="53"/>
      <c r="AN44" s="53"/>
      <c r="AO44" s="53"/>
      <c r="AP44" s="53"/>
      <c r="AQ44" s="53"/>
      <c r="AR44" s="53"/>
      <c r="AS44" s="53"/>
      <c r="AT44" s="53"/>
    </row>
    <row r="45" spans="2:111" ht="13.5" customHeight="1" x14ac:dyDescent="0.15">
      <c r="B45" s="12" t="s">
        <v>7</v>
      </c>
      <c r="C45" s="25">
        <f t="shared" si="3"/>
        <v>11932541</v>
      </c>
      <c r="D45" s="26">
        <v>10290817</v>
      </c>
      <c r="E45" s="28">
        <v>8259519</v>
      </c>
      <c r="F45" s="28">
        <v>691203</v>
      </c>
      <c r="G45" s="28">
        <v>1340095</v>
      </c>
      <c r="H45" s="29">
        <v>12006</v>
      </c>
      <c r="I45" s="29">
        <v>505985</v>
      </c>
      <c r="J45" s="29">
        <v>499745</v>
      </c>
      <c r="K45" s="29">
        <v>0</v>
      </c>
      <c r="L45" s="29">
        <v>473</v>
      </c>
      <c r="M45" s="29">
        <v>623515</v>
      </c>
      <c r="N45" s="29">
        <v>37796</v>
      </c>
      <c r="P45" s="50"/>
      <c r="Q45" s="50"/>
      <c r="R45" s="50"/>
      <c r="S45" s="50"/>
      <c r="T45" s="50"/>
      <c r="U45" s="50"/>
      <c r="V45" s="50"/>
      <c r="W45" s="50"/>
      <c r="X45" s="50"/>
      <c r="Y45" s="50"/>
      <c r="Z45" s="50"/>
      <c r="AA45" s="50"/>
      <c r="AC45" s="53"/>
      <c r="AD45" s="53"/>
      <c r="AE45" s="53"/>
      <c r="AF45" s="53"/>
      <c r="AG45" s="53"/>
      <c r="AH45" s="53"/>
      <c r="AI45" s="53"/>
      <c r="AJ45" s="53"/>
      <c r="AK45" s="53"/>
      <c r="AL45" s="53"/>
      <c r="AM45" s="53"/>
      <c r="AN45" s="53"/>
      <c r="AO45" s="53"/>
      <c r="AP45" s="53"/>
      <c r="AQ45" s="53"/>
      <c r="AR45" s="53"/>
      <c r="AS45" s="53"/>
      <c r="AT45" s="53"/>
    </row>
    <row r="46" spans="2:111" ht="13.5" customHeight="1" x14ac:dyDescent="0.15">
      <c r="B46" s="12" t="s">
        <v>2</v>
      </c>
      <c r="C46" s="25">
        <f t="shared" si="3"/>
        <v>13308429</v>
      </c>
      <c r="D46" s="26">
        <v>9388780</v>
      </c>
      <c r="E46" s="28">
        <v>7322367</v>
      </c>
      <c r="F46" s="28">
        <v>680922</v>
      </c>
      <c r="G46" s="28">
        <v>1385491</v>
      </c>
      <c r="H46" s="29">
        <v>2359</v>
      </c>
      <c r="I46" s="29">
        <v>1112810</v>
      </c>
      <c r="J46" s="29">
        <v>1213701</v>
      </c>
      <c r="K46" s="29">
        <v>0</v>
      </c>
      <c r="L46" s="29">
        <v>0</v>
      </c>
      <c r="M46" s="29">
        <v>1590779</v>
      </c>
      <c r="N46" s="29">
        <v>312420</v>
      </c>
      <c r="P46" s="50"/>
      <c r="Q46" s="50"/>
      <c r="R46" s="50"/>
      <c r="S46" s="50"/>
      <c r="T46" s="50"/>
      <c r="U46" s="50"/>
      <c r="V46" s="50"/>
      <c r="W46" s="50"/>
      <c r="X46" s="50"/>
      <c r="Y46" s="50"/>
      <c r="Z46" s="50"/>
      <c r="AA46" s="50"/>
      <c r="AC46" s="53"/>
      <c r="AD46" s="53"/>
      <c r="AE46" s="53"/>
      <c r="AF46" s="53"/>
      <c r="AG46" s="53"/>
      <c r="AH46" s="53"/>
      <c r="AI46" s="53"/>
      <c r="AJ46" s="53"/>
      <c r="AK46" s="53"/>
      <c r="AL46" s="53"/>
      <c r="AM46" s="53"/>
      <c r="AN46" s="53"/>
      <c r="AO46" s="53"/>
      <c r="AP46" s="53"/>
      <c r="AQ46" s="53"/>
      <c r="AR46" s="53"/>
      <c r="AS46" s="53"/>
      <c r="AT46" s="53"/>
    </row>
    <row r="47" spans="2:111" ht="13.5" customHeight="1" x14ac:dyDescent="0.15">
      <c r="B47" s="12" t="s">
        <v>8</v>
      </c>
      <c r="C47" s="25">
        <f t="shared" si="3"/>
        <v>21876394</v>
      </c>
      <c r="D47" s="26">
        <v>13240897</v>
      </c>
      <c r="E47" s="28">
        <v>10138762</v>
      </c>
      <c r="F47" s="28">
        <v>1290631</v>
      </c>
      <c r="G47" s="28">
        <v>1811504</v>
      </c>
      <c r="H47" s="29">
        <v>26976</v>
      </c>
      <c r="I47" s="29">
        <v>2873686</v>
      </c>
      <c r="J47" s="29">
        <v>2325182</v>
      </c>
      <c r="K47" s="29">
        <v>585</v>
      </c>
      <c r="L47" s="29">
        <v>1470</v>
      </c>
      <c r="M47" s="29">
        <v>3407598</v>
      </c>
      <c r="N47" s="29">
        <v>228345</v>
      </c>
      <c r="P47" s="50"/>
      <c r="Q47" s="50"/>
      <c r="R47" s="50"/>
      <c r="S47" s="50"/>
      <c r="T47" s="50"/>
      <c r="U47" s="50"/>
      <c r="V47" s="50"/>
      <c r="W47" s="50"/>
      <c r="X47" s="50"/>
      <c r="Y47" s="50"/>
      <c r="Z47" s="50"/>
      <c r="AA47" s="50"/>
      <c r="AC47" s="53"/>
      <c r="AD47" s="53"/>
      <c r="AE47" s="53"/>
      <c r="AF47" s="53"/>
      <c r="AG47" s="53"/>
      <c r="AH47" s="53"/>
      <c r="AI47" s="53"/>
      <c r="AJ47" s="53"/>
      <c r="AK47" s="53"/>
      <c r="AL47" s="53"/>
      <c r="AM47" s="53"/>
      <c r="AN47" s="53"/>
      <c r="AO47" s="53"/>
      <c r="AP47" s="53"/>
      <c r="AQ47" s="53"/>
      <c r="AR47" s="53"/>
      <c r="AS47" s="53"/>
      <c r="AT47" s="53"/>
    </row>
    <row r="48" spans="2:111" ht="13.5" customHeight="1" x14ac:dyDescent="0.15">
      <c r="B48" s="12" t="s">
        <v>9</v>
      </c>
      <c r="C48" s="25">
        <f t="shared" si="3"/>
        <v>13204645</v>
      </c>
      <c r="D48" s="26">
        <v>11090663</v>
      </c>
      <c r="E48" s="28">
        <v>6109173</v>
      </c>
      <c r="F48" s="28">
        <v>616106</v>
      </c>
      <c r="G48" s="28">
        <v>4365384</v>
      </c>
      <c r="H48" s="29">
        <v>0</v>
      </c>
      <c r="I48" s="29">
        <v>192292</v>
      </c>
      <c r="J48" s="29">
        <v>779429</v>
      </c>
      <c r="K48" s="29">
        <v>0</v>
      </c>
      <c r="L48" s="29">
        <v>0</v>
      </c>
      <c r="M48" s="29">
        <v>1142261</v>
      </c>
      <c r="N48" s="29">
        <v>211172</v>
      </c>
      <c r="P48" s="50"/>
      <c r="Q48" s="50"/>
      <c r="R48" s="50"/>
      <c r="S48" s="50"/>
      <c r="T48" s="50"/>
      <c r="U48" s="50"/>
      <c r="V48" s="50"/>
      <c r="W48" s="50"/>
      <c r="X48" s="50"/>
      <c r="Y48" s="50"/>
      <c r="Z48" s="50"/>
      <c r="AA48" s="50"/>
      <c r="AC48" s="53"/>
      <c r="AD48" s="53"/>
      <c r="AE48" s="53"/>
      <c r="AF48" s="53"/>
      <c r="AG48" s="53"/>
      <c r="AH48" s="53"/>
      <c r="AI48" s="53"/>
      <c r="AJ48" s="53"/>
      <c r="AK48" s="53"/>
      <c r="AL48" s="53"/>
      <c r="AM48" s="53"/>
      <c r="AN48" s="53"/>
      <c r="AO48" s="53"/>
      <c r="AP48" s="53"/>
      <c r="AQ48" s="53"/>
      <c r="AR48" s="53"/>
      <c r="AS48" s="53"/>
      <c r="AT48" s="53"/>
    </row>
    <row r="49" spans="2:46" ht="13.5" customHeight="1" x14ac:dyDescent="0.15">
      <c r="B49" s="12" t="s">
        <v>10</v>
      </c>
      <c r="C49" s="25">
        <f t="shared" si="3"/>
        <v>16091466</v>
      </c>
      <c r="D49" s="26">
        <v>13588342</v>
      </c>
      <c r="E49" s="28">
        <v>8089736</v>
      </c>
      <c r="F49" s="28">
        <v>625083</v>
      </c>
      <c r="G49" s="28">
        <v>4873523</v>
      </c>
      <c r="H49" s="29">
        <v>0</v>
      </c>
      <c r="I49" s="29">
        <v>266880</v>
      </c>
      <c r="J49" s="29">
        <v>1566721</v>
      </c>
      <c r="K49" s="29">
        <v>161</v>
      </c>
      <c r="L49" s="29">
        <v>0</v>
      </c>
      <c r="M49" s="29">
        <v>669362</v>
      </c>
      <c r="N49" s="29">
        <v>208387</v>
      </c>
      <c r="P49" s="50"/>
      <c r="Q49" s="50"/>
      <c r="R49" s="50"/>
      <c r="S49" s="50"/>
      <c r="T49" s="50"/>
      <c r="U49" s="50"/>
      <c r="V49" s="50"/>
      <c r="W49" s="50"/>
      <c r="X49" s="50"/>
      <c r="Y49" s="50"/>
      <c r="Z49" s="50"/>
      <c r="AA49" s="50"/>
      <c r="AC49" s="53"/>
      <c r="AD49" s="53"/>
      <c r="AE49" s="53"/>
      <c r="AF49" s="53"/>
      <c r="AG49" s="53"/>
      <c r="AH49" s="53"/>
      <c r="AI49" s="53"/>
      <c r="AJ49" s="53"/>
      <c r="AK49" s="53"/>
      <c r="AL49" s="53"/>
      <c r="AM49" s="53"/>
      <c r="AN49" s="53"/>
      <c r="AO49" s="53"/>
      <c r="AP49" s="53"/>
      <c r="AQ49" s="53"/>
      <c r="AR49" s="53"/>
      <c r="AS49" s="53"/>
      <c r="AT49" s="53"/>
    </row>
    <row r="50" spans="2:46" ht="13.5" customHeight="1" x14ac:dyDescent="0.15">
      <c r="B50" s="12" t="s">
        <v>11</v>
      </c>
      <c r="C50" s="25">
        <f t="shared" si="3"/>
        <v>19872298</v>
      </c>
      <c r="D50" s="26">
        <v>14704866</v>
      </c>
      <c r="E50" s="28">
        <v>10456165</v>
      </c>
      <c r="F50" s="28">
        <v>1066710</v>
      </c>
      <c r="G50" s="28">
        <v>3181991</v>
      </c>
      <c r="H50" s="29">
        <v>67206</v>
      </c>
      <c r="I50" s="29">
        <v>2170966</v>
      </c>
      <c r="J50" s="29">
        <v>1330159</v>
      </c>
      <c r="K50" s="29">
        <v>745</v>
      </c>
      <c r="L50" s="29">
        <v>1138</v>
      </c>
      <c r="M50" s="29">
        <v>1597218</v>
      </c>
      <c r="N50" s="29">
        <v>254901</v>
      </c>
      <c r="P50" s="50"/>
      <c r="Q50" s="50"/>
      <c r="R50" s="50"/>
      <c r="S50" s="50"/>
      <c r="T50" s="50"/>
      <c r="U50" s="50"/>
      <c r="V50" s="50"/>
      <c r="W50" s="50"/>
      <c r="X50" s="50"/>
      <c r="Y50" s="50"/>
      <c r="Z50" s="50"/>
      <c r="AA50" s="50"/>
      <c r="AC50" s="53"/>
      <c r="AD50" s="53"/>
      <c r="AE50" s="53"/>
      <c r="AF50" s="53"/>
      <c r="AG50" s="53"/>
      <c r="AH50" s="53"/>
      <c r="AI50" s="53"/>
      <c r="AJ50" s="53"/>
      <c r="AK50" s="53"/>
      <c r="AL50" s="53"/>
      <c r="AM50" s="53"/>
      <c r="AN50" s="53"/>
      <c r="AO50" s="53"/>
      <c r="AP50" s="53"/>
      <c r="AQ50" s="53"/>
      <c r="AR50" s="53"/>
      <c r="AS50" s="53"/>
      <c r="AT50" s="53"/>
    </row>
    <row r="51" spans="2:46" ht="13.5" customHeight="1" x14ac:dyDescent="0.15">
      <c r="B51" s="12" t="s">
        <v>12</v>
      </c>
      <c r="C51" s="25">
        <f t="shared" si="3"/>
        <v>15386340</v>
      </c>
      <c r="D51" s="26">
        <v>8722634</v>
      </c>
      <c r="E51" s="28">
        <v>6304244</v>
      </c>
      <c r="F51" s="28">
        <v>861700</v>
      </c>
      <c r="G51" s="28">
        <v>1556690</v>
      </c>
      <c r="H51" s="29">
        <v>451053</v>
      </c>
      <c r="I51" s="29">
        <v>2558275</v>
      </c>
      <c r="J51" s="29">
        <v>2378014</v>
      </c>
      <c r="K51" s="29">
        <v>8906</v>
      </c>
      <c r="L51" s="29">
        <v>11391</v>
      </c>
      <c r="M51" s="29">
        <v>1256067</v>
      </c>
      <c r="N51" s="29">
        <v>250067</v>
      </c>
      <c r="P51" s="50"/>
      <c r="Q51" s="50"/>
      <c r="R51" s="50"/>
      <c r="S51" s="50"/>
      <c r="T51" s="50"/>
      <c r="U51" s="50"/>
      <c r="V51" s="50"/>
      <c r="W51" s="50"/>
      <c r="X51" s="50"/>
      <c r="Y51" s="50"/>
      <c r="Z51" s="50"/>
      <c r="AA51" s="50"/>
      <c r="AC51" s="53"/>
      <c r="AD51" s="53"/>
      <c r="AE51" s="53"/>
      <c r="AF51" s="53"/>
      <c r="AG51" s="53"/>
      <c r="AH51" s="53"/>
      <c r="AI51" s="53"/>
      <c r="AJ51" s="53"/>
      <c r="AK51" s="53"/>
      <c r="AL51" s="53"/>
      <c r="AM51" s="53"/>
      <c r="AN51" s="53"/>
      <c r="AO51" s="53"/>
      <c r="AP51" s="53"/>
      <c r="AQ51" s="53"/>
      <c r="AR51" s="53"/>
      <c r="AS51" s="53"/>
      <c r="AT51" s="53"/>
    </row>
    <row r="52" spans="2:46" ht="13.5" customHeight="1" x14ac:dyDescent="0.15">
      <c r="B52" s="12" t="s">
        <v>13</v>
      </c>
      <c r="C52" s="25">
        <f t="shared" si="3"/>
        <v>22569799</v>
      </c>
      <c r="D52" s="26">
        <v>16494845</v>
      </c>
      <c r="E52" s="28">
        <v>12668574</v>
      </c>
      <c r="F52" s="28">
        <v>1520699</v>
      </c>
      <c r="G52" s="28">
        <v>2305572</v>
      </c>
      <c r="H52" s="29">
        <v>513163</v>
      </c>
      <c r="I52" s="29">
        <v>2610950</v>
      </c>
      <c r="J52" s="29">
        <v>1392970</v>
      </c>
      <c r="K52" s="29">
        <v>10921</v>
      </c>
      <c r="L52" s="29">
        <v>1428</v>
      </c>
      <c r="M52" s="29">
        <v>1545522</v>
      </c>
      <c r="N52" s="29">
        <v>171803</v>
      </c>
      <c r="P52" s="50"/>
      <c r="Q52" s="50"/>
      <c r="R52" s="50"/>
      <c r="S52" s="50"/>
      <c r="T52" s="50"/>
      <c r="U52" s="50"/>
      <c r="V52" s="50"/>
      <c r="W52" s="50"/>
      <c r="X52" s="50"/>
      <c r="Y52" s="50"/>
      <c r="Z52" s="50"/>
      <c r="AA52" s="50"/>
      <c r="AC52" s="53"/>
      <c r="AD52" s="53"/>
      <c r="AE52" s="53"/>
      <c r="AF52" s="53"/>
      <c r="AG52" s="53"/>
      <c r="AH52" s="53"/>
      <c r="AI52" s="53"/>
      <c r="AJ52" s="53"/>
      <c r="AK52" s="53"/>
      <c r="AL52" s="53"/>
      <c r="AM52" s="53"/>
      <c r="AN52" s="53"/>
      <c r="AO52" s="53"/>
      <c r="AP52" s="53"/>
      <c r="AQ52" s="53"/>
      <c r="AR52" s="53"/>
      <c r="AS52" s="53"/>
      <c r="AT52" s="53"/>
    </row>
    <row r="53" spans="2:46" ht="13.5" customHeight="1" x14ac:dyDescent="0.15">
      <c r="B53" s="12" t="s">
        <v>14</v>
      </c>
      <c r="C53" s="25">
        <f t="shared" si="3"/>
        <v>17394026</v>
      </c>
      <c r="D53" s="26">
        <v>11843462</v>
      </c>
      <c r="E53" s="28">
        <v>6604388</v>
      </c>
      <c r="F53" s="28">
        <v>1019526</v>
      </c>
      <c r="G53" s="28">
        <v>4219548</v>
      </c>
      <c r="H53" s="29">
        <v>171107</v>
      </c>
      <c r="I53" s="29">
        <v>3420010</v>
      </c>
      <c r="J53" s="29">
        <v>945317</v>
      </c>
      <c r="K53" s="29">
        <v>31708</v>
      </c>
      <c r="L53" s="29">
        <v>0</v>
      </c>
      <c r="M53" s="29">
        <v>982422</v>
      </c>
      <c r="N53" s="29">
        <v>0</v>
      </c>
      <c r="P53" s="50"/>
      <c r="Q53" s="50"/>
      <c r="R53" s="50"/>
      <c r="S53" s="50"/>
      <c r="T53" s="50"/>
      <c r="U53" s="50"/>
      <c r="V53" s="50"/>
      <c r="W53" s="50"/>
      <c r="X53" s="50"/>
      <c r="Y53" s="50"/>
      <c r="Z53" s="50"/>
      <c r="AA53" s="50"/>
      <c r="AC53" s="53"/>
      <c r="AD53" s="53"/>
      <c r="AE53" s="53"/>
      <c r="AF53" s="53"/>
      <c r="AG53" s="53"/>
      <c r="AH53" s="53"/>
      <c r="AI53" s="53"/>
      <c r="AJ53" s="53"/>
      <c r="AK53" s="53"/>
      <c r="AL53" s="53"/>
      <c r="AM53" s="53"/>
      <c r="AN53" s="53"/>
      <c r="AO53" s="53"/>
      <c r="AP53" s="53"/>
      <c r="AQ53" s="53"/>
      <c r="AR53" s="53"/>
      <c r="AS53" s="53"/>
      <c r="AT53" s="53"/>
    </row>
    <row r="54" spans="2:46" ht="13.5" customHeight="1" x14ac:dyDescent="0.15">
      <c r="B54" s="12" t="s">
        <v>15</v>
      </c>
      <c r="C54" s="25">
        <f t="shared" si="3"/>
        <v>23664917</v>
      </c>
      <c r="D54" s="26">
        <v>14906079</v>
      </c>
      <c r="E54" s="28">
        <v>10175381</v>
      </c>
      <c r="F54" s="28">
        <v>1205621</v>
      </c>
      <c r="G54" s="28">
        <v>3525077</v>
      </c>
      <c r="H54" s="29">
        <v>172319</v>
      </c>
      <c r="I54" s="29">
        <v>2717482</v>
      </c>
      <c r="J54" s="29">
        <v>2443426</v>
      </c>
      <c r="K54" s="29">
        <v>11589</v>
      </c>
      <c r="L54" s="29">
        <v>1208</v>
      </c>
      <c r="M54" s="29">
        <v>3412814</v>
      </c>
      <c r="N54" s="29">
        <v>286978</v>
      </c>
      <c r="P54" s="50"/>
      <c r="Q54" s="50"/>
      <c r="R54" s="50"/>
      <c r="S54" s="50"/>
      <c r="T54" s="50"/>
      <c r="U54" s="50"/>
      <c r="V54" s="50"/>
      <c r="W54" s="50"/>
      <c r="X54" s="50"/>
      <c r="Y54" s="50"/>
      <c r="Z54" s="50"/>
      <c r="AA54" s="50"/>
      <c r="AC54" s="53"/>
      <c r="AD54" s="53"/>
      <c r="AE54" s="53"/>
      <c r="AF54" s="53"/>
      <c r="AG54" s="53"/>
      <c r="AH54" s="53"/>
      <c r="AI54" s="53"/>
      <c r="AJ54" s="53"/>
      <c r="AK54" s="53"/>
      <c r="AL54" s="53"/>
      <c r="AM54" s="53"/>
      <c r="AN54" s="53"/>
      <c r="AO54" s="53"/>
      <c r="AP54" s="53"/>
      <c r="AQ54" s="53"/>
      <c r="AR54" s="53"/>
      <c r="AS54" s="53"/>
      <c r="AT54" s="53"/>
    </row>
    <row r="55" spans="2:46" ht="13.5" customHeight="1" x14ac:dyDescent="0.15">
      <c r="B55" s="12" t="s">
        <v>16</v>
      </c>
      <c r="C55" s="25">
        <f t="shared" si="3"/>
        <v>11557160</v>
      </c>
      <c r="D55" s="26">
        <v>7466285</v>
      </c>
      <c r="E55" s="28">
        <v>5495948</v>
      </c>
      <c r="F55" s="28">
        <v>665904</v>
      </c>
      <c r="G55" s="28">
        <v>1304433</v>
      </c>
      <c r="H55" s="29">
        <v>115568</v>
      </c>
      <c r="I55" s="29">
        <v>768968</v>
      </c>
      <c r="J55" s="29">
        <v>1819576</v>
      </c>
      <c r="K55" s="29">
        <v>6893</v>
      </c>
      <c r="L55" s="29">
        <v>554</v>
      </c>
      <c r="M55" s="29">
        <v>1379316</v>
      </c>
      <c r="N55" s="29">
        <v>218295</v>
      </c>
      <c r="P55" s="50"/>
      <c r="Q55" s="50"/>
      <c r="R55" s="50"/>
      <c r="S55" s="50"/>
      <c r="T55" s="50"/>
      <c r="U55" s="50"/>
      <c r="V55" s="50"/>
      <c r="W55" s="50"/>
      <c r="X55" s="50"/>
      <c r="Y55" s="50"/>
      <c r="Z55" s="50"/>
      <c r="AA55" s="50"/>
      <c r="AC55" s="53"/>
      <c r="AD55" s="53"/>
      <c r="AE55" s="53"/>
      <c r="AF55" s="53"/>
      <c r="AG55" s="53"/>
      <c r="AH55" s="53"/>
      <c r="AI55" s="53"/>
      <c r="AJ55" s="53"/>
      <c r="AK55" s="53"/>
      <c r="AL55" s="53"/>
      <c r="AM55" s="53"/>
      <c r="AN55" s="53"/>
      <c r="AO55" s="53"/>
      <c r="AP55" s="53"/>
      <c r="AQ55" s="53"/>
      <c r="AR55" s="53"/>
      <c r="AS55" s="53"/>
      <c r="AT55" s="53"/>
    </row>
    <row r="56" spans="2:46" ht="13.5" customHeight="1" x14ac:dyDescent="0.15">
      <c r="B56" s="12" t="s">
        <v>17</v>
      </c>
      <c r="C56" s="25">
        <f t="shared" si="3"/>
        <v>15568423</v>
      </c>
      <c r="D56" s="26">
        <v>8601261</v>
      </c>
      <c r="E56" s="28">
        <v>6334270</v>
      </c>
      <c r="F56" s="28">
        <v>1009937</v>
      </c>
      <c r="G56" s="28">
        <v>1257054</v>
      </c>
      <c r="H56" s="29">
        <v>390850</v>
      </c>
      <c r="I56" s="29">
        <v>3796486</v>
      </c>
      <c r="J56" s="29">
        <v>1081503</v>
      </c>
      <c r="K56" s="29">
        <v>0</v>
      </c>
      <c r="L56" s="29">
        <v>0</v>
      </c>
      <c r="M56" s="29">
        <v>1698323</v>
      </c>
      <c r="N56" s="29">
        <v>141345</v>
      </c>
      <c r="P56" s="50"/>
      <c r="Q56" s="50"/>
      <c r="R56" s="50"/>
      <c r="S56" s="50"/>
      <c r="T56" s="50"/>
      <c r="U56" s="50"/>
      <c r="V56" s="50"/>
      <c r="W56" s="50"/>
      <c r="X56" s="50"/>
      <c r="Y56" s="50"/>
      <c r="Z56" s="50"/>
      <c r="AA56" s="50"/>
      <c r="AC56" s="53"/>
      <c r="AD56" s="53"/>
      <c r="AE56" s="53"/>
      <c r="AF56" s="53"/>
      <c r="AG56" s="53"/>
      <c r="AH56" s="53"/>
      <c r="AI56" s="53"/>
      <c r="AJ56" s="53"/>
      <c r="AK56" s="53"/>
      <c r="AL56" s="53"/>
      <c r="AM56" s="53"/>
      <c r="AN56" s="53"/>
      <c r="AO56" s="53"/>
      <c r="AP56" s="53"/>
      <c r="AQ56" s="53"/>
      <c r="AR56" s="53"/>
      <c r="AS56" s="53"/>
      <c r="AT56" s="53"/>
    </row>
    <row r="57" spans="2:46" ht="13.5" customHeight="1" x14ac:dyDescent="0.15">
      <c r="B57" s="12" t="s">
        <v>18</v>
      </c>
      <c r="C57" s="25">
        <f t="shared" si="3"/>
        <v>11001534</v>
      </c>
      <c r="D57" s="26">
        <v>7083511</v>
      </c>
      <c r="E57" s="28">
        <v>4797925</v>
      </c>
      <c r="F57" s="28">
        <v>708556</v>
      </c>
      <c r="G57" s="28">
        <v>1577030</v>
      </c>
      <c r="H57" s="29">
        <v>92331</v>
      </c>
      <c r="I57" s="29">
        <v>2233738</v>
      </c>
      <c r="J57" s="29">
        <v>765823</v>
      </c>
      <c r="K57" s="29">
        <v>0</v>
      </c>
      <c r="L57" s="29">
        <v>340</v>
      </c>
      <c r="M57" s="29">
        <v>825791</v>
      </c>
      <c r="N57" s="29">
        <v>82367</v>
      </c>
      <c r="P57" s="50"/>
      <c r="Q57" s="50"/>
      <c r="R57" s="50"/>
      <c r="S57" s="50"/>
      <c r="T57" s="50"/>
      <c r="U57" s="50"/>
      <c r="V57" s="50"/>
      <c r="W57" s="50"/>
      <c r="X57" s="50"/>
      <c r="Y57" s="50"/>
      <c r="Z57" s="50"/>
      <c r="AA57" s="50"/>
      <c r="AC57" s="53"/>
      <c r="AD57" s="53"/>
      <c r="AE57" s="53"/>
      <c r="AF57" s="53"/>
      <c r="AG57" s="53"/>
      <c r="AH57" s="53"/>
      <c r="AI57" s="53"/>
      <c r="AJ57" s="53"/>
      <c r="AK57" s="53"/>
      <c r="AL57" s="53"/>
      <c r="AM57" s="53"/>
      <c r="AN57" s="53"/>
      <c r="AO57" s="53"/>
      <c r="AP57" s="53"/>
      <c r="AQ57" s="53"/>
      <c r="AR57" s="53"/>
      <c r="AS57" s="53"/>
      <c r="AT57" s="53"/>
    </row>
    <row r="58" spans="2:46" ht="7.5" customHeight="1" x14ac:dyDescent="0.15">
      <c r="B58" s="40"/>
      <c r="C58" s="38"/>
      <c r="D58" s="39"/>
      <c r="E58" s="39"/>
      <c r="F58" s="39"/>
      <c r="G58" s="39"/>
      <c r="H58" s="39"/>
      <c r="I58" s="39"/>
      <c r="J58" s="39"/>
      <c r="K58" s="39"/>
      <c r="L58" s="39"/>
      <c r="M58" s="39"/>
      <c r="N58" s="39"/>
      <c r="AC58" s="53"/>
      <c r="AD58" s="53"/>
      <c r="AE58" s="53"/>
      <c r="AF58" s="53"/>
      <c r="AG58" s="53"/>
      <c r="AH58" s="53"/>
      <c r="AI58" s="53"/>
      <c r="AJ58" s="53"/>
      <c r="AK58" s="53"/>
      <c r="AL58" s="53"/>
      <c r="AM58" s="53"/>
      <c r="AN58" s="53"/>
      <c r="AO58" s="53"/>
      <c r="AP58" s="53"/>
      <c r="AQ58" s="53"/>
      <c r="AR58" s="53"/>
      <c r="AS58" s="53"/>
      <c r="AT58" s="53"/>
    </row>
    <row r="59" spans="2:46" ht="7.5" customHeight="1" x14ac:dyDescent="0.15">
      <c r="B59" s="43"/>
      <c r="C59" s="18"/>
      <c r="D59" s="31"/>
      <c r="E59" s="31"/>
      <c r="F59" s="31"/>
      <c r="G59" s="31"/>
      <c r="H59" s="31"/>
      <c r="I59" s="31"/>
      <c r="J59" s="31"/>
      <c r="K59" s="31"/>
      <c r="L59" s="31"/>
      <c r="M59" s="31"/>
      <c r="N59" s="31"/>
      <c r="AC59" s="53"/>
      <c r="AD59" s="53"/>
      <c r="AE59" s="53"/>
      <c r="AF59" s="53"/>
      <c r="AG59" s="53"/>
      <c r="AH59" s="53"/>
      <c r="AI59" s="53"/>
      <c r="AJ59" s="53"/>
      <c r="AK59" s="53"/>
      <c r="AL59" s="53"/>
      <c r="AM59" s="53"/>
      <c r="AN59" s="53"/>
      <c r="AO59" s="53"/>
      <c r="AP59" s="53"/>
      <c r="AQ59" s="53"/>
      <c r="AR59" s="53"/>
      <c r="AS59" s="53"/>
      <c r="AT59" s="53"/>
    </row>
    <row r="60" spans="2:46" ht="18.75" customHeight="1" x14ac:dyDescent="0.15">
      <c r="B60" s="41" t="s">
        <v>77</v>
      </c>
      <c r="C60" s="18"/>
      <c r="D60" s="19"/>
      <c r="E60" s="19"/>
      <c r="F60" s="19"/>
      <c r="G60" s="19"/>
      <c r="H60" s="19"/>
      <c r="I60" s="19"/>
      <c r="J60" s="19"/>
      <c r="K60" s="19"/>
      <c r="L60" s="19"/>
      <c r="M60" s="19"/>
      <c r="N60" s="19"/>
      <c r="AC60" s="53"/>
      <c r="AD60" s="53"/>
      <c r="AE60" s="53"/>
      <c r="AF60" s="53"/>
      <c r="AG60" s="53"/>
      <c r="AH60" s="53"/>
      <c r="AI60" s="53"/>
      <c r="AJ60" s="53"/>
      <c r="AK60" s="53"/>
      <c r="AL60" s="53"/>
      <c r="AM60" s="53"/>
      <c r="AN60" s="53"/>
      <c r="AO60" s="53"/>
      <c r="AP60" s="53"/>
      <c r="AQ60" s="53"/>
      <c r="AR60" s="53"/>
      <c r="AS60" s="53"/>
      <c r="AT60" s="53"/>
    </row>
    <row r="61" spans="2:46" s="13" customFormat="1" ht="18.75" customHeight="1" x14ac:dyDescent="0.15">
      <c r="B61" s="33" t="s">
        <v>74</v>
      </c>
      <c r="C61" s="34">
        <f>IF(SUM(C62:C79)=SUM(D61,H61:M61),SUM(C62:C79))</f>
        <v>4863627</v>
      </c>
      <c r="D61" s="35">
        <f>IF(SUM(D62:D79)=SUM(E61,F61,G61),SUM(D62:D79),err)</f>
        <v>181460</v>
      </c>
      <c r="E61" s="36">
        <f t="shared" ref="E61:N61" si="4">SUM(E62:E79)</f>
        <v>178626</v>
      </c>
      <c r="F61" s="36">
        <f t="shared" si="4"/>
        <v>1228</v>
      </c>
      <c r="G61" s="36">
        <f t="shared" si="4"/>
        <v>1606</v>
      </c>
      <c r="H61" s="35">
        <f t="shared" si="4"/>
        <v>307325</v>
      </c>
      <c r="I61" s="35">
        <f t="shared" si="4"/>
        <v>2417559</v>
      </c>
      <c r="J61" s="35">
        <f t="shared" si="4"/>
        <v>1540694</v>
      </c>
      <c r="K61" s="35">
        <f t="shared" si="4"/>
        <v>6635</v>
      </c>
      <c r="L61" s="35">
        <f t="shared" si="4"/>
        <v>1426</v>
      </c>
      <c r="M61" s="35">
        <f t="shared" si="4"/>
        <v>408528</v>
      </c>
      <c r="N61" s="35">
        <f t="shared" si="4"/>
        <v>27</v>
      </c>
      <c r="P61" s="51"/>
      <c r="Q61" s="51"/>
      <c r="R61" s="51"/>
      <c r="S61" s="51"/>
      <c r="T61" s="51"/>
      <c r="U61" s="51"/>
      <c r="V61" s="51"/>
      <c r="W61" s="51"/>
      <c r="X61" s="51"/>
      <c r="Y61" s="51"/>
      <c r="Z61" s="51"/>
      <c r="AA61" s="51"/>
      <c r="AC61" s="53"/>
      <c r="AD61" s="53"/>
      <c r="AE61" s="53"/>
      <c r="AF61" s="53"/>
      <c r="AG61" s="53"/>
      <c r="AH61" s="53"/>
      <c r="AI61" s="53"/>
      <c r="AJ61" s="53"/>
      <c r="AK61" s="53"/>
      <c r="AL61" s="53"/>
      <c r="AM61" s="53"/>
      <c r="AN61" s="53"/>
      <c r="AO61" s="53"/>
      <c r="AP61" s="53"/>
      <c r="AQ61" s="53"/>
      <c r="AR61" s="53"/>
      <c r="AS61" s="53"/>
      <c r="AT61" s="53"/>
    </row>
    <row r="62" spans="2:46" ht="13.5" customHeight="1" x14ac:dyDescent="0.15">
      <c r="B62" s="12" t="s">
        <v>3</v>
      </c>
      <c r="C62" s="25">
        <f t="shared" ref="C62:C79" si="5">SUM(D62+H62+I62+J62+K62+L62+M62)</f>
        <v>33351</v>
      </c>
      <c r="D62" s="26">
        <v>10352</v>
      </c>
      <c r="E62" s="28">
        <v>10168</v>
      </c>
      <c r="F62" s="28">
        <v>55</v>
      </c>
      <c r="G62" s="28">
        <v>129</v>
      </c>
      <c r="H62" s="29">
        <v>184</v>
      </c>
      <c r="I62" s="29">
        <v>13193</v>
      </c>
      <c r="J62" s="29">
        <v>6478</v>
      </c>
      <c r="K62" s="29">
        <v>0</v>
      </c>
      <c r="L62" s="29">
        <v>0</v>
      </c>
      <c r="M62" s="29">
        <v>3144</v>
      </c>
      <c r="N62" s="29">
        <v>13</v>
      </c>
      <c r="P62" s="50"/>
      <c r="Q62" s="50"/>
      <c r="R62" s="50"/>
      <c r="S62" s="50"/>
      <c r="T62" s="50"/>
      <c r="U62" s="50"/>
      <c r="V62" s="50"/>
      <c r="W62" s="50"/>
      <c r="X62" s="50"/>
      <c r="Y62" s="50"/>
      <c r="Z62" s="50"/>
      <c r="AA62" s="50"/>
      <c r="AC62" s="53"/>
      <c r="AD62" s="53"/>
      <c r="AE62" s="53"/>
      <c r="AF62" s="53"/>
      <c r="AG62" s="53"/>
      <c r="AH62" s="53"/>
      <c r="AI62" s="53"/>
      <c r="AJ62" s="53"/>
      <c r="AK62" s="53"/>
      <c r="AL62" s="53"/>
      <c r="AM62" s="53"/>
      <c r="AN62" s="53"/>
      <c r="AO62" s="53"/>
      <c r="AP62" s="53"/>
      <c r="AQ62" s="53"/>
      <c r="AR62" s="53"/>
      <c r="AS62" s="53"/>
      <c r="AT62" s="53"/>
    </row>
    <row r="63" spans="2:46" ht="13.5" customHeight="1" x14ac:dyDescent="0.15">
      <c r="B63" s="12" t="s">
        <v>1</v>
      </c>
      <c r="C63" s="25">
        <f t="shared" si="5"/>
        <v>262949</v>
      </c>
      <c r="D63" s="26">
        <v>10192</v>
      </c>
      <c r="E63" s="28">
        <v>9972</v>
      </c>
      <c r="F63" s="28">
        <v>87</v>
      </c>
      <c r="G63" s="28">
        <v>133</v>
      </c>
      <c r="H63" s="29">
        <v>0</v>
      </c>
      <c r="I63" s="29">
        <v>152815</v>
      </c>
      <c r="J63" s="29">
        <v>78428</v>
      </c>
      <c r="K63" s="29">
        <v>0</v>
      </c>
      <c r="L63" s="29">
        <v>0</v>
      </c>
      <c r="M63" s="29">
        <v>21514</v>
      </c>
      <c r="N63" s="29">
        <v>0</v>
      </c>
      <c r="P63" s="50"/>
      <c r="Q63" s="50"/>
      <c r="R63" s="50"/>
      <c r="S63" s="50"/>
      <c r="T63" s="50"/>
      <c r="U63" s="50"/>
      <c r="V63" s="50"/>
      <c r="W63" s="50"/>
      <c r="X63" s="50"/>
      <c r="Y63" s="50"/>
      <c r="Z63" s="50"/>
      <c r="AA63" s="50"/>
      <c r="AC63" s="53"/>
      <c r="AD63" s="53"/>
      <c r="AE63" s="53"/>
      <c r="AF63" s="53"/>
      <c r="AG63" s="53"/>
      <c r="AH63" s="53"/>
      <c r="AI63" s="53"/>
      <c r="AJ63" s="53"/>
      <c r="AK63" s="53"/>
      <c r="AL63" s="53"/>
      <c r="AM63" s="53"/>
      <c r="AN63" s="53"/>
      <c r="AO63" s="53"/>
      <c r="AP63" s="53"/>
      <c r="AQ63" s="53"/>
      <c r="AR63" s="53"/>
      <c r="AS63" s="53"/>
      <c r="AT63" s="53"/>
    </row>
    <row r="64" spans="2:46" ht="13.5" customHeight="1" x14ac:dyDescent="0.15">
      <c r="B64" s="12" t="s">
        <v>4</v>
      </c>
      <c r="C64" s="25">
        <f t="shared" si="5"/>
        <v>10444</v>
      </c>
      <c r="D64" s="26">
        <v>5816</v>
      </c>
      <c r="E64" s="28">
        <v>5807</v>
      </c>
      <c r="F64" s="28">
        <v>6</v>
      </c>
      <c r="G64" s="28">
        <v>3</v>
      </c>
      <c r="H64" s="26">
        <v>0</v>
      </c>
      <c r="I64" s="26">
        <v>0</v>
      </c>
      <c r="J64" s="29">
        <v>3190</v>
      </c>
      <c r="K64" s="29">
        <v>0</v>
      </c>
      <c r="L64" s="29">
        <v>0</v>
      </c>
      <c r="M64" s="29">
        <v>1438</v>
      </c>
      <c r="N64" s="29">
        <v>0</v>
      </c>
      <c r="P64" s="50"/>
      <c r="Q64" s="50"/>
      <c r="R64" s="50"/>
      <c r="S64" s="50"/>
      <c r="T64" s="50"/>
      <c r="U64" s="50"/>
      <c r="V64" s="50"/>
      <c r="W64" s="50"/>
      <c r="X64" s="50"/>
      <c r="Y64" s="50"/>
      <c r="Z64" s="50"/>
      <c r="AA64" s="50"/>
      <c r="AC64" s="53"/>
      <c r="AD64" s="53"/>
      <c r="AE64" s="53"/>
      <c r="AF64" s="53"/>
      <c r="AG64" s="53"/>
      <c r="AH64" s="53"/>
      <c r="AI64" s="53"/>
      <c r="AJ64" s="53"/>
      <c r="AK64" s="53"/>
      <c r="AL64" s="53"/>
      <c r="AM64" s="53"/>
      <c r="AN64" s="53"/>
      <c r="AO64" s="53"/>
      <c r="AP64" s="53"/>
      <c r="AQ64" s="53"/>
      <c r="AR64" s="53"/>
      <c r="AS64" s="53"/>
      <c r="AT64" s="53"/>
    </row>
    <row r="65" spans="2:46" ht="13.5" customHeight="1" x14ac:dyDescent="0.15">
      <c r="B65" s="12" t="s">
        <v>5</v>
      </c>
      <c r="C65" s="25">
        <f t="shared" si="5"/>
        <v>16288</v>
      </c>
      <c r="D65" s="26">
        <v>6751</v>
      </c>
      <c r="E65" s="28">
        <v>6615</v>
      </c>
      <c r="F65" s="28">
        <v>41</v>
      </c>
      <c r="G65" s="28">
        <v>95</v>
      </c>
      <c r="H65" s="26">
        <v>0</v>
      </c>
      <c r="I65" s="29">
        <v>0</v>
      </c>
      <c r="J65" s="29">
        <v>5839</v>
      </c>
      <c r="K65" s="29">
        <v>0</v>
      </c>
      <c r="L65" s="29">
        <v>0</v>
      </c>
      <c r="M65" s="29">
        <v>3698</v>
      </c>
      <c r="N65" s="29">
        <v>0</v>
      </c>
      <c r="P65" s="50"/>
      <c r="Q65" s="50"/>
      <c r="R65" s="50"/>
      <c r="S65" s="50"/>
      <c r="T65" s="50"/>
      <c r="U65" s="50"/>
      <c r="V65" s="50"/>
      <c r="W65" s="50"/>
      <c r="X65" s="50"/>
      <c r="Y65" s="50"/>
      <c r="Z65" s="50"/>
      <c r="AA65" s="50"/>
      <c r="AC65" s="53"/>
      <c r="AD65" s="53"/>
      <c r="AE65" s="53"/>
      <c r="AF65" s="53"/>
      <c r="AG65" s="53"/>
      <c r="AH65" s="53"/>
      <c r="AI65" s="53"/>
      <c r="AJ65" s="53"/>
      <c r="AK65" s="53"/>
      <c r="AL65" s="53"/>
      <c r="AM65" s="53"/>
      <c r="AN65" s="53"/>
      <c r="AO65" s="53"/>
      <c r="AP65" s="53"/>
      <c r="AQ65" s="53"/>
      <c r="AR65" s="53"/>
      <c r="AS65" s="53"/>
      <c r="AT65" s="53"/>
    </row>
    <row r="66" spans="2:46" ht="13.5" customHeight="1" x14ac:dyDescent="0.15">
      <c r="B66" s="12" t="s">
        <v>6</v>
      </c>
      <c r="C66" s="25">
        <f t="shared" si="5"/>
        <v>41786</v>
      </c>
      <c r="D66" s="26">
        <v>9310</v>
      </c>
      <c r="E66" s="28">
        <v>9183</v>
      </c>
      <c r="F66" s="28">
        <v>48</v>
      </c>
      <c r="G66" s="28">
        <v>79</v>
      </c>
      <c r="H66" s="26">
        <v>0</v>
      </c>
      <c r="I66" s="29">
        <v>2380</v>
      </c>
      <c r="J66" s="29">
        <v>20898</v>
      </c>
      <c r="K66" s="29">
        <v>0</v>
      </c>
      <c r="L66" s="29">
        <v>0</v>
      </c>
      <c r="M66" s="29">
        <v>9198</v>
      </c>
      <c r="N66" s="29">
        <v>0</v>
      </c>
      <c r="P66" s="50"/>
      <c r="Q66" s="50"/>
      <c r="R66" s="50"/>
      <c r="S66" s="50"/>
      <c r="T66" s="50"/>
      <c r="U66" s="50"/>
      <c r="V66" s="50"/>
      <c r="W66" s="50"/>
      <c r="X66" s="50"/>
      <c r="Y66" s="50"/>
      <c r="Z66" s="50"/>
      <c r="AA66" s="50"/>
      <c r="AC66" s="53"/>
      <c r="AD66" s="53"/>
      <c r="AE66" s="53"/>
      <c r="AF66" s="53"/>
      <c r="AG66" s="53"/>
      <c r="AH66" s="53"/>
      <c r="AI66" s="53"/>
      <c r="AJ66" s="53"/>
      <c r="AK66" s="53"/>
      <c r="AL66" s="53"/>
      <c r="AM66" s="53"/>
      <c r="AN66" s="53"/>
      <c r="AO66" s="53"/>
      <c r="AP66" s="53"/>
      <c r="AQ66" s="53"/>
      <c r="AR66" s="53"/>
      <c r="AS66" s="53"/>
      <c r="AT66" s="53"/>
    </row>
    <row r="67" spans="2:46" ht="13.5" customHeight="1" x14ac:dyDescent="0.15">
      <c r="B67" s="12" t="s">
        <v>7</v>
      </c>
      <c r="C67" s="25">
        <f t="shared" si="5"/>
        <v>80419</v>
      </c>
      <c r="D67" s="26">
        <v>8990</v>
      </c>
      <c r="E67" s="28">
        <v>8807</v>
      </c>
      <c r="F67" s="28">
        <v>52</v>
      </c>
      <c r="G67" s="28">
        <v>131</v>
      </c>
      <c r="H67" s="29">
        <v>1404</v>
      </c>
      <c r="I67" s="29">
        <v>17952</v>
      </c>
      <c r="J67" s="29">
        <v>33914</v>
      </c>
      <c r="K67" s="29">
        <v>0</v>
      </c>
      <c r="L67" s="29">
        <v>0</v>
      </c>
      <c r="M67" s="29">
        <v>18159</v>
      </c>
      <c r="N67" s="29">
        <v>0</v>
      </c>
      <c r="P67" s="50"/>
      <c r="Q67" s="50"/>
      <c r="R67" s="50"/>
      <c r="S67" s="50"/>
      <c r="T67" s="50"/>
      <c r="U67" s="50"/>
      <c r="V67" s="50"/>
      <c r="W67" s="50"/>
      <c r="X67" s="50"/>
      <c r="Y67" s="50"/>
      <c r="Z67" s="50"/>
      <c r="AA67" s="50"/>
      <c r="AC67" s="53"/>
      <c r="AD67" s="53"/>
      <c r="AE67" s="53"/>
      <c r="AF67" s="53"/>
      <c r="AG67" s="53"/>
      <c r="AH67" s="53"/>
      <c r="AI67" s="53"/>
      <c r="AJ67" s="53"/>
      <c r="AK67" s="53"/>
      <c r="AL67" s="53"/>
      <c r="AM67" s="53"/>
      <c r="AN67" s="53"/>
      <c r="AO67" s="53"/>
      <c r="AP67" s="53"/>
      <c r="AQ67" s="53"/>
      <c r="AR67" s="53"/>
      <c r="AS67" s="53"/>
      <c r="AT67" s="53"/>
    </row>
    <row r="68" spans="2:46" ht="13.5" customHeight="1" x14ac:dyDescent="0.15">
      <c r="B68" s="12" t="s">
        <v>2</v>
      </c>
      <c r="C68" s="25">
        <f t="shared" si="5"/>
        <v>286949</v>
      </c>
      <c r="D68" s="26">
        <v>17761</v>
      </c>
      <c r="E68" s="28">
        <v>17542</v>
      </c>
      <c r="F68" s="28">
        <v>82</v>
      </c>
      <c r="G68" s="28">
        <v>137</v>
      </c>
      <c r="H68" s="29">
        <v>0</v>
      </c>
      <c r="I68" s="29">
        <v>135194</v>
      </c>
      <c r="J68" s="29">
        <v>100182</v>
      </c>
      <c r="K68" s="29">
        <v>0</v>
      </c>
      <c r="L68" s="29">
        <v>0</v>
      </c>
      <c r="M68" s="29">
        <v>33812</v>
      </c>
      <c r="N68" s="29">
        <v>0</v>
      </c>
      <c r="P68" s="50"/>
      <c r="Q68" s="50"/>
      <c r="R68" s="50"/>
      <c r="S68" s="50"/>
      <c r="T68" s="50"/>
      <c r="U68" s="50"/>
      <c r="V68" s="50"/>
      <c r="W68" s="50"/>
      <c r="X68" s="50"/>
      <c r="Y68" s="50"/>
      <c r="Z68" s="50"/>
      <c r="AA68" s="50"/>
      <c r="AC68" s="53"/>
      <c r="AD68" s="53"/>
      <c r="AE68" s="53"/>
      <c r="AF68" s="53"/>
      <c r="AG68" s="53"/>
      <c r="AH68" s="53"/>
      <c r="AI68" s="53"/>
      <c r="AJ68" s="53"/>
      <c r="AK68" s="53"/>
      <c r="AL68" s="53"/>
      <c r="AM68" s="53"/>
      <c r="AN68" s="53"/>
      <c r="AO68" s="53"/>
      <c r="AP68" s="53"/>
      <c r="AQ68" s="53"/>
      <c r="AR68" s="53"/>
      <c r="AS68" s="53"/>
      <c r="AT68" s="53"/>
    </row>
    <row r="69" spans="2:46" ht="13.5" customHeight="1" x14ac:dyDescent="0.15">
      <c r="B69" s="12" t="s">
        <v>8</v>
      </c>
      <c r="C69" s="25">
        <f t="shared" si="5"/>
        <v>511844</v>
      </c>
      <c r="D69" s="26">
        <v>13910</v>
      </c>
      <c r="E69" s="28">
        <v>13714</v>
      </c>
      <c r="F69" s="28">
        <v>150</v>
      </c>
      <c r="G69" s="28">
        <v>46</v>
      </c>
      <c r="H69" s="29">
        <v>2232</v>
      </c>
      <c r="I69" s="29">
        <v>259007</v>
      </c>
      <c r="J69" s="29">
        <v>173839</v>
      </c>
      <c r="K69" s="29">
        <v>155</v>
      </c>
      <c r="L69" s="29">
        <v>0</v>
      </c>
      <c r="M69" s="29">
        <v>62701</v>
      </c>
      <c r="N69" s="29">
        <v>0</v>
      </c>
      <c r="P69" s="50"/>
      <c r="Q69" s="50"/>
      <c r="R69" s="50"/>
      <c r="S69" s="50"/>
      <c r="T69" s="50"/>
      <c r="U69" s="50"/>
      <c r="V69" s="50"/>
      <c r="W69" s="50"/>
      <c r="X69" s="50"/>
      <c r="Y69" s="50"/>
      <c r="Z69" s="50"/>
      <c r="AA69" s="50"/>
      <c r="AC69" s="53"/>
      <c r="AD69" s="53"/>
      <c r="AE69" s="53"/>
      <c r="AF69" s="53"/>
      <c r="AG69" s="53"/>
      <c r="AH69" s="53"/>
      <c r="AI69" s="53"/>
      <c r="AJ69" s="53"/>
      <c r="AK69" s="53"/>
      <c r="AL69" s="53"/>
      <c r="AM69" s="53"/>
      <c r="AN69" s="53"/>
      <c r="AO69" s="53"/>
      <c r="AP69" s="53"/>
      <c r="AQ69" s="53"/>
      <c r="AR69" s="53"/>
      <c r="AS69" s="53"/>
      <c r="AT69" s="53"/>
    </row>
    <row r="70" spans="2:46" ht="13.5" customHeight="1" x14ac:dyDescent="0.15">
      <c r="B70" s="12" t="s">
        <v>9</v>
      </c>
      <c r="C70" s="25">
        <f t="shared" si="5"/>
        <v>117128</v>
      </c>
      <c r="D70" s="26">
        <v>9473</v>
      </c>
      <c r="E70" s="28">
        <v>9338</v>
      </c>
      <c r="F70" s="28">
        <v>86</v>
      </c>
      <c r="G70" s="28">
        <v>49</v>
      </c>
      <c r="H70" s="29">
        <v>0</v>
      </c>
      <c r="I70" s="29">
        <v>29980</v>
      </c>
      <c r="J70" s="29">
        <v>58534</v>
      </c>
      <c r="K70" s="29">
        <v>0</v>
      </c>
      <c r="L70" s="29">
        <v>0</v>
      </c>
      <c r="M70" s="29">
        <v>19141</v>
      </c>
      <c r="N70" s="29">
        <v>0</v>
      </c>
      <c r="P70" s="50"/>
      <c r="Q70" s="50"/>
      <c r="R70" s="50"/>
      <c r="S70" s="50"/>
      <c r="T70" s="50"/>
      <c r="U70" s="50"/>
      <c r="V70" s="50"/>
      <c r="W70" s="50"/>
      <c r="X70" s="50"/>
      <c r="Y70" s="50"/>
      <c r="Z70" s="50"/>
      <c r="AA70" s="50"/>
      <c r="AC70" s="53"/>
      <c r="AD70" s="53"/>
      <c r="AE70" s="53"/>
      <c r="AF70" s="53"/>
      <c r="AG70" s="53"/>
      <c r="AH70" s="53"/>
      <c r="AI70" s="53"/>
      <c r="AJ70" s="53"/>
      <c r="AK70" s="53"/>
      <c r="AL70" s="53"/>
      <c r="AM70" s="53"/>
      <c r="AN70" s="53"/>
      <c r="AO70" s="53"/>
      <c r="AP70" s="53"/>
      <c r="AQ70" s="53"/>
      <c r="AR70" s="53"/>
      <c r="AS70" s="53"/>
      <c r="AT70" s="53"/>
    </row>
    <row r="71" spans="2:46" ht="13.5" customHeight="1" x14ac:dyDescent="0.15">
      <c r="B71" s="12" t="s">
        <v>10</v>
      </c>
      <c r="C71" s="25">
        <f t="shared" si="5"/>
        <v>108159</v>
      </c>
      <c r="D71" s="26">
        <v>8418</v>
      </c>
      <c r="E71" s="28">
        <v>8234</v>
      </c>
      <c r="F71" s="28">
        <v>44</v>
      </c>
      <c r="G71" s="28">
        <v>140</v>
      </c>
      <c r="H71" s="29">
        <v>0</v>
      </c>
      <c r="I71" s="29">
        <v>29226</v>
      </c>
      <c r="J71" s="29">
        <v>42162</v>
      </c>
      <c r="K71" s="29">
        <v>0</v>
      </c>
      <c r="L71" s="29">
        <v>0</v>
      </c>
      <c r="M71" s="29">
        <v>28353</v>
      </c>
      <c r="N71" s="29">
        <v>3</v>
      </c>
      <c r="P71" s="50"/>
      <c r="Q71" s="50"/>
      <c r="R71" s="50"/>
      <c r="S71" s="50"/>
      <c r="T71" s="50"/>
      <c r="U71" s="50"/>
      <c r="V71" s="50"/>
      <c r="W71" s="50"/>
      <c r="X71" s="50"/>
      <c r="Y71" s="50"/>
      <c r="Z71" s="50"/>
      <c r="AA71" s="50"/>
      <c r="AC71" s="53"/>
      <c r="AD71" s="53"/>
      <c r="AE71" s="53"/>
      <c r="AF71" s="53"/>
      <c r="AG71" s="53"/>
      <c r="AH71" s="53"/>
      <c r="AI71" s="53"/>
      <c r="AJ71" s="53"/>
      <c r="AK71" s="53"/>
      <c r="AL71" s="53"/>
      <c r="AM71" s="53"/>
      <c r="AN71" s="53"/>
      <c r="AO71" s="53"/>
      <c r="AP71" s="53"/>
      <c r="AQ71" s="53"/>
      <c r="AR71" s="53"/>
      <c r="AS71" s="53"/>
      <c r="AT71" s="53"/>
    </row>
    <row r="72" spans="2:46" ht="13.5" customHeight="1" x14ac:dyDescent="0.15">
      <c r="B72" s="12" t="s">
        <v>11</v>
      </c>
      <c r="C72" s="25">
        <f t="shared" si="5"/>
        <v>227995</v>
      </c>
      <c r="D72" s="26">
        <v>15177</v>
      </c>
      <c r="E72" s="28">
        <v>14897</v>
      </c>
      <c r="F72" s="28">
        <v>47</v>
      </c>
      <c r="G72" s="28">
        <v>233</v>
      </c>
      <c r="H72" s="29">
        <v>4518</v>
      </c>
      <c r="I72" s="29">
        <v>159738</v>
      </c>
      <c r="J72" s="29">
        <v>42972</v>
      </c>
      <c r="K72" s="29">
        <v>0</v>
      </c>
      <c r="L72" s="29">
        <v>0</v>
      </c>
      <c r="M72" s="29">
        <v>5590</v>
      </c>
      <c r="N72" s="29">
        <v>11</v>
      </c>
      <c r="P72" s="50"/>
      <c r="Q72" s="50"/>
      <c r="R72" s="50"/>
      <c r="S72" s="50"/>
      <c r="T72" s="50"/>
      <c r="U72" s="50"/>
      <c r="V72" s="50"/>
      <c r="W72" s="50"/>
      <c r="X72" s="50"/>
      <c r="Y72" s="50"/>
      <c r="Z72" s="50"/>
      <c r="AA72" s="50"/>
      <c r="AC72" s="53"/>
      <c r="AD72" s="53"/>
      <c r="AE72" s="53"/>
      <c r="AF72" s="53"/>
      <c r="AG72" s="53"/>
      <c r="AH72" s="53"/>
      <c r="AI72" s="53"/>
      <c r="AJ72" s="53"/>
      <c r="AK72" s="53"/>
      <c r="AL72" s="53"/>
      <c r="AM72" s="53"/>
      <c r="AN72" s="53"/>
      <c r="AO72" s="53"/>
      <c r="AP72" s="53"/>
      <c r="AQ72" s="53"/>
      <c r="AR72" s="53"/>
      <c r="AS72" s="53"/>
      <c r="AT72" s="53"/>
    </row>
    <row r="73" spans="2:46" ht="13.5" customHeight="1" x14ac:dyDescent="0.15">
      <c r="B73" s="12" t="s">
        <v>12</v>
      </c>
      <c r="C73" s="25">
        <f t="shared" si="5"/>
        <v>618322</v>
      </c>
      <c r="D73" s="26">
        <v>8856</v>
      </c>
      <c r="E73" s="28">
        <v>8797</v>
      </c>
      <c r="F73" s="28">
        <v>50</v>
      </c>
      <c r="G73" s="28">
        <v>9</v>
      </c>
      <c r="H73" s="29">
        <v>92110</v>
      </c>
      <c r="I73" s="29">
        <v>286655</v>
      </c>
      <c r="J73" s="29">
        <v>202126</v>
      </c>
      <c r="K73" s="29">
        <v>0</v>
      </c>
      <c r="L73" s="29">
        <v>0</v>
      </c>
      <c r="M73" s="29">
        <v>28575</v>
      </c>
      <c r="N73" s="29">
        <v>0</v>
      </c>
      <c r="P73" s="50"/>
      <c r="Q73" s="50"/>
      <c r="R73" s="50"/>
      <c r="S73" s="50"/>
      <c r="T73" s="50"/>
      <c r="U73" s="50"/>
      <c r="V73" s="50"/>
      <c r="W73" s="50"/>
      <c r="X73" s="50"/>
      <c r="Y73" s="50"/>
      <c r="Z73" s="50"/>
      <c r="AA73" s="50"/>
      <c r="AC73" s="53"/>
      <c r="AD73" s="53"/>
      <c r="AE73" s="53"/>
      <c r="AF73" s="53"/>
      <c r="AG73" s="53"/>
      <c r="AH73" s="53"/>
      <c r="AI73" s="53"/>
      <c r="AJ73" s="53"/>
      <c r="AK73" s="53"/>
      <c r="AL73" s="53"/>
      <c r="AM73" s="53"/>
      <c r="AN73" s="53"/>
      <c r="AO73" s="53"/>
      <c r="AP73" s="53"/>
      <c r="AQ73" s="53"/>
      <c r="AR73" s="53"/>
      <c r="AS73" s="53"/>
      <c r="AT73" s="53"/>
    </row>
    <row r="74" spans="2:46" ht="13.5" customHeight="1" x14ac:dyDescent="0.15">
      <c r="B74" s="12" t="s">
        <v>13</v>
      </c>
      <c r="C74" s="25">
        <f t="shared" si="5"/>
        <v>608526</v>
      </c>
      <c r="D74" s="26">
        <v>11417</v>
      </c>
      <c r="E74" s="28">
        <v>11357</v>
      </c>
      <c r="F74" s="28">
        <v>49</v>
      </c>
      <c r="G74" s="28">
        <v>11</v>
      </c>
      <c r="H74" s="29">
        <v>86536</v>
      </c>
      <c r="I74" s="29">
        <v>318003</v>
      </c>
      <c r="J74" s="29">
        <v>160886</v>
      </c>
      <c r="K74" s="29">
        <v>1008</v>
      </c>
      <c r="L74" s="29">
        <v>0</v>
      </c>
      <c r="M74" s="29">
        <v>30676</v>
      </c>
      <c r="N74" s="29">
        <v>0</v>
      </c>
      <c r="P74" s="50"/>
      <c r="Q74" s="50"/>
      <c r="R74" s="50"/>
      <c r="S74" s="50"/>
      <c r="T74" s="50"/>
      <c r="U74" s="50"/>
      <c r="V74" s="50"/>
      <c r="W74" s="50"/>
      <c r="X74" s="50"/>
      <c r="Y74" s="50"/>
      <c r="Z74" s="50"/>
      <c r="AA74" s="50"/>
      <c r="AC74" s="53"/>
      <c r="AD74" s="53"/>
      <c r="AE74" s="53"/>
      <c r="AF74" s="53"/>
      <c r="AG74" s="53"/>
      <c r="AH74" s="53"/>
      <c r="AI74" s="53"/>
      <c r="AJ74" s="53"/>
      <c r="AK74" s="53"/>
      <c r="AL74" s="53"/>
      <c r="AM74" s="53"/>
      <c r="AN74" s="53"/>
      <c r="AO74" s="53"/>
      <c r="AP74" s="53"/>
      <c r="AQ74" s="53"/>
      <c r="AR74" s="53"/>
      <c r="AS74" s="53"/>
      <c r="AT74" s="53"/>
    </row>
    <row r="75" spans="2:46" ht="13.5" customHeight="1" x14ac:dyDescent="0.15">
      <c r="B75" s="12" t="s">
        <v>14</v>
      </c>
      <c r="C75" s="25">
        <f t="shared" si="5"/>
        <v>493167</v>
      </c>
      <c r="D75" s="26">
        <v>5833</v>
      </c>
      <c r="E75" s="28">
        <v>5696</v>
      </c>
      <c r="F75" s="28">
        <v>77</v>
      </c>
      <c r="G75" s="28">
        <v>60</v>
      </c>
      <c r="H75" s="29">
        <v>46329</v>
      </c>
      <c r="I75" s="29">
        <v>306320</v>
      </c>
      <c r="J75" s="29">
        <v>100766</v>
      </c>
      <c r="K75" s="29">
        <v>1822</v>
      </c>
      <c r="L75" s="29">
        <v>0</v>
      </c>
      <c r="M75" s="29">
        <v>32097</v>
      </c>
      <c r="N75" s="29">
        <v>0</v>
      </c>
      <c r="P75" s="50"/>
      <c r="Q75" s="50"/>
      <c r="R75" s="50"/>
      <c r="S75" s="50"/>
      <c r="T75" s="50"/>
      <c r="U75" s="50"/>
      <c r="V75" s="50"/>
      <c r="W75" s="50"/>
      <c r="X75" s="50"/>
      <c r="Y75" s="50"/>
      <c r="Z75" s="50"/>
      <c r="AA75" s="50"/>
      <c r="AC75" s="53"/>
      <c r="AD75" s="53"/>
      <c r="AE75" s="53"/>
      <c r="AF75" s="53"/>
      <c r="AG75" s="53"/>
      <c r="AH75" s="53"/>
      <c r="AI75" s="53"/>
      <c r="AJ75" s="53"/>
      <c r="AK75" s="53"/>
      <c r="AL75" s="53"/>
      <c r="AM75" s="53"/>
      <c r="AN75" s="53"/>
      <c r="AO75" s="53"/>
      <c r="AP75" s="53"/>
      <c r="AQ75" s="53"/>
      <c r="AR75" s="53"/>
      <c r="AS75" s="53"/>
      <c r="AT75" s="53"/>
    </row>
    <row r="76" spans="2:46" ht="13.5" customHeight="1" x14ac:dyDescent="0.15">
      <c r="B76" s="12" t="s">
        <v>15</v>
      </c>
      <c r="C76" s="25">
        <f t="shared" si="5"/>
        <v>530983</v>
      </c>
      <c r="D76" s="26">
        <v>14918</v>
      </c>
      <c r="E76" s="28">
        <v>14550</v>
      </c>
      <c r="F76" s="28">
        <v>179</v>
      </c>
      <c r="G76" s="28">
        <v>189</v>
      </c>
      <c r="H76" s="29">
        <v>19078</v>
      </c>
      <c r="I76" s="29">
        <v>206715</v>
      </c>
      <c r="J76" s="29">
        <v>238552</v>
      </c>
      <c r="K76" s="29">
        <v>3650</v>
      </c>
      <c r="L76" s="29">
        <v>1195</v>
      </c>
      <c r="M76" s="29">
        <v>46875</v>
      </c>
      <c r="N76" s="29">
        <v>0</v>
      </c>
      <c r="P76" s="50"/>
      <c r="Q76" s="50"/>
      <c r="R76" s="50"/>
      <c r="S76" s="50"/>
      <c r="T76" s="50"/>
      <c r="U76" s="50"/>
      <c r="V76" s="50"/>
      <c r="W76" s="50"/>
      <c r="X76" s="50"/>
      <c r="Y76" s="50"/>
      <c r="Z76" s="50"/>
      <c r="AA76" s="50"/>
      <c r="AC76" s="53"/>
      <c r="AD76" s="53"/>
      <c r="AE76" s="53"/>
      <c r="AF76" s="53"/>
      <c r="AG76" s="53"/>
      <c r="AH76" s="53"/>
      <c r="AI76" s="53"/>
      <c r="AJ76" s="53"/>
      <c r="AK76" s="53"/>
      <c r="AL76" s="53"/>
      <c r="AM76" s="53"/>
      <c r="AN76" s="53"/>
      <c r="AO76" s="53"/>
      <c r="AP76" s="53"/>
      <c r="AQ76" s="53"/>
      <c r="AR76" s="53"/>
      <c r="AS76" s="53"/>
      <c r="AT76" s="53"/>
    </row>
    <row r="77" spans="2:46" ht="13.5" customHeight="1" x14ac:dyDescent="0.15">
      <c r="B77" s="12" t="s">
        <v>16</v>
      </c>
      <c r="C77" s="25">
        <f t="shared" si="5"/>
        <v>209505</v>
      </c>
      <c r="D77" s="26">
        <v>6559</v>
      </c>
      <c r="E77" s="28">
        <v>6441</v>
      </c>
      <c r="F77" s="28">
        <v>44</v>
      </c>
      <c r="G77" s="28">
        <v>74</v>
      </c>
      <c r="H77" s="29">
        <v>21091</v>
      </c>
      <c r="I77" s="29">
        <v>51089</v>
      </c>
      <c r="J77" s="29">
        <v>105831</v>
      </c>
      <c r="K77" s="29">
        <v>0</v>
      </c>
      <c r="L77" s="29">
        <v>0</v>
      </c>
      <c r="M77" s="29">
        <v>24935</v>
      </c>
      <c r="N77" s="29">
        <v>0</v>
      </c>
      <c r="P77" s="50"/>
      <c r="Q77" s="50"/>
      <c r="R77" s="50"/>
      <c r="S77" s="50"/>
      <c r="T77" s="50"/>
      <c r="U77" s="50"/>
      <c r="V77" s="50"/>
      <c r="W77" s="50"/>
      <c r="X77" s="50"/>
      <c r="Y77" s="50"/>
      <c r="Z77" s="50"/>
      <c r="AA77" s="50"/>
      <c r="AC77" s="53"/>
      <c r="AD77" s="53"/>
      <c r="AE77" s="53"/>
      <c r="AF77" s="53"/>
      <c r="AG77" s="53"/>
      <c r="AH77" s="53"/>
      <c r="AI77" s="53"/>
      <c r="AJ77" s="53"/>
      <c r="AK77" s="53"/>
      <c r="AL77" s="53"/>
      <c r="AM77" s="53"/>
      <c r="AN77" s="53"/>
      <c r="AO77" s="53"/>
      <c r="AP77" s="53"/>
      <c r="AQ77" s="53"/>
      <c r="AR77" s="53"/>
      <c r="AS77" s="53"/>
      <c r="AT77" s="53"/>
    </row>
    <row r="78" spans="2:46" ht="13.5" customHeight="1" x14ac:dyDescent="0.15">
      <c r="B78" s="12" t="s">
        <v>17</v>
      </c>
      <c r="C78" s="25">
        <f t="shared" si="5"/>
        <v>486737</v>
      </c>
      <c r="D78" s="26">
        <v>8600</v>
      </c>
      <c r="E78" s="28">
        <v>8452</v>
      </c>
      <c r="F78" s="28">
        <v>81</v>
      </c>
      <c r="G78" s="28">
        <v>67</v>
      </c>
      <c r="H78" s="29">
        <v>22525</v>
      </c>
      <c r="I78" s="29">
        <v>306480</v>
      </c>
      <c r="J78" s="29">
        <v>117966</v>
      </c>
      <c r="K78" s="29">
        <v>0</v>
      </c>
      <c r="L78" s="29">
        <v>231</v>
      </c>
      <c r="M78" s="29">
        <v>30935</v>
      </c>
      <c r="N78" s="29">
        <v>0</v>
      </c>
      <c r="P78" s="50"/>
      <c r="Q78" s="50"/>
      <c r="R78" s="50"/>
      <c r="S78" s="50"/>
      <c r="T78" s="50"/>
      <c r="U78" s="50"/>
      <c r="V78" s="50"/>
      <c r="W78" s="50"/>
      <c r="X78" s="50"/>
      <c r="Y78" s="50"/>
      <c r="Z78" s="50"/>
      <c r="AA78" s="50"/>
      <c r="AC78" s="53"/>
      <c r="AD78" s="53"/>
      <c r="AE78" s="53"/>
      <c r="AF78" s="53"/>
      <c r="AG78" s="53"/>
      <c r="AH78" s="53"/>
      <c r="AI78" s="53"/>
      <c r="AJ78" s="53"/>
      <c r="AK78" s="53"/>
      <c r="AL78" s="53"/>
      <c r="AM78" s="53"/>
      <c r="AN78" s="53"/>
      <c r="AO78" s="53"/>
      <c r="AP78" s="53"/>
      <c r="AQ78" s="53"/>
      <c r="AR78" s="53"/>
      <c r="AS78" s="53"/>
      <c r="AT78" s="53"/>
    </row>
    <row r="79" spans="2:46" ht="13.5" customHeight="1" x14ac:dyDescent="0.15">
      <c r="B79" s="12" t="s">
        <v>18</v>
      </c>
      <c r="C79" s="25">
        <f t="shared" si="5"/>
        <v>219075</v>
      </c>
      <c r="D79" s="26">
        <v>9127</v>
      </c>
      <c r="E79" s="28">
        <v>9056</v>
      </c>
      <c r="F79" s="28">
        <v>50</v>
      </c>
      <c r="G79" s="28">
        <v>21</v>
      </c>
      <c r="H79" s="29">
        <v>11318</v>
      </c>
      <c r="I79" s="29">
        <v>142812</v>
      </c>
      <c r="J79" s="29">
        <v>48131</v>
      </c>
      <c r="K79" s="29">
        <v>0</v>
      </c>
      <c r="L79" s="29">
        <v>0</v>
      </c>
      <c r="M79" s="29">
        <v>7687</v>
      </c>
      <c r="N79" s="29">
        <v>0</v>
      </c>
      <c r="P79" s="50"/>
      <c r="Q79" s="50"/>
      <c r="R79" s="50"/>
      <c r="S79" s="50"/>
      <c r="T79" s="50"/>
      <c r="U79" s="50"/>
      <c r="V79" s="50"/>
      <c r="W79" s="50"/>
      <c r="X79" s="50"/>
      <c r="Y79" s="50"/>
      <c r="Z79" s="50"/>
      <c r="AA79" s="50"/>
      <c r="AC79" s="53"/>
      <c r="AD79" s="53"/>
      <c r="AE79" s="53"/>
      <c r="AF79" s="53"/>
      <c r="AG79" s="53"/>
      <c r="AH79" s="53"/>
      <c r="AI79" s="53"/>
      <c r="AJ79" s="53"/>
      <c r="AK79" s="53"/>
      <c r="AL79" s="53"/>
      <c r="AM79" s="53"/>
      <c r="AN79" s="53"/>
      <c r="AO79" s="53"/>
      <c r="AP79" s="53"/>
      <c r="AQ79" s="53"/>
      <c r="AR79" s="53"/>
      <c r="AS79" s="53"/>
      <c r="AT79" s="53"/>
    </row>
    <row r="80" spans="2:46" ht="7.5" customHeight="1" thickBot="1" x14ac:dyDescent="0.2">
      <c r="B80" s="8"/>
      <c r="C80" s="30"/>
      <c r="D80" s="10"/>
      <c r="E80" s="10"/>
      <c r="F80" s="10"/>
      <c r="G80" s="10"/>
      <c r="H80" s="10"/>
      <c r="I80" s="10"/>
      <c r="J80" s="10"/>
      <c r="K80" s="10"/>
      <c r="L80" s="10"/>
      <c r="M80" s="10"/>
      <c r="N80" s="10"/>
    </row>
  </sheetData>
  <mergeCells count="9">
    <mergeCell ref="K13:K14"/>
    <mergeCell ref="L13:L14"/>
    <mergeCell ref="M13:N13"/>
    <mergeCell ref="B13:B14"/>
    <mergeCell ref="C13:C14"/>
    <mergeCell ref="D13:G13"/>
    <mergeCell ref="H13:H14"/>
    <mergeCell ref="I13:I14"/>
    <mergeCell ref="J13:J14"/>
  </mergeCells>
  <phoneticPr fontId="7"/>
  <pageMargins left="0.78700000000000003" right="0.78700000000000003" top="0.98399999999999999" bottom="0.98399999999999999" header="0.51200000000000001" footer="0.51200000000000001"/>
  <pageSetup paperSize="9"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G102"/>
  <sheetViews>
    <sheetView workbookViewId="0"/>
  </sheetViews>
  <sheetFormatPr defaultRowHeight="13.5" x14ac:dyDescent="0.15"/>
  <cols>
    <col min="1" max="1" width="1.625" style="1" customWidth="1"/>
    <col min="2" max="2" width="16.75" style="1" customWidth="1"/>
    <col min="3" max="5" width="17" style="1" bestFit="1" customWidth="1"/>
    <col min="6" max="7" width="15.75" style="1" bestFit="1" customWidth="1"/>
    <col min="8" max="8" width="14.5" style="1" bestFit="1" customWidth="1"/>
    <col min="9" max="10" width="15.75" style="1" bestFit="1" customWidth="1"/>
    <col min="11" max="12" width="10.75" style="1" bestFit="1" customWidth="1"/>
    <col min="13" max="13" width="15.75" style="1" bestFit="1" customWidth="1"/>
    <col min="14" max="14" width="16.125" style="1" bestFit="1" customWidth="1"/>
    <col min="15" max="15" width="11.625" style="1" customWidth="1"/>
    <col min="16" max="21" width="11.625" style="50" customWidth="1"/>
    <col min="22" max="23" width="13.25" style="50" bestFit="1" customWidth="1"/>
    <col min="24" max="24" width="11.75" style="50" bestFit="1" customWidth="1"/>
    <col min="25" max="25" width="10.625" style="50" bestFit="1" customWidth="1"/>
    <col min="26" max="26" width="13.25" style="50" bestFit="1" customWidth="1"/>
    <col min="27" max="27" width="12" style="50" bestFit="1" customWidth="1"/>
    <col min="28" max="28" width="11.625" style="50" bestFit="1" customWidth="1"/>
    <col min="29" max="29" width="13.875" style="1" bestFit="1" customWidth="1"/>
    <col min="30" max="30" width="12.75" style="1" bestFit="1" customWidth="1"/>
    <col min="31" max="31" width="11.625" style="1" bestFit="1" customWidth="1"/>
    <col min="32" max="32" width="13.875" style="1" bestFit="1" customWidth="1"/>
    <col min="33" max="33" width="12.75" style="1" bestFit="1" customWidth="1"/>
    <col min="34" max="34" width="11.625" style="1" bestFit="1" customWidth="1"/>
    <col min="35" max="35" width="13.875" style="1" bestFit="1" customWidth="1"/>
    <col min="36" max="36" width="12.75" style="1" bestFit="1" customWidth="1"/>
    <col min="37" max="37" width="11.625" style="1" bestFit="1" customWidth="1"/>
    <col min="38" max="38" width="13.875" style="1" bestFit="1" customWidth="1"/>
    <col min="39" max="39" width="12.75" style="1" bestFit="1" customWidth="1"/>
    <col min="40" max="40" width="11.625" style="1" bestFit="1" customWidth="1"/>
    <col min="41" max="41" width="13.875" style="1" bestFit="1" customWidth="1"/>
    <col min="42" max="42" width="12.75" style="1" bestFit="1" customWidth="1"/>
    <col min="43" max="43" width="11.625" style="1" bestFit="1" customWidth="1"/>
    <col min="44" max="44" width="13.875" style="1" bestFit="1" customWidth="1"/>
    <col min="45" max="45" width="10.5" style="1" bestFit="1" customWidth="1"/>
    <col min="46" max="46" width="11.625" style="1" bestFit="1" customWidth="1"/>
    <col min="47" max="47" width="13.875" style="1" bestFit="1" customWidth="1"/>
    <col min="48" max="48" width="10.5" style="1" bestFit="1" customWidth="1"/>
    <col min="49" max="16384" width="9" style="1"/>
  </cols>
  <sheetData>
    <row r="1" spans="1:28" x14ac:dyDescent="0.15">
      <c r="A1" s="2" t="s">
        <v>19</v>
      </c>
    </row>
    <row r="2" spans="1:28" ht="17.25" x14ac:dyDescent="0.2">
      <c r="A2" s="5" t="s">
        <v>0</v>
      </c>
    </row>
    <row r="4" spans="1:28" ht="14.25" x14ac:dyDescent="0.15">
      <c r="B4" s="3" t="s">
        <v>61</v>
      </c>
      <c r="C4" s="3"/>
      <c r="D4" s="3"/>
      <c r="F4" s="3"/>
    </row>
    <row r="5" spans="1:28" s="4" customFormat="1" ht="14.25" x14ac:dyDescent="0.15">
      <c r="P5" s="54"/>
      <c r="Q5" s="54"/>
      <c r="R5" s="54"/>
      <c r="S5" s="54"/>
      <c r="T5" s="54"/>
      <c r="U5" s="54"/>
      <c r="V5" s="54"/>
      <c r="W5" s="54"/>
      <c r="X5" s="54"/>
      <c r="Y5" s="54"/>
      <c r="Z5" s="54"/>
      <c r="AA5" s="54"/>
      <c r="AB5" s="54"/>
    </row>
    <row r="6" spans="1:28" s="4" customFormat="1" ht="14.25" x14ac:dyDescent="0.15">
      <c r="B6" s="4" t="s">
        <v>102</v>
      </c>
      <c r="P6" s="54"/>
      <c r="Q6" s="54"/>
      <c r="R6" s="54"/>
      <c r="S6" s="54"/>
      <c r="T6" s="54"/>
      <c r="U6" s="54"/>
      <c r="V6" s="54"/>
      <c r="W6" s="54"/>
      <c r="X6" s="54"/>
      <c r="Y6" s="54"/>
      <c r="Z6" s="54"/>
      <c r="AA6" s="54"/>
      <c r="AB6" s="54"/>
    </row>
    <row r="7" spans="1:28" s="4" customFormat="1" ht="18.75" customHeight="1" x14ac:dyDescent="0.15">
      <c r="B7" s="6" t="s">
        <v>93</v>
      </c>
      <c r="C7" s="6"/>
      <c r="P7" s="54"/>
      <c r="Q7" s="54"/>
      <c r="R7" s="54"/>
      <c r="S7" s="54"/>
      <c r="T7" s="54"/>
      <c r="U7" s="54"/>
      <c r="V7" s="54"/>
      <c r="W7" s="54"/>
      <c r="X7" s="54"/>
      <c r="Y7" s="54"/>
      <c r="Z7" s="54"/>
      <c r="AA7" s="54"/>
      <c r="AB7" s="54"/>
    </row>
    <row r="8" spans="1:28" s="4" customFormat="1" ht="13.5" customHeight="1" x14ac:dyDescent="0.15">
      <c r="B8" s="11" t="s">
        <v>63</v>
      </c>
      <c r="C8" s="6"/>
      <c r="P8" s="54"/>
      <c r="Q8" s="54"/>
      <c r="R8" s="54"/>
      <c r="S8" s="54"/>
      <c r="T8" s="54"/>
      <c r="U8" s="54"/>
      <c r="V8" s="54"/>
      <c r="W8" s="54"/>
      <c r="X8" s="54"/>
      <c r="Y8" s="54"/>
      <c r="Z8" s="54"/>
      <c r="AA8" s="54"/>
      <c r="AB8" s="54"/>
    </row>
    <row r="9" spans="1:28" ht="13.5" customHeight="1" x14ac:dyDescent="0.15">
      <c r="B9" s="11" t="s">
        <v>79</v>
      </c>
      <c r="G9" s="7"/>
      <c r="J9" s="2"/>
      <c r="K9" s="2"/>
    </row>
    <row r="10" spans="1:28" ht="13.5" customHeight="1" x14ac:dyDescent="0.15">
      <c r="B10" s="32"/>
      <c r="G10" s="7"/>
      <c r="J10" s="2"/>
      <c r="K10" s="2"/>
    </row>
    <row r="11" spans="1:28" ht="13.5" customHeight="1" x14ac:dyDescent="0.15">
      <c r="G11" s="7"/>
      <c r="J11" s="2"/>
      <c r="K11" s="2"/>
    </row>
    <row r="12" spans="1:28" ht="13.5" customHeight="1" thickBot="1" x14ac:dyDescent="0.2">
      <c r="B12" s="2" t="s">
        <v>71</v>
      </c>
      <c r="C12" s="8"/>
      <c r="D12" s="8"/>
      <c r="E12" s="8"/>
      <c r="F12" s="8"/>
      <c r="G12" s="8"/>
      <c r="H12" s="8"/>
      <c r="I12" s="8"/>
      <c r="J12" s="8"/>
      <c r="K12" s="8"/>
      <c r="L12" s="8"/>
      <c r="M12" s="8"/>
      <c r="N12" s="10"/>
    </row>
    <row r="13" spans="1:28" ht="13.5" customHeight="1" x14ac:dyDescent="0.15">
      <c r="B13" s="71" t="s">
        <v>65</v>
      </c>
      <c r="C13" s="62" t="s">
        <v>20</v>
      </c>
      <c r="D13" s="68" t="s">
        <v>21</v>
      </c>
      <c r="E13" s="69"/>
      <c r="F13" s="69"/>
      <c r="G13" s="70"/>
      <c r="H13" s="62" t="s">
        <v>22</v>
      </c>
      <c r="I13" s="62" t="s">
        <v>23</v>
      </c>
      <c r="J13" s="62" t="s">
        <v>24</v>
      </c>
      <c r="K13" s="62" t="s">
        <v>25</v>
      </c>
      <c r="L13" s="62" t="s">
        <v>26</v>
      </c>
      <c r="M13" s="64" t="s">
        <v>27</v>
      </c>
      <c r="N13" s="65"/>
    </row>
    <row r="14" spans="1:28" ht="13.5" customHeight="1" x14ac:dyDescent="0.15">
      <c r="B14" s="67"/>
      <c r="C14" s="63"/>
      <c r="D14" s="15" t="s">
        <v>20</v>
      </c>
      <c r="E14" s="16" t="s">
        <v>28</v>
      </c>
      <c r="F14" s="16" t="s">
        <v>29</v>
      </c>
      <c r="G14" s="16" t="s">
        <v>30</v>
      </c>
      <c r="H14" s="63"/>
      <c r="I14" s="63"/>
      <c r="J14" s="63"/>
      <c r="K14" s="63"/>
      <c r="L14" s="63"/>
      <c r="M14" s="14"/>
      <c r="N14" s="17" t="s">
        <v>31</v>
      </c>
    </row>
    <row r="15" spans="1:28" ht="7.5" customHeight="1" x14ac:dyDescent="0.15">
      <c r="C15" s="18"/>
      <c r="D15" s="19"/>
      <c r="E15" s="19"/>
      <c r="F15" s="19"/>
      <c r="G15" s="19"/>
      <c r="H15" s="19"/>
      <c r="I15" s="19"/>
      <c r="J15" s="19"/>
      <c r="K15" s="19"/>
      <c r="L15" s="19"/>
      <c r="M15" s="19"/>
      <c r="N15" s="19"/>
    </row>
    <row r="16" spans="1:28" ht="18.75" customHeight="1" x14ac:dyDescent="0.15">
      <c r="B16" s="41" t="s">
        <v>78</v>
      </c>
      <c r="C16" s="18"/>
      <c r="D16" s="19"/>
      <c r="E16" s="19"/>
      <c r="F16" s="19"/>
      <c r="G16" s="19"/>
      <c r="H16" s="19"/>
      <c r="I16" s="19"/>
      <c r="J16" s="19"/>
      <c r="K16" s="19"/>
      <c r="L16" s="19"/>
      <c r="M16" s="19"/>
      <c r="N16" s="19"/>
    </row>
    <row r="17" spans="2:59" s="13" customFormat="1" ht="18.75" customHeight="1" x14ac:dyDescent="0.15">
      <c r="B17" s="33" t="s">
        <v>69</v>
      </c>
      <c r="C17" s="34">
        <f>IF(SUM(C18:C35)=SUM(D17,H17:M17),SUM(C18:C35),err)</f>
        <v>276853120</v>
      </c>
      <c r="D17" s="35">
        <f>IF(SUM(D18:D35)=SUM(E17,F17,G17),SUM(D18:D35),err)</f>
        <v>198351925</v>
      </c>
      <c r="E17" s="36">
        <f t="shared" ref="E17:N17" si="0">SUM(E18:E35)</f>
        <v>129268110</v>
      </c>
      <c r="F17" s="36">
        <f t="shared" si="0"/>
        <v>14010954</v>
      </c>
      <c r="G17" s="36">
        <f t="shared" si="0"/>
        <v>55072861</v>
      </c>
      <c r="H17" s="35">
        <f t="shared" si="0"/>
        <v>2371084</v>
      </c>
      <c r="I17" s="35">
        <f t="shared" si="0"/>
        <v>30159964</v>
      </c>
      <c r="J17" s="35">
        <f t="shared" si="0"/>
        <v>22109833</v>
      </c>
      <c r="K17" s="35">
        <f t="shared" si="0"/>
        <v>83521</v>
      </c>
      <c r="L17" s="35">
        <f t="shared" si="0"/>
        <v>20871</v>
      </c>
      <c r="M17" s="35">
        <f t="shared" si="0"/>
        <v>23755922</v>
      </c>
      <c r="N17" s="35">
        <f t="shared" si="0"/>
        <v>3891880</v>
      </c>
      <c r="P17" s="51"/>
      <c r="Q17" s="51"/>
      <c r="R17" s="51"/>
      <c r="S17" s="51"/>
      <c r="T17" s="51"/>
      <c r="U17" s="51"/>
      <c r="V17" s="51"/>
      <c r="W17" s="51"/>
      <c r="X17" s="51"/>
      <c r="Y17" s="51"/>
      <c r="Z17" s="51"/>
      <c r="AA17" s="51"/>
      <c r="AB17" s="51"/>
      <c r="AC17" s="53"/>
      <c r="AD17" s="53"/>
      <c r="AE17" s="53"/>
      <c r="AF17" s="53"/>
      <c r="AG17" s="53"/>
      <c r="AH17" s="53"/>
      <c r="AI17" s="53"/>
      <c r="AJ17" s="53"/>
      <c r="AK17" s="53"/>
      <c r="AL17" s="53"/>
      <c r="AM17" s="53"/>
      <c r="AN17" s="53"/>
      <c r="AO17" s="53"/>
      <c r="AP17" s="53"/>
      <c r="AQ17" s="53"/>
      <c r="AR17" s="53"/>
      <c r="AS17" s="53"/>
      <c r="AT17" s="53"/>
      <c r="AU17" s="53"/>
      <c r="AV17" s="53"/>
      <c r="AW17" s="53"/>
      <c r="AX17" s="53"/>
      <c r="AY17" s="53"/>
      <c r="AZ17" s="53"/>
      <c r="BA17" s="53"/>
      <c r="BB17" s="53"/>
      <c r="BC17" s="53"/>
      <c r="BD17" s="53"/>
      <c r="BE17" s="53"/>
      <c r="BF17" s="53"/>
      <c r="BG17" s="53"/>
    </row>
    <row r="18" spans="2:59" ht="13.5" customHeight="1" x14ac:dyDescent="0.15">
      <c r="B18" s="12" t="s">
        <v>3</v>
      </c>
      <c r="C18" s="25">
        <f t="shared" ref="C18:C35" si="1">SUM(D18+H18+I18+J18+K18+L18+M18)</f>
        <v>21204130</v>
      </c>
      <c r="D18" s="26">
        <f t="shared" ref="D18:D35" si="2">SUM(E18:G18)</f>
        <v>19376057</v>
      </c>
      <c r="E18" s="28">
        <v>7890754</v>
      </c>
      <c r="F18" s="28">
        <v>598072</v>
      </c>
      <c r="G18" s="28">
        <v>10887231</v>
      </c>
      <c r="H18" s="29">
        <v>566</v>
      </c>
      <c r="I18" s="29">
        <v>296036</v>
      </c>
      <c r="J18" s="29">
        <v>400914</v>
      </c>
      <c r="K18" s="29">
        <v>0</v>
      </c>
      <c r="L18" s="29">
        <v>670</v>
      </c>
      <c r="M18" s="29">
        <v>1129887</v>
      </c>
      <c r="N18" s="29">
        <v>516790</v>
      </c>
      <c r="P18" s="51"/>
      <c r="Q18" s="51"/>
      <c r="R18" s="51"/>
      <c r="S18" s="51"/>
      <c r="T18" s="51"/>
      <c r="U18" s="51"/>
      <c r="V18" s="51"/>
      <c r="W18" s="51"/>
      <c r="X18" s="51"/>
      <c r="Y18" s="51"/>
      <c r="Z18" s="51"/>
      <c r="AA18" s="51"/>
      <c r="AC18" s="53"/>
      <c r="AD18" s="53"/>
      <c r="AE18" s="53"/>
      <c r="AF18" s="53"/>
      <c r="AG18" s="53"/>
      <c r="AH18" s="53"/>
      <c r="AI18" s="53"/>
      <c r="AJ18" s="53"/>
      <c r="AK18" s="53"/>
      <c r="AL18" s="53"/>
      <c r="AM18" s="53"/>
      <c r="AN18" s="53"/>
      <c r="AO18" s="53"/>
      <c r="AP18" s="53"/>
      <c r="AQ18" s="53"/>
      <c r="AR18" s="53"/>
      <c r="AS18" s="53"/>
      <c r="AT18" s="53"/>
      <c r="AU18" s="53"/>
      <c r="AV18" s="53"/>
      <c r="AW18" s="53"/>
      <c r="AX18" s="53"/>
      <c r="AY18" s="53"/>
      <c r="AZ18" s="53"/>
      <c r="BA18" s="53"/>
      <c r="BB18" s="53"/>
      <c r="BC18" s="53"/>
      <c r="BD18" s="53"/>
      <c r="BE18" s="53"/>
      <c r="BF18" s="53"/>
      <c r="BG18" s="53"/>
    </row>
    <row r="19" spans="2:59" ht="13.5" customHeight="1" x14ac:dyDescent="0.15">
      <c r="B19" s="12" t="s">
        <v>1</v>
      </c>
      <c r="C19" s="25">
        <f t="shared" si="1"/>
        <v>15553046</v>
      </c>
      <c r="D19" s="26">
        <f t="shared" si="2"/>
        <v>11407806</v>
      </c>
      <c r="E19" s="28">
        <v>7223874</v>
      </c>
      <c r="F19" s="28">
        <v>631066</v>
      </c>
      <c r="G19" s="28">
        <v>3552866</v>
      </c>
      <c r="H19" s="29">
        <v>3609</v>
      </c>
      <c r="I19" s="29">
        <v>2025712</v>
      </c>
      <c r="J19" s="29">
        <v>807997</v>
      </c>
      <c r="K19" s="29">
        <v>0</v>
      </c>
      <c r="L19" s="29">
        <v>0</v>
      </c>
      <c r="M19" s="29">
        <v>1307922</v>
      </c>
      <c r="N19" s="29">
        <v>687939</v>
      </c>
      <c r="P19" s="51"/>
      <c r="Q19" s="51"/>
      <c r="R19" s="51"/>
      <c r="S19" s="51"/>
      <c r="T19" s="51"/>
      <c r="U19" s="51"/>
      <c r="V19" s="51"/>
      <c r="W19" s="51"/>
      <c r="X19" s="51"/>
      <c r="Y19" s="51"/>
      <c r="Z19" s="51"/>
      <c r="AA19" s="51"/>
      <c r="AC19" s="53"/>
      <c r="AD19" s="53"/>
      <c r="AE19" s="53"/>
      <c r="AF19" s="53"/>
      <c r="AG19" s="53"/>
      <c r="AH19" s="53"/>
      <c r="AI19" s="53"/>
      <c r="AJ19" s="53"/>
      <c r="AK19" s="53"/>
      <c r="AL19" s="53"/>
      <c r="AM19" s="53"/>
      <c r="AN19" s="53"/>
      <c r="AO19" s="53"/>
      <c r="AP19" s="53"/>
      <c r="AQ19" s="53"/>
      <c r="AR19" s="53"/>
      <c r="AS19" s="53"/>
      <c r="AT19" s="53"/>
      <c r="AU19" s="53"/>
      <c r="AV19" s="53"/>
      <c r="AW19" s="53"/>
      <c r="AX19" s="53"/>
      <c r="AY19" s="53"/>
      <c r="AZ19" s="53"/>
      <c r="BA19" s="53"/>
      <c r="BB19" s="53"/>
      <c r="BC19" s="53"/>
      <c r="BD19" s="53"/>
      <c r="BE19" s="53"/>
      <c r="BF19" s="53"/>
      <c r="BG19" s="53"/>
    </row>
    <row r="20" spans="2:59" ht="13.5" customHeight="1" x14ac:dyDescent="0.15">
      <c r="B20" s="12" t="s">
        <v>4</v>
      </c>
      <c r="C20" s="25">
        <f t="shared" si="1"/>
        <v>3739303</v>
      </c>
      <c r="D20" s="26">
        <f t="shared" si="2"/>
        <v>3487801</v>
      </c>
      <c r="E20" s="28">
        <v>2177093</v>
      </c>
      <c r="F20" s="28">
        <v>85127</v>
      </c>
      <c r="G20" s="28">
        <v>1225581</v>
      </c>
      <c r="H20" s="26">
        <v>0</v>
      </c>
      <c r="I20" s="26">
        <v>0</v>
      </c>
      <c r="J20" s="29">
        <v>66282</v>
      </c>
      <c r="K20" s="29">
        <v>0</v>
      </c>
      <c r="L20" s="29">
        <v>0</v>
      </c>
      <c r="M20" s="29">
        <v>185220</v>
      </c>
      <c r="N20" s="29">
        <v>144236</v>
      </c>
      <c r="P20" s="51"/>
      <c r="Q20" s="51"/>
      <c r="R20" s="51"/>
      <c r="S20" s="51"/>
      <c r="T20" s="51"/>
      <c r="U20" s="51"/>
      <c r="V20" s="51"/>
      <c r="W20" s="51"/>
      <c r="X20" s="51"/>
      <c r="Y20" s="51"/>
      <c r="Z20" s="51"/>
      <c r="AA20" s="51"/>
      <c r="AC20" s="53"/>
      <c r="AD20" s="53"/>
      <c r="AE20" s="53"/>
      <c r="AF20" s="53"/>
      <c r="AG20" s="53"/>
      <c r="AH20" s="53"/>
      <c r="AI20" s="53"/>
      <c r="AJ20" s="53"/>
      <c r="AK20" s="53"/>
      <c r="AL20" s="53"/>
      <c r="AM20" s="53"/>
      <c r="AN20" s="53"/>
      <c r="AO20" s="53"/>
      <c r="AP20" s="53"/>
      <c r="AQ20" s="53"/>
      <c r="AR20" s="53"/>
      <c r="AS20" s="53"/>
      <c r="AT20" s="53"/>
      <c r="AU20" s="53"/>
      <c r="AV20" s="53"/>
      <c r="AW20" s="53"/>
      <c r="AX20" s="53"/>
      <c r="AY20" s="53"/>
      <c r="AZ20" s="53"/>
      <c r="BA20" s="53"/>
      <c r="BB20" s="53"/>
      <c r="BC20" s="53"/>
      <c r="BD20" s="53"/>
      <c r="BE20" s="53"/>
      <c r="BF20" s="53"/>
      <c r="BG20" s="53"/>
    </row>
    <row r="21" spans="2:59" ht="13.5" customHeight="1" x14ac:dyDescent="0.15">
      <c r="B21" s="12" t="s">
        <v>5</v>
      </c>
      <c r="C21" s="25">
        <f t="shared" si="1"/>
        <v>10037008</v>
      </c>
      <c r="D21" s="26">
        <f t="shared" si="2"/>
        <v>9722069</v>
      </c>
      <c r="E21" s="28">
        <v>3795179</v>
      </c>
      <c r="F21" s="28">
        <v>369314</v>
      </c>
      <c r="G21" s="28">
        <v>5557576</v>
      </c>
      <c r="H21" s="26">
        <v>0</v>
      </c>
      <c r="I21" s="29">
        <v>1302</v>
      </c>
      <c r="J21" s="29">
        <v>159699</v>
      </c>
      <c r="K21" s="29">
        <v>0</v>
      </c>
      <c r="L21" s="29">
        <v>0</v>
      </c>
      <c r="M21" s="29">
        <v>153938</v>
      </c>
      <c r="N21" s="29">
        <v>46493</v>
      </c>
      <c r="P21" s="51"/>
      <c r="Q21" s="51"/>
      <c r="R21" s="51"/>
      <c r="S21" s="51"/>
      <c r="T21" s="51"/>
      <c r="U21" s="51"/>
      <c r="V21" s="51"/>
      <c r="W21" s="51"/>
      <c r="X21" s="51"/>
      <c r="Y21" s="51"/>
      <c r="Z21" s="51"/>
      <c r="AA21" s="51"/>
      <c r="AC21" s="53"/>
      <c r="AD21" s="53"/>
      <c r="AE21" s="53"/>
      <c r="AF21" s="53"/>
      <c r="AG21" s="53"/>
      <c r="AH21" s="53"/>
      <c r="AI21" s="53"/>
      <c r="AJ21" s="53"/>
      <c r="AK21" s="53"/>
      <c r="AL21" s="53"/>
      <c r="AM21" s="53"/>
      <c r="AN21" s="53"/>
      <c r="AO21" s="53"/>
      <c r="AP21" s="53"/>
      <c r="AQ21" s="53"/>
      <c r="AR21" s="53"/>
      <c r="AS21" s="53"/>
      <c r="AT21" s="53"/>
      <c r="AU21" s="53"/>
      <c r="AV21" s="53"/>
      <c r="AW21" s="53"/>
      <c r="AX21" s="53"/>
      <c r="AY21" s="53"/>
      <c r="AZ21" s="53"/>
      <c r="BA21" s="53"/>
      <c r="BB21" s="53"/>
      <c r="BC21" s="53"/>
      <c r="BD21" s="53"/>
      <c r="BE21" s="53"/>
      <c r="BF21" s="53"/>
      <c r="BG21" s="53"/>
    </row>
    <row r="22" spans="2:59" ht="13.5" customHeight="1" x14ac:dyDescent="0.15">
      <c r="B22" s="12" t="s">
        <v>6</v>
      </c>
      <c r="C22" s="25">
        <f t="shared" si="1"/>
        <v>8061215</v>
      </c>
      <c r="D22" s="26">
        <f t="shared" si="2"/>
        <v>7349576</v>
      </c>
      <c r="E22" s="28">
        <v>6132259</v>
      </c>
      <c r="F22" s="28">
        <v>282178</v>
      </c>
      <c r="G22" s="28">
        <v>935139</v>
      </c>
      <c r="H22" s="26">
        <v>0</v>
      </c>
      <c r="I22" s="29">
        <v>30041</v>
      </c>
      <c r="J22" s="29">
        <v>352757</v>
      </c>
      <c r="K22" s="29">
        <v>2874</v>
      </c>
      <c r="L22" s="29">
        <v>0</v>
      </c>
      <c r="M22" s="29">
        <v>325967</v>
      </c>
      <c r="N22" s="29">
        <v>74009</v>
      </c>
      <c r="P22" s="51"/>
      <c r="Q22" s="51"/>
      <c r="R22" s="51"/>
      <c r="S22" s="51"/>
      <c r="T22" s="51"/>
      <c r="U22" s="51"/>
      <c r="V22" s="51"/>
      <c r="W22" s="51"/>
      <c r="X22" s="51"/>
      <c r="Y22" s="51"/>
      <c r="Z22" s="51"/>
      <c r="AA22" s="51"/>
      <c r="AC22" s="53"/>
      <c r="AD22" s="53"/>
      <c r="AE22" s="53"/>
      <c r="AF22" s="53"/>
      <c r="AG22" s="53"/>
      <c r="AH22" s="53"/>
      <c r="AI22" s="53"/>
      <c r="AJ22" s="53"/>
      <c r="AK22" s="53"/>
      <c r="AL22" s="53"/>
      <c r="AM22" s="53"/>
      <c r="AN22" s="53"/>
      <c r="AO22" s="53"/>
      <c r="AP22" s="53"/>
      <c r="AQ22" s="53"/>
      <c r="AR22" s="53"/>
      <c r="AS22" s="53"/>
      <c r="AT22" s="53"/>
      <c r="AU22" s="53"/>
      <c r="AV22" s="53"/>
      <c r="AW22" s="53"/>
      <c r="AX22" s="53"/>
      <c r="AY22" s="53"/>
      <c r="AZ22" s="53"/>
      <c r="BA22" s="53"/>
      <c r="BB22" s="53"/>
      <c r="BC22" s="53"/>
      <c r="BD22" s="53"/>
      <c r="BE22" s="53"/>
      <c r="BF22" s="53"/>
      <c r="BG22" s="53"/>
    </row>
    <row r="23" spans="2:59" ht="13.5" customHeight="1" x14ac:dyDescent="0.15">
      <c r="B23" s="12" t="s">
        <v>7</v>
      </c>
      <c r="C23" s="25">
        <f t="shared" si="1"/>
        <v>12012658</v>
      </c>
      <c r="D23" s="26">
        <f t="shared" si="2"/>
        <v>10274419</v>
      </c>
      <c r="E23" s="28">
        <v>8248777</v>
      </c>
      <c r="F23" s="28">
        <v>696218</v>
      </c>
      <c r="G23" s="28">
        <v>1329424</v>
      </c>
      <c r="H23" s="29">
        <v>13410</v>
      </c>
      <c r="I23" s="29">
        <v>531072</v>
      </c>
      <c r="J23" s="29">
        <v>545449</v>
      </c>
      <c r="K23" s="29">
        <v>0</v>
      </c>
      <c r="L23" s="29">
        <v>473</v>
      </c>
      <c r="M23" s="29">
        <v>647835</v>
      </c>
      <c r="N23" s="29">
        <v>37793</v>
      </c>
      <c r="P23" s="51"/>
      <c r="Q23" s="51"/>
      <c r="R23" s="51"/>
      <c r="S23" s="51"/>
      <c r="T23" s="51"/>
      <c r="U23" s="51"/>
      <c r="V23" s="51"/>
      <c r="W23" s="51"/>
      <c r="X23" s="51"/>
      <c r="Y23" s="51"/>
      <c r="Z23" s="51"/>
      <c r="AA23" s="51"/>
      <c r="AC23" s="53"/>
      <c r="AD23" s="53"/>
      <c r="AE23" s="53"/>
      <c r="AF23" s="53"/>
      <c r="AG23" s="53"/>
      <c r="AH23" s="53"/>
      <c r="AI23" s="53"/>
      <c r="AJ23" s="53"/>
      <c r="AK23" s="53"/>
      <c r="AL23" s="53"/>
      <c r="AM23" s="53"/>
      <c r="AN23" s="53"/>
      <c r="AO23" s="53"/>
      <c r="AP23" s="53"/>
      <c r="AQ23" s="53"/>
      <c r="AR23" s="53"/>
      <c r="AS23" s="53"/>
      <c r="AT23" s="53"/>
      <c r="AU23" s="53"/>
      <c r="AV23" s="53"/>
      <c r="AW23" s="53"/>
      <c r="AX23" s="53"/>
      <c r="AY23" s="53"/>
      <c r="AZ23" s="53"/>
      <c r="BA23" s="53"/>
      <c r="BB23" s="53"/>
      <c r="BC23" s="53"/>
      <c r="BD23" s="53"/>
      <c r="BE23" s="53"/>
      <c r="BF23" s="53"/>
      <c r="BG23" s="53"/>
    </row>
    <row r="24" spans="2:59" ht="13.5" customHeight="1" x14ac:dyDescent="0.15">
      <c r="B24" s="12" t="s">
        <v>2</v>
      </c>
      <c r="C24" s="25">
        <f t="shared" si="1"/>
        <v>13611839</v>
      </c>
      <c r="D24" s="26">
        <f t="shared" si="2"/>
        <v>9361995</v>
      </c>
      <c r="E24" s="28">
        <v>7331500</v>
      </c>
      <c r="F24" s="28">
        <v>684889</v>
      </c>
      <c r="G24" s="28">
        <v>1345606</v>
      </c>
      <c r="H24" s="29">
        <v>2359</v>
      </c>
      <c r="I24" s="29">
        <v>1270717</v>
      </c>
      <c r="J24" s="29">
        <v>1338767</v>
      </c>
      <c r="K24" s="29">
        <v>0</v>
      </c>
      <c r="L24" s="29">
        <v>0</v>
      </c>
      <c r="M24" s="29">
        <v>1638001</v>
      </c>
      <c r="N24" s="29">
        <v>312870</v>
      </c>
      <c r="P24" s="51"/>
      <c r="Q24" s="51"/>
      <c r="R24" s="51"/>
      <c r="S24" s="51"/>
      <c r="T24" s="51"/>
      <c r="U24" s="51"/>
      <c r="V24" s="51"/>
      <c r="W24" s="51"/>
      <c r="X24" s="51"/>
      <c r="Y24" s="51"/>
      <c r="Z24" s="51"/>
      <c r="AA24" s="51"/>
      <c r="AC24" s="53"/>
      <c r="AD24" s="53"/>
      <c r="AE24" s="53"/>
      <c r="AF24" s="53"/>
      <c r="AG24" s="53"/>
      <c r="AH24" s="53"/>
      <c r="AI24" s="53"/>
      <c r="AJ24" s="53"/>
      <c r="AK24" s="53"/>
      <c r="AL24" s="53"/>
      <c r="AM24" s="53"/>
      <c r="AN24" s="53"/>
      <c r="AO24" s="53"/>
      <c r="AP24" s="53"/>
      <c r="AQ24" s="53"/>
      <c r="AR24" s="53"/>
      <c r="AS24" s="53"/>
      <c r="AT24" s="53"/>
      <c r="AU24" s="53"/>
      <c r="AV24" s="53"/>
      <c r="AW24" s="53"/>
      <c r="AX24" s="53"/>
      <c r="AY24" s="53"/>
      <c r="AZ24" s="53"/>
      <c r="BA24" s="53"/>
      <c r="BB24" s="53"/>
      <c r="BC24" s="53"/>
      <c r="BD24" s="53"/>
      <c r="BE24" s="53"/>
      <c r="BF24" s="53"/>
      <c r="BG24" s="53"/>
    </row>
    <row r="25" spans="2:59" ht="13.5" customHeight="1" x14ac:dyDescent="0.15">
      <c r="B25" s="12" t="s">
        <v>8</v>
      </c>
      <c r="C25" s="25">
        <f t="shared" si="1"/>
        <v>22459341</v>
      </c>
      <c r="D25" s="26">
        <f t="shared" si="2"/>
        <v>13204200</v>
      </c>
      <c r="E25" s="28">
        <v>10083822</v>
      </c>
      <c r="F25" s="28">
        <v>1299325</v>
      </c>
      <c r="G25" s="28">
        <v>1821053</v>
      </c>
      <c r="H25" s="29">
        <v>31264</v>
      </c>
      <c r="I25" s="29">
        <v>3182003</v>
      </c>
      <c r="J25" s="29">
        <v>2591056</v>
      </c>
      <c r="K25" s="29">
        <v>769</v>
      </c>
      <c r="L25" s="29">
        <v>2762</v>
      </c>
      <c r="M25" s="29">
        <v>3447287</v>
      </c>
      <c r="N25" s="29">
        <v>229059</v>
      </c>
      <c r="P25" s="51"/>
      <c r="Q25" s="51"/>
      <c r="R25" s="51"/>
      <c r="S25" s="51"/>
      <c r="T25" s="51"/>
      <c r="U25" s="51"/>
      <c r="V25" s="51"/>
      <c r="W25" s="51"/>
      <c r="X25" s="51"/>
      <c r="Y25" s="51"/>
      <c r="Z25" s="51"/>
      <c r="AA25" s="51"/>
      <c r="AC25" s="53"/>
      <c r="AD25" s="53"/>
      <c r="AE25" s="53"/>
      <c r="AF25" s="53"/>
      <c r="AG25" s="53"/>
      <c r="AH25" s="53"/>
      <c r="AI25" s="53"/>
      <c r="AJ25" s="53"/>
      <c r="AK25" s="53"/>
      <c r="AL25" s="53"/>
      <c r="AM25" s="53"/>
      <c r="AN25" s="53"/>
      <c r="AO25" s="53"/>
      <c r="AP25" s="53"/>
      <c r="AQ25" s="53"/>
      <c r="AR25" s="53"/>
      <c r="AS25" s="53"/>
      <c r="AT25" s="53"/>
      <c r="AU25" s="53"/>
      <c r="AV25" s="53"/>
      <c r="AW25" s="53"/>
      <c r="AX25" s="53"/>
      <c r="AY25" s="53"/>
      <c r="AZ25" s="53"/>
      <c r="BA25" s="53"/>
      <c r="BB25" s="53"/>
      <c r="BC25" s="53"/>
      <c r="BD25" s="53"/>
      <c r="BE25" s="53"/>
      <c r="BF25" s="53"/>
      <c r="BG25" s="53"/>
    </row>
    <row r="26" spans="2:59" ht="13.5" customHeight="1" x14ac:dyDescent="0.15">
      <c r="B26" s="12" t="s">
        <v>9</v>
      </c>
      <c r="C26" s="25">
        <f t="shared" si="1"/>
        <v>13325714</v>
      </c>
      <c r="D26" s="26">
        <f t="shared" si="2"/>
        <v>11084728</v>
      </c>
      <c r="E26" s="28">
        <v>6100380</v>
      </c>
      <c r="F26" s="28">
        <v>625271</v>
      </c>
      <c r="G26" s="28">
        <v>4359077</v>
      </c>
      <c r="H26" s="29">
        <v>0</v>
      </c>
      <c r="I26" s="29">
        <v>227647</v>
      </c>
      <c r="J26" s="29">
        <v>842168</v>
      </c>
      <c r="K26" s="29">
        <v>0</v>
      </c>
      <c r="L26" s="29">
        <v>0</v>
      </c>
      <c r="M26" s="29">
        <v>1171171</v>
      </c>
      <c r="N26" s="29">
        <v>211193</v>
      </c>
      <c r="P26" s="51"/>
      <c r="Q26" s="51"/>
      <c r="R26" s="51"/>
      <c r="S26" s="51"/>
      <c r="T26" s="51"/>
      <c r="U26" s="51"/>
      <c r="V26" s="51"/>
      <c r="W26" s="51"/>
      <c r="X26" s="51"/>
      <c r="Y26" s="51"/>
      <c r="Z26" s="51"/>
      <c r="AA26" s="51"/>
      <c r="AC26" s="53"/>
      <c r="AD26" s="53"/>
      <c r="AE26" s="53"/>
      <c r="AF26" s="53"/>
      <c r="AG26" s="53"/>
      <c r="AH26" s="53"/>
      <c r="AI26" s="53"/>
      <c r="AJ26" s="53"/>
      <c r="AK26" s="53"/>
      <c r="AL26" s="53"/>
      <c r="AM26" s="53"/>
      <c r="AN26" s="53"/>
      <c r="AO26" s="53"/>
      <c r="AP26" s="53"/>
      <c r="AQ26" s="53"/>
      <c r="AR26" s="53"/>
      <c r="AS26" s="53"/>
      <c r="AT26" s="53"/>
      <c r="AU26" s="53"/>
      <c r="AV26" s="53"/>
      <c r="AW26" s="53"/>
      <c r="AX26" s="53"/>
      <c r="AY26" s="53"/>
      <c r="AZ26" s="53"/>
      <c r="BA26" s="53"/>
      <c r="BB26" s="53"/>
      <c r="BC26" s="53"/>
      <c r="BD26" s="53"/>
      <c r="BE26" s="53"/>
      <c r="BF26" s="53"/>
      <c r="BG26" s="53"/>
    </row>
    <row r="27" spans="2:59" ht="13.5" customHeight="1" x14ac:dyDescent="0.15">
      <c r="B27" s="12" t="s">
        <v>10</v>
      </c>
      <c r="C27" s="25">
        <f t="shared" si="1"/>
        <v>16220128</v>
      </c>
      <c r="D27" s="26">
        <f t="shared" si="2"/>
        <v>13587114</v>
      </c>
      <c r="E27" s="28">
        <v>8070332</v>
      </c>
      <c r="F27" s="28">
        <v>627964</v>
      </c>
      <c r="G27" s="28">
        <v>4888818</v>
      </c>
      <c r="H27" s="29">
        <v>0</v>
      </c>
      <c r="I27" s="29">
        <v>300040</v>
      </c>
      <c r="J27" s="29">
        <v>1630078</v>
      </c>
      <c r="K27" s="29">
        <v>161</v>
      </c>
      <c r="L27" s="29">
        <v>0</v>
      </c>
      <c r="M27" s="29">
        <v>702735</v>
      </c>
      <c r="N27" s="29">
        <v>209556</v>
      </c>
      <c r="P27" s="51"/>
      <c r="Q27" s="51"/>
      <c r="R27" s="51"/>
      <c r="S27" s="51"/>
      <c r="T27" s="51"/>
      <c r="U27" s="51"/>
      <c r="V27" s="51"/>
      <c r="W27" s="51"/>
      <c r="X27" s="51"/>
      <c r="Y27" s="51"/>
      <c r="Z27" s="51"/>
      <c r="AA27" s="51"/>
      <c r="AC27" s="53"/>
      <c r="AD27" s="53"/>
      <c r="AE27" s="53"/>
      <c r="AF27" s="53"/>
      <c r="AG27" s="53"/>
      <c r="AH27" s="53"/>
      <c r="AI27" s="53"/>
      <c r="AJ27" s="53"/>
      <c r="AK27" s="53"/>
      <c r="AL27" s="53"/>
      <c r="AM27" s="53"/>
      <c r="AN27" s="53"/>
      <c r="AO27" s="53"/>
      <c r="AP27" s="53"/>
      <c r="AQ27" s="53"/>
      <c r="AR27" s="53"/>
      <c r="AS27" s="53"/>
      <c r="AT27" s="53"/>
      <c r="AU27" s="53"/>
      <c r="AV27" s="53"/>
      <c r="AW27" s="53"/>
      <c r="AX27" s="53"/>
      <c r="AY27" s="53"/>
      <c r="AZ27" s="53"/>
      <c r="BA27" s="53"/>
      <c r="BB27" s="53"/>
      <c r="BC27" s="53"/>
      <c r="BD27" s="53"/>
      <c r="BE27" s="53"/>
      <c r="BF27" s="53"/>
      <c r="BG27" s="53"/>
    </row>
    <row r="28" spans="2:59" ht="13.5" customHeight="1" x14ac:dyDescent="0.15">
      <c r="B28" s="12" t="s">
        <v>11</v>
      </c>
      <c r="C28" s="25">
        <f t="shared" si="1"/>
        <v>20134402</v>
      </c>
      <c r="D28" s="26">
        <f t="shared" si="2"/>
        <v>14638979</v>
      </c>
      <c r="E28" s="28">
        <v>10403970</v>
      </c>
      <c r="F28" s="28">
        <v>1069012</v>
      </c>
      <c r="G28" s="28">
        <v>3165997</v>
      </c>
      <c r="H28" s="29">
        <v>71637</v>
      </c>
      <c r="I28" s="29">
        <v>2368006</v>
      </c>
      <c r="J28" s="29">
        <v>1408375</v>
      </c>
      <c r="K28" s="29">
        <v>745</v>
      </c>
      <c r="L28" s="29">
        <v>1138</v>
      </c>
      <c r="M28" s="29">
        <v>1645522</v>
      </c>
      <c r="N28" s="29">
        <v>269764</v>
      </c>
      <c r="P28" s="51"/>
      <c r="Q28" s="51"/>
      <c r="R28" s="51"/>
      <c r="S28" s="51"/>
      <c r="T28" s="51"/>
      <c r="U28" s="51"/>
      <c r="V28" s="51"/>
      <c r="W28" s="51"/>
      <c r="X28" s="51"/>
      <c r="Y28" s="51"/>
      <c r="Z28" s="51"/>
      <c r="AA28" s="51"/>
      <c r="AC28" s="53"/>
      <c r="AD28" s="53"/>
      <c r="AE28" s="53"/>
      <c r="AF28" s="53"/>
      <c r="AG28" s="53"/>
      <c r="AH28" s="53"/>
      <c r="AI28" s="53"/>
      <c r="AJ28" s="53"/>
      <c r="AK28" s="53"/>
      <c r="AL28" s="53"/>
      <c r="AM28" s="53"/>
      <c r="AN28" s="53"/>
      <c r="AO28" s="53"/>
      <c r="AP28" s="53"/>
      <c r="AQ28" s="53"/>
      <c r="AR28" s="53"/>
      <c r="AS28" s="53"/>
      <c r="AT28" s="53"/>
      <c r="AU28" s="53"/>
      <c r="AV28" s="53"/>
      <c r="AW28" s="53"/>
      <c r="AX28" s="53"/>
      <c r="AY28" s="53"/>
      <c r="AZ28" s="53"/>
      <c r="BA28" s="53"/>
      <c r="BB28" s="53"/>
      <c r="BC28" s="53"/>
      <c r="BD28" s="53"/>
      <c r="BE28" s="53"/>
      <c r="BF28" s="53"/>
      <c r="BG28" s="53"/>
    </row>
    <row r="29" spans="2:59" ht="13.5" customHeight="1" x14ac:dyDescent="0.15">
      <c r="B29" s="12" t="s">
        <v>12</v>
      </c>
      <c r="C29" s="25">
        <f t="shared" si="1"/>
        <v>16071217</v>
      </c>
      <c r="D29" s="26">
        <f t="shared" si="2"/>
        <v>8655393</v>
      </c>
      <c r="E29" s="28">
        <v>6238245</v>
      </c>
      <c r="F29" s="28">
        <v>867652</v>
      </c>
      <c r="G29" s="28">
        <v>1549496</v>
      </c>
      <c r="H29" s="29">
        <v>550811</v>
      </c>
      <c r="I29" s="29">
        <v>2877424</v>
      </c>
      <c r="J29" s="29">
        <v>2632324</v>
      </c>
      <c r="K29" s="29">
        <v>8906</v>
      </c>
      <c r="L29" s="29">
        <v>11391</v>
      </c>
      <c r="M29" s="29">
        <v>1334968</v>
      </c>
      <c r="N29" s="29">
        <v>252770</v>
      </c>
      <c r="P29" s="51"/>
      <c r="Q29" s="51"/>
      <c r="R29" s="51"/>
      <c r="S29" s="51"/>
      <c r="T29" s="51"/>
      <c r="U29" s="51"/>
      <c r="V29" s="51"/>
      <c r="W29" s="51"/>
      <c r="X29" s="51"/>
      <c r="Y29" s="51"/>
      <c r="Z29" s="51"/>
      <c r="AA29" s="51"/>
      <c r="AC29" s="53"/>
      <c r="AD29" s="53"/>
      <c r="AE29" s="53"/>
      <c r="AF29" s="53"/>
      <c r="AG29" s="53"/>
      <c r="AH29" s="53"/>
      <c r="AI29" s="53"/>
      <c r="AJ29" s="53"/>
      <c r="AK29" s="53"/>
      <c r="AL29" s="53"/>
      <c r="AM29" s="53"/>
      <c r="AN29" s="53"/>
      <c r="AO29" s="53"/>
      <c r="AP29" s="53"/>
      <c r="AQ29" s="53"/>
      <c r="AR29" s="53"/>
      <c r="AS29" s="53"/>
      <c r="AT29" s="53"/>
      <c r="AU29" s="53"/>
      <c r="AV29" s="53"/>
      <c r="AW29" s="53"/>
      <c r="AX29" s="53"/>
      <c r="AY29" s="53"/>
      <c r="AZ29" s="53"/>
      <c r="BA29" s="53"/>
      <c r="BB29" s="53"/>
      <c r="BC29" s="53"/>
      <c r="BD29" s="53"/>
      <c r="BE29" s="53"/>
      <c r="BF29" s="53"/>
      <c r="BG29" s="53"/>
    </row>
    <row r="30" spans="2:59" ht="13.5" customHeight="1" x14ac:dyDescent="0.15">
      <c r="B30" s="12" t="s">
        <v>13</v>
      </c>
      <c r="C30" s="25">
        <f t="shared" si="1"/>
        <v>23201600</v>
      </c>
      <c r="D30" s="26">
        <f t="shared" si="2"/>
        <v>16433082</v>
      </c>
      <c r="E30" s="28">
        <v>12560679</v>
      </c>
      <c r="F30" s="28">
        <v>1531613</v>
      </c>
      <c r="G30" s="28">
        <v>2340790</v>
      </c>
      <c r="H30" s="29">
        <v>603344</v>
      </c>
      <c r="I30" s="29">
        <v>2968542</v>
      </c>
      <c r="J30" s="29">
        <v>1576832</v>
      </c>
      <c r="K30" s="29">
        <v>12243</v>
      </c>
      <c r="L30" s="29">
        <v>1428</v>
      </c>
      <c r="M30" s="29">
        <v>1606129</v>
      </c>
      <c r="N30" s="29">
        <v>172894</v>
      </c>
      <c r="P30" s="51"/>
      <c r="Q30" s="51"/>
      <c r="R30" s="51"/>
      <c r="S30" s="51"/>
      <c r="T30" s="51"/>
      <c r="U30" s="51"/>
      <c r="V30" s="51"/>
      <c r="W30" s="51"/>
      <c r="X30" s="51"/>
      <c r="Y30" s="51"/>
      <c r="Z30" s="51"/>
      <c r="AA30" s="51"/>
      <c r="AC30" s="53"/>
      <c r="AD30" s="53"/>
      <c r="AE30" s="53"/>
      <c r="AF30" s="53"/>
      <c r="AG30" s="53"/>
      <c r="AH30" s="53"/>
      <c r="AI30" s="53"/>
      <c r="AJ30" s="53"/>
      <c r="AK30" s="53"/>
      <c r="AL30" s="53"/>
      <c r="AM30" s="53"/>
      <c r="AN30" s="53"/>
      <c r="AO30" s="53"/>
      <c r="AP30" s="53"/>
      <c r="AQ30" s="53"/>
      <c r="AR30" s="53"/>
      <c r="AS30" s="53"/>
      <c r="AT30" s="53"/>
      <c r="AU30" s="53"/>
      <c r="AV30" s="53"/>
      <c r="AW30" s="53"/>
      <c r="AX30" s="53"/>
      <c r="AY30" s="53"/>
      <c r="AZ30" s="53"/>
      <c r="BA30" s="53"/>
      <c r="BB30" s="53"/>
      <c r="BC30" s="53"/>
      <c r="BD30" s="53"/>
      <c r="BE30" s="53"/>
      <c r="BF30" s="53"/>
      <c r="BG30" s="53"/>
    </row>
    <row r="31" spans="2:59" ht="13.5" customHeight="1" x14ac:dyDescent="0.15">
      <c r="B31" s="12" t="s">
        <v>14</v>
      </c>
      <c r="C31" s="25">
        <f t="shared" si="1"/>
        <v>17903507</v>
      </c>
      <c r="D31" s="26">
        <f t="shared" si="2"/>
        <v>11834209</v>
      </c>
      <c r="E31" s="28">
        <v>6461137</v>
      </c>
      <c r="F31" s="28">
        <v>1026030</v>
      </c>
      <c r="G31" s="28">
        <v>4347042</v>
      </c>
      <c r="H31" s="29">
        <v>222518</v>
      </c>
      <c r="I31" s="29">
        <v>3773958</v>
      </c>
      <c r="J31" s="29">
        <v>1037805</v>
      </c>
      <c r="K31" s="29">
        <v>33530</v>
      </c>
      <c r="L31" s="29">
        <v>0</v>
      </c>
      <c r="M31" s="29">
        <v>1001487</v>
      </c>
      <c r="N31" s="29">
        <v>0</v>
      </c>
      <c r="P31" s="51"/>
      <c r="Q31" s="51"/>
      <c r="R31" s="51"/>
      <c r="S31" s="51"/>
      <c r="T31" s="51"/>
      <c r="U31" s="51"/>
      <c r="V31" s="51"/>
      <c r="W31" s="51"/>
      <c r="X31" s="51"/>
      <c r="Y31" s="51"/>
      <c r="Z31" s="51"/>
      <c r="AA31" s="51"/>
      <c r="AC31" s="53"/>
      <c r="AD31" s="53"/>
      <c r="AE31" s="53"/>
      <c r="AF31" s="53"/>
      <c r="AG31" s="53"/>
      <c r="AH31" s="53"/>
      <c r="AI31" s="53"/>
      <c r="AJ31" s="53"/>
      <c r="AK31" s="53"/>
      <c r="AL31" s="53"/>
      <c r="AM31" s="53"/>
      <c r="AN31" s="53"/>
      <c r="AO31" s="53"/>
      <c r="AP31" s="53"/>
      <c r="AQ31" s="53"/>
      <c r="AR31" s="53"/>
      <c r="AS31" s="53"/>
      <c r="AT31" s="53"/>
      <c r="AU31" s="53"/>
      <c r="AV31" s="53"/>
      <c r="AW31" s="53"/>
      <c r="AX31" s="53"/>
      <c r="AY31" s="53"/>
      <c r="AZ31" s="53"/>
      <c r="BA31" s="53"/>
      <c r="BB31" s="53"/>
      <c r="BC31" s="53"/>
      <c r="BD31" s="53"/>
      <c r="BE31" s="53"/>
      <c r="BF31" s="53"/>
      <c r="BG31" s="53"/>
    </row>
    <row r="32" spans="2:59" ht="13.5" customHeight="1" x14ac:dyDescent="0.15">
      <c r="B32" s="12" t="s">
        <v>15</v>
      </c>
      <c r="C32" s="25">
        <f t="shared" si="1"/>
        <v>24209493</v>
      </c>
      <c r="D32" s="26">
        <f t="shared" si="2"/>
        <v>14862056</v>
      </c>
      <c r="E32" s="28">
        <v>10069077</v>
      </c>
      <c r="F32" s="28">
        <v>1214783</v>
      </c>
      <c r="G32" s="28">
        <v>3578196</v>
      </c>
      <c r="H32" s="29">
        <v>196208</v>
      </c>
      <c r="I32" s="29">
        <v>2948276</v>
      </c>
      <c r="J32" s="29">
        <v>2703841</v>
      </c>
      <c r="K32" s="29">
        <v>19825</v>
      </c>
      <c r="L32" s="29">
        <v>2403</v>
      </c>
      <c r="M32" s="29">
        <v>3476884</v>
      </c>
      <c r="N32" s="29">
        <v>283899</v>
      </c>
      <c r="P32" s="51"/>
      <c r="Q32" s="51"/>
      <c r="R32" s="51"/>
      <c r="S32" s="51"/>
      <c r="T32" s="51"/>
      <c r="U32" s="51"/>
      <c r="V32" s="51"/>
      <c r="W32" s="51"/>
      <c r="X32" s="51"/>
      <c r="Y32" s="51"/>
      <c r="Z32" s="51"/>
      <c r="AA32" s="51"/>
      <c r="AC32" s="53"/>
      <c r="AD32" s="53"/>
      <c r="AE32" s="53"/>
      <c r="AF32" s="53"/>
      <c r="AG32" s="53"/>
      <c r="AH32" s="53"/>
      <c r="AI32" s="53"/>
      <c r="AJ32" s="53"/>
      <c r="AK32" s="53"/>
      <c r="AL32" s="53"/>
      <c r="AM32" s="53"/>
      <c r="AN32" s="53"/>
      <c r="AO32" s="53"/>
      <c r="AP32" s="53"/>
      <c r="AQ32" s="53"/>
      <c r="AR32" s="53"/>
      <c r="AS32" s="53"/>
      <c r="AT32" s="53"/>
      <c r="AU32" s="53"/>
      <c r="AV32" s="53"/>
      <c r="AW32" s="53"/>
      <c r="AX32" s="53"/>
      <c r="AY32" s="53"/>
      <c r="AZ32" s="53"/>
      <c r="BA32" s="53"/>
      <c r="BB32" s="53"/>
      <c r="BC32" s="53"/>
      <c r="BD32" s="53"/>
      <c r="BE32" s="53"/>
      <c r="BF32" s="53"/>
      <c r="BG32" s="53"/>
    </row>
    <row r="33" spans="2:59" ht="13.5" customHeight="1" x14ac:dyDescent="0.15">
      <c r="B33" s="12" t="s">
        <v>16</v>
      </c>
      <c r="C33" s="25">
        <f t="shared" si="1"/>
        <v>11787744</v>
      </c>
      <c r="D33" s="26">
        <f t="shared" si="2"/>
        <v>7444178</v>
      </c>
      <c r="E33" s="28">
        <v>5445794</v>
      </c>
      <c r="F33" s="28">
        <v>664638</v>
      </c>
      <c r="G33" s="28">
        <v>1333746</v>
      </c>
      <c r="H33" s="29">
        <v>146837</v>
      </c>
      <c r="I33" s="29">
        <v>836182</v>
      </c>
      <c r="J33" s="29">
        <v>1939319</v>
      </c>
      <c r="K33" s="29">
        <v>4468</v>
      </c>
      <c r="L33" s="29">
        <v>0</v>
      </c>
      <c r="M33" s="29">
        <v>1416760</v>
      </c>
      <c r="N33" s="29">
        <v>217902</v>
      </c>
      <c r="P33" s="51"/>
      <c r="Q33" s="51"/>
      <c r="R33" s="51"/>
      <c r="S33" s="51"/>
      <c r="T33" s="51"/>
      <c r="U33" s="51"/>
      <c r="V33" s="51"/>
      <c r="W33" s="51"/>
      <c r="X33" s="51"/>
      <c r="Y33" s="51"/>
      <c r="Z33" s="51"/>
      <c r="AA33" s="51"/>
      <c r="AC33" s="53"/>
      <c r="AD33" s="53"/>
      <c r="AE33" s="53"/>
      <c r="AF33" s="53"/>
      <c r="AG33" s="53"/>
      <c r="AH33" s="53"/>
      <c r="AI33" s="53"/>
      <c r="AJ33" s="53"/>
      <c r="AK33" s="53"/>
      <c r="AL33" s="53"/>
      <c r="AM33" s="53"/>
      <c r="AN33" s="53"/>
      <c r="AO33" s="53"/>
      <c r="AP33" s="53"/>
      <c r="AQ33" s="53"/>
      <c r="AR33" s="53"/>
      <c r="AS33" s="53"/>
      <c r="AT33" s="53"/>
      <c r="AU33" s="53"/>
      <c r="AV33" s="53"/>
      <c r="AW33" s="53"/>
      <c r="AX33" s="53"/>
      <c r="AY33" s="53"/>
      <c r="AZ33" s="53"/>
      <c r="BA33" s="53"/>
      <c r="BB33" s="53"/>
      <c r="BC33" s="53"/>
      <c r="BD33" s="53"/>
      <c r="BE33" s="53"/>
      <c r="BF33" s="53"/>
      <c r="BG33" s="53"/>
    </row>
    <row r="34" spans="2:59" ht="13.5" customHeight="1" x14ac:dyDescent="0.15">
      <c r="B34" s="12" t="s">
        <v>17</v>
      </c>
      <c r="C34" s="25">
        <f t="shared" si="1"/>
        <v>16076882</v>
      </c>
      <c r="D34" s="26">
        <f t="shared" si="2"/>
        <v>8565222</v>
      </c>
      <c r="E34" s="28">
        <v>6261782</v>
      </c>
      <c r="F34" s="28">
        <v>1021693</v>
      </c>
      <c r="G34" s="28">
        <v>1281747</v>
      </c>
      <c r="H34" s="29">
        <v>415758</v>
      </c>
      <c r="I34" s="29">
        <v>4146560</v>
      </c>
      <c r="J34" s="29">
        <v>1236010</v>
      </c>
      <c r="K34" s="29">
        <v>0</v>
      </c>
      <c r="L34" s="29">
        <v>266</v>
      </c>
      <c r="M34" s="29">
        <v>1713066</v>
      </c>
      <c r="N34" s="29">
        <v>142346</v>
      </c>
      <c r="P34" s="51"/>
      <c r="Q34" s="51"/>
      <c r="R34" s="51"/>
      <c r="S34" s="51"/>
      <c r="T34" s="51"/>
      <c r="U34" s="51"/>
      <c r="V34" s="51"/>
      <c r="W34" s="51"/>
      <c r="X34" s="51"/>
      <c r="Y34" s="51"/>
      <c r="Z34" s="51"/>
      <c r="AA34" s="51"/>
      <c r="AC34" s="53"/>
      <c r="AD34" s="53"/>
      <c r="AE34" s="53"/>
      <c r="AF34" s="53"/>
      <c r="AG34" s="53"/>
      <c r="AH34" s="53"/>
      <c r="AI34" s="53"/>
      <c r="AJ34" s="53"/>
      <c r="AK34" s="53"/>
      <c r="AL34" s="53"/>
      <c r="AM34" s="53"/>
      <c r="AN34" s="53"/>
      <c r="AO34" s="53"/>
      <c r="AP34" s="53"/>
      <c r="AQ34" s="53"/>
      <c r="AR34" s="53"/>
      <c r="AS34" s="53"/>
      <c r="AT34" s="53"/>
      <c r="AU34" s="53"/>
      <c r="AV34" s="53"/>
      <c r="AW34" s="53"/>
      <c r="AX34" s="53"/>
      <c r="AY34" s="53"/>
      <c r="AZ34" s="53"/>
      <c r="BA34" s="53"/>
      <c r="BB34" s="53"/>
      <c r="BC34" s="53"/>
      <c r="BD34" s="53"/>
      <c r="BE34" s="53"/>
      <c r="BF34" s="53"/>
      <c r="BG34" s="53"/>
    </row>
    <row r="35" spans="2:59" ht="13.5" customHeight="1" x14ac:dyDescent="0.15">
      <c r="B35" s="12" t="s">
        <v>18</v>
      </c>
      <c r="C35" s="25">
        <f t="shared" si="1"/>
        <v>11243893</v>
      </c>
      <c r="D35" s="26">
        <f t="shared" si="2"/>
        <v>7063041</v>
      </c>
      <c r="E35" s="28">
        <v>4773456</v>
      </c>
      <c r="F35" s="28">
        <v>716109</v>
      </c>
      <c r="G35" s="28">
        <v>1573476</v>
      </c>
      <c r="H35" s="29">
        <v>112763</v>
      </c>
      <c r="I35" s="29">
        <v>2376446</v>
      </c>
      <c r="J35" s="29">
        <v>840160</v>
      </c>
      <c r="K35" s="29">
        <v>0</v>
      </c>
      <c r="L35" s="29">
        <v>340</v>
      </c>
      <c r="M35" s="29">
        <v>851143</v>
      </c>
      <c r="N35" s="29">
        <v>82367</v>
      </c>
      <c r="P35" s="51"/>
      <c r="Q35" s="51"/>
      <c r="R35" s="51"/>
      <c r="S35" s="51"/>
      <c r="T35" s="51"/>
      <c r="U35" s="51"/>
      <c r="V35" s="51"/>
      <c r="W35" s="51"/>
      <c r="X35" s="51"/>
      <c r="Y35" s="51"/>
      <c r="Z35" s="51"/>
      <c r="AA35" s="51"/>
      <c r="AC35" s="53"/>
      <c r="AD35" s="53"/>
      <c r="AE35" s="53"/>
      <c r="AF35" s="53"/>
      <c r="AG35" s="53"/>
      <c r="AH35" s="53"/>
      <c r="AI35" s="53"/>
      <c r="AJ35" s="53"/>
      <c r="AK35" s="53"/>
      <c r="AL35" s="53"/>
      <c r="AM35" s="53"/>
      <c r="AN35" s="53"/>
      <c r="AO35" s="53"/>
      <c r="AP35" s="53"/>
      <c r="AQ35" s="53"/>
      <c r="AR35" s="53"/>
      <c r="AS35" s="53"/>
      <c r="AT35" s="53"/>
      <c r="AU35" s="53"/>
      <c r="AV35" s="53"/>
      <c r="AW35" s="53"/>
      <c r="AX35" s="53"/>
      <c r="AY35" s="53"/>
      <c r="AZ35" s="53"/>
      <c r="BA35" s="53"/>
      <c r="BB35" s="53"/>
      <c r="BC35" s="53"/>
      <c r="BD35" s="53"/>
      <c r="BE35" s="53"/>
      <c r="BF35" s="53"/>
      <c r="BG35" s="53"/>
    </row>
    <row r="36" spans="2:59" ht="7.5" customHeight="1" x14ac:dyDescent="0.15">
      <c r="B36" s="40"/>
      <c r="C36" s="38"/>
      <c r="D36" s="39"/>
      <c r="E36" s="39"/>
      <c r="F36" s="39"/>
      <c r="G36" s="39"/>
      <c r="H36" s="39"/>
      <c r="I36" s="39"/>
      <c r="J36" s="39"/>
      <c r="K36" s="39"/>
      <c r="L36" s="39"/>
      <c r="M36" s="39"/>
      <c r="N36" s="39"/>
      <c r="AC36" s="53"/>
      <c r="AD36" s="53"/>
      <c r="AE36" s="53"/>
      <c r="AF36" s="53"/>
      <c r="AG36" s="53"/>
      <c r="AH36" s="53"/>
      <c r="AI36" s="53"/>
      <c r="AJ36" s="53"/>
      <c r="AK36" s="53"/>
      <c r="AL36" s="53"/>
      <c r="AM36" s="53"/>
      <c r="AN36" s="53"/>
      <c r="AO36" s="53"/>
      <c r="AP36" s="53"/>
      <c r="AQ36" s="53"/>
      <c r="AR36" s="53"/>
      <c r="AS36" s="53"/>
      <c r="AT36" s="53"/>
      <c r="AU36" s="53"/>
      <c r="AV36" s="53"/>
      <c r="AW36" s="53"/>
      <c r="AX36" s="53"/>
      <c r="AY36" s="53"/>
      <c r="AZ36" s="53"/>
      <c r="BA36" s="53"/>
      <c r="BB36" s="53"/>
      <c r="BC36" s="53"/>
      <c r="BD36" s="53"/>
      <c r="BE36" s="53"/>
      <c r="BF36" s="53"/>
      <c r="BG36" s="53"/>
    </row>
    <row r="37" spans="2:59" ht="7.5" customHeight="1" x14ac:dyDescent="0.15">
      <c r="B37" s="42"/>
      <c r="C37" s="18"/>
      <c r="D37" s="31"/>
      <c r="E37" s="31"/>
      <c r="F37" s="31"/>
      <c r="G37" s="31"/>
      <c r="H37" s="31"/>
      <c r="I37" s="31"/>
      <c r="J37" s="31"/>
      <c r="K37" s="31"/>
      <c r="L37" s="31"/>
      <c r="M37" s="31"/>
      <c r="N37" s="31"/>
      <c r="O37" s="43"/>
      <c r="P37" s="55"/>
      <c r="Q37" s="55"/>
      <c r="R37" s="55"/>
      <c r="S37" s="55"/>
      <c r="T37" s="55"/>
      <c r="U37" s="55"/>
      <c r="V37" s="55"/>
      <c r="W37" s="55"/>
      <c r="X37" s="55"/>
      <c r="AC37" s="53"/>
      <c r="AD37" s="53"/>
      <c r="AE37" s="53"/>
      <c r="AF37" s="53"/>
      <c r="AG37" s="53"/>
      <c r="AH37" s="53"/>
      <c r="AI37" s="53"/>
      <c r="AJ37" s="53"/>
      <c r="AK37" s="53"/>
      <c r="AL37" s="53"/>
      <c r="AM37" s="53"/>
      <c r="AN37" s="53"/>
      <c r="AO37" s="53"/>
      <c r="AP37" s="53"/>
      <c r="AQ37" s="53"/>
      <c r="AR37" s="53"/>
      <c r="AS37" s="53"/>
      <c r="AT37" s="53"/>
      <c r="AU37" s="53"/>
      <c r="AV37" s="53"/>
      <c r="AW37" s="53"/>
      <c r="AX37" s="53"/>
      <c r="AY37" s="53"/>
      <c r="AZ37" s="53"/>
      <c r="BA37" s="53"/>
      <c r="BB37" s="53"/>
      <c r="BC37" s="53"/>
      <c r="BD37" s="53"/>
      <c r="BE37" s="53"/>
      <c r="BF37" s="53"/>
      <c r="BG37" s="53"/>
    </row>
    <row r="38" spans="2:59" ht="18.75" customHeight="1" x14ac:dyDescent="0.15">
      <c r="B38" s="41" t="s">
        <v>76</v>
      </c>
      <c r="C38" s="18"/>
      <c r="D38" s="19"/>
      <c r="E38" s="19"/>
      <c r="F38" s="19"/>
      <c r="G38" s="19"/>
      <c r="H38" s="19"/>
      <c r="I38" s="19"/>
      <c r="J38" s="19"/>
      <c r="K38" s="19"/>
      <c r="L38" s="19"/>
      <c r="M38" s="19"/>
      <c r="N38" s="19"/>
      <c r="AC38" s="53"/>
      <c r="AD38" s="53"/>
      <c r="AE38" s="53"/>
      <c r="AF38" s="53"/>
      <c r="AG38" s="53"/>
      <c r="AH38" s="53"/>
      <c r="AI38" s="53"/>
      <c r="AJ38" s="53"/>
      <c r="AK38" s="53"/>
      <c r="AL38" s="53"/>
      <c r="AM38" s="53"/>
      <c r="AN38" s="53"/>
      <c r="AO38" s="53"/>
      <c r="AP38" s="53"/>
      <c r="AQ38" s="53"/>
      <c r="AR38" s="53"/>
      <c r="AS38" s="53"/>
      <c r="AT38" s="53"/>
      <c r="AU38" s="53"/>
      <c r="AV38" s="53"/>
      <c r="AW38" s="53"/>
      <c r="AX38" s="53"/>
      <c r="AY38" s="53"/>
      <c r="AZ38" s="53"/>
      <c r="BA38" s="53"/>
      <c r="BB38" s="53"/>
      <c r="BC38" s="53"/>
      <c r="BD38" s="53"/>
      <c r="BE38" s="53"/>
      <c r="BF38" s="53"/>
      <c r="BG38" s="53"/>
    </row>
    <row r="39" spans="2:59" s="13" customFormat="1" ht="18.75" customHeight="1" x14ac:dyDescent="0.15">
      <c r="B39" s="33" t="s">
        <v>69</v>
      </c>
      <c r="C39" s="34">
        <f>IF(SUM(C40:C57)=SUM(D39,H39:M39),SUM(C40:C57))</f>
        <v>271994426</v>
      </c>
      <c r="D39" s="35">
        <f>IF(SUM(D40:D57)=SUM(E39,F39,G39),SUM(D40:D57),err)</f>
        <v>198171426</v>
      </c>
      <c r="E39" s="36">
        <f t="shared" ref="E39:N39" si="3">SUM(E40:E57)</f>
        <v>129090679</v>
      </c>
      <c r="F39" s="36">
        <f t="shared" si="3"/>
        <v>14009751</v>
      </c>
      <c r="G39" s="36">
        <f t="shared" si="3"/>
        <v>55070996</v>
      </c>
      <c r="H39" s="35">
        <f t="shared" si="3"/>
        <v>2049851</v>
      </c>
      <c r="I39" s="35">
        <f t="shared" si="3"/>
        <v>27767289</v>
      </c>
      <c r="J39" s="35">
        <f t="shared" si="3"/>
        <v>20569897</v>
      </c>
      <c r="K39" s="35">
        <f t="shared" si="3"/>
        <v>75673</v>
      </c>
      <c r="L39" s="35">
        <f t="shared" si="3"/>
        <v>20640</v>
      </c>
      <c r="M39" s="35">
        <f t="shared" si="3"/>
        <v>23339650</v>
      </c>
      <c r="N39" s="35">
        <f t="shared" si="3"/>
        <v>3891853</v>
      </c>
      <c r="P39" s="51"/>
      <c r="Q39" s="51"/>
      <c r="R39" s="51"/>
      <c r="S39" s="51"/>
      <c r="T39" s="51"/>
      <c r="U39" s="51"/>
      <c r="V39" s="51"/>
      <c r="W39" s="51"/>
      <c r="X39" s="51"/>
      <c r="Y39" s="51"/>
      <c r="Z39" s="51"/>
      <c r="AA39" s="51"/>
      <c r="AB39" s="51"/>
      <c r="AC39" s="53"/>
      <c r="AD39" s="53"/>
      <c r="AE39" s="53"/>
      <c r="AF39" s="53"/>
      <c r="AG39" s="53"/>
      <c r="AH39" s="53"/>
      <c r="AI39" s="53"/>
      <c r="AJ39" s="53"/>
      <c r="AK39" s="53"/>
      <c r="AL39" s="53"/>
      <c r="AM39" s="53"/>
      <c r="AN39" s="53"/>
      <c r="AO39" s="53"/>
      <c r="AP39" s="53"/>
      <c r="AQ39" s="53"/>
      <c r="AR39" s="53"/>
      <c r="AS39" s="53"/>
      <c r="AT39" s="53"/>
      <c r="AU39" s="53"/>
      <c r="AV39" s="53"/>
      <c r="AW39" s="53"/>
      <c r="AX39" s="53"/>
      <c r="AY39" s="53"/>
      <c r="AZ39" s="53"/>
      <c r="BA39" s="53"/>
      <c r="BB39" s="53"/>
      <c r="BC39" s="53"/>
      <c r="BD39" s="53"/>
      <c r="BE39" s="53"/>
      <c r="BF39" s="53"/>
      <c r="BG39" s="53"/>
    </row>
    <row r="40" spans="2:59" ht="13.5" customHeight="1" x14ac:dyDescent="0.15">
      <c r="B40" s="12" t="s">
        <v>3</v>
      </c>
      <c r="C40" s="25">
        <f>SUM(D40+H40+I40+J40+K40+L40+M40)</f>
        <v>21171622</v>
      </c>
      <c r="D40" s="26">
        <v>19366031</v>
      </c>
      <c r="E40" s="28">
        <v>7880906</v>
      </c>
      <c r="F40" s="28">
        <v>598018</v>
      </c>
      <c r="G40" s="28">
        <v>10887107</v>
      </c>
      <c r="H40" s="29">
        <v>382</v>
      </c>
      <c r="I40" s="29">
        <v>282843</v>
      </c>
      <c r="J40" s="29">
        <v>394533</v>
      </c>
      <c r="K40" s="29">
        <v>0</v>
      </c>
      <c r="L40" s="29">
        <v>670</v>
      </c>
      <c r="M40" s="29">
        <v>1127163</v>
      </c>
      <c r="N40" s="29">
        <v>516777</v>
      </c>
      <c r="AC40" s="53"/>
      <c r="AD40" s="53"/>
      <c r="AE40" s="53"/>
      <c r="AF40" s="53"/>
      <c r="AG40" s="53"/>
      <c r="AH40" s="53"/>
      <c r="AI40" s="53"/>
      <c r="AJ40" s="53"/>
      <c r="AK40" s="53"/>
      <c r="AL40" s="53"/>
      <c r="AM40" s="53"/>
      <c r="AN40" s="53"/>
      <c r="AO40" s="53"/>
      <c r="AP40" s="53"/>
      <c r="AQ40" s="53"/>
      <c r="AR40" s="53"/>
      <c r="AS40" s="53"/>
      <c r="AT40" s="53"/>
      <c r="AU40" s="53"/>
      <c r="AV40" s="53"/>
      <c r="AW40" s="53"/>
      <c r="AX40" s="53"/>
      <c r="AY40" s="53"/>
      <c r="AZ40" s="53"/>
      <c r="BA40" s="53"/>
      <c r="BB40" s="53"/>
      <c r="BC40" s="53"/>
      <c r="BD40" s="53"/>
      <c r="BE40" s="53"/>
      <c r="BF40" s="53"/>
      <c r="BG40" s="53"/>
    </row>
    <row r="41" spans="2:59" ht="13.5" customHeight="1" x14ac:dyDescent="0.15">
      <c r="B41" s="12" t="s">
        <v>1</v>
      </c>
      <c r="C41" s="25">
        <f>SUM(D41+H41+I41+J41+K41+L41+M41)</f>
        <v>15288573</v>
      </c>
      <c r="D41" s="26">
        <v>11397381</v>
      </c>
      <c r="E41" s="28">
        <v>7213658</v>
      </c>
      <c r="F41" s="28">
        <v>630969</v>
      </c>
      <c r="G41" s="28">
        <v>3552754</v>
      </c>
      <c r="H41" s="29">
        <v>3609</v>
      </c>
      <c r="I41" s="29">
        <v>1881091</v>
      </c>
      <c r="J41" s="29">
        <v>719902</v>
      </c>
      <c r="K41" s="29">
        <v>0</v>
      </c>
      <c r="L41" s="29">
        <v>0</v>
      </c>
      <c r="M41" s="29">
        <v>1286590</v>
      </c>
      <c r="N41" s="29">
        <v>687939</v>
      </c>
      <c r="AC41" s="53"/>
      <c r="AD41" s="53"/>
      <c r="AE41" s="53"/>
      <c r="AF41" s="53"/>
      <c r="AG41" s="53"/>
      <c r="AH41" s="53"/>
      <c r="AI41" s="53"/>
      <c r="AJ41" s="53"/>
      <c r="AK41" s="53"/>
      <c r="AL41" s="53"/>
      <c r="AM41" s="53"/>
      <c r="AN41" s="53"/>
      <c r="AO41" s="53"/>
      <c r="AP41" s="53"/>
      <c r="AQ41" s="53"/>
      <c r="AR41" s="53"/>
      <c r="AS41" s="53"/>
      <c r="AT41" s="53"/>
      <c r="AU41" s="53"/>
      <c r="AV41" s="53"/>
      <c r="AW41" s="53"/>
      <c r="AX41" s="53"/>
      <c r="AY41" s="53"/>
      <c r="AZ41" s="53"/>
      <c r="BA41" s="53"/>
      <c r="BB41" s="53"/>
      <c r="BC41" s="53"/>
      <c r="BD41" s="53"/>
      <c r="BE41" s="53"/>
      <c r="BF41" s="53"/>
      <c r="BG41" s="53"/>
    </row>
    <row r="42" spans="2:59" ht="13.5" customHeight="1" x14ac:dyDescent="0.15">
      <c r="B42" s="12" t="s">
        <v>4</v>
      </c>
      <c r="C42" s="25">
        <f t="shared" ref="C42:C57" si="4">SUM(D42+H42+I42+J42+K42+L42+M42)</f>
        <v>3728773</v>
      </c>
      <c r="D42" s="26">
        <v>3481824</v>
      </c>
      <c r="E42" s="28">
        <v>2171124</v>
      </c>
      <c r="F42" s="28">
        <v>85121</v>
      </c>
      <c r="G42" s="28">
        <v>1225579</v>
      </c>
      <c r="H42" s="26">
        <v>0</v>
      </c>
      <c r="I42" s="26">
        <v>0</v>
      </c>
      <c r="J42" s="29">
        <v>62981</v>
      </c>
      <c r="K42" s="29">
        <v>0</v>
      </c>
      <c r="L42" s="29">
        <v>0</v>
      </c>
      <c r="M42" s="29">
        <v>183968</v>
      </c>
      <c r="N42" s="29">
        <v>144236</v>
      </c>
      <c r="AC42" s="53"/>
      <c r="AD42" s="53"/>
      <c r="AE42" s="53"/>
      <c r="AF42" s="53"/>
      <c r="AG42" s="53"/>
      <c r="AH42" s="53"/>
      <c r="AI42" s="53"/>
      <c r="AJ42" s="53"/>
      <c r="AK42" s="53"/>
      <c r="AL42" s="53"/>
      <c r="AM42" s="53"/>
      <c r="AN42" s="53"/>
      <c r="AO42" s="53"/>
      <c r="AP42" s="53"/>
      <c r="AQ42" s="53"/>
      <c r="AR42" s="53"/>
      <c r="AS42" s="53"/>
      <c r="AT42" s="53"/>
      <c r="AU42" s="53"/>
      <c r="AV42" s="53"/>
      <c r="AW42" s="53"/>
      <c r="AX42" s="53"/>
      <c r="AY42" s="53"/>
      <c r="AZ42" s="53"/>
      <c r="BA42" s="53"/>
      <c r="BB42" s="53"/>
      <c r="BC42" s="53"/>
      <c r="BD42" s="53"/>
      <c r="BE42" s="53"/>
      <c r="BF42" s="53"/>
      <c r="BG42" s="53"/>
    </row>
    <row r="43" spans="2:59" ht="13.5" customHeight="1" x14ac:dyDescent="0.15">
      <c r="B43" s="12" t="s">
        <v>5</v>
      </c>
      <c r="C43" s="25">
        <f t="shared" si="4"/>
        <v>10021233</v>
      </c>
      <c r="D43" s="26">
        <v>9715456</v>
      </c>
      <c r="E43" s="28">
        <v>3788718</v>
      </c>
      <c r="F43" s="28">
        <v>369272</v>
      </c>
      <c r="G43" s="28">
        <v>5557466</v>
      </c>
      <c r="H43" s="26">
        <v>0</v>
      </c>
      <c r="I43" s="29">
        <v>1302</v>
      </c>
      <c r="J43" s="29">
        <v>154200</v>
      </c>
      <c r="K43" s="29">
        <v>0</v>
      </c>
      <c r="L43" s="29">
        <v>0</v>
      </c>
      <c r="M43" s="29">
        <v>150275</v>
      </c>
      <c r="N43" s="29">
        <v>46493</v>
      </c>
      <c r="AC43" s="53"/>
      <c r="AD43" s="53"/>
      <c r="AE43" s="53"/>
      <c r="AF43" s="53"/>
      <c r="AG43" s="53"/>
      <c r="AH43" s="53"/>
      <c r="AI43" s="53"/>
      <c r="AJ43" s="53"/>
      <c r="AK43" s="53"/>
      <c r="AL43" s="53"/>
      <c r="AM43" s="53"/>
      <c r="AN43" s="53"/>
      <c r="AO43" s="53"/>
      <c r="AP43" s="53"/>
      <c r="AQ43" s="53"/>
      <c r="AR43" s="53"/>
      <c r="AS43" s="53"/>
      <c r="AT43" s="53"/>
      <c r="AU43" s="53"/>
      <c r="AV43" s="53"/>
      <c r="AW43" s="53"/>
      <c r="AX43" s="53"/>
      <c r="AY43" s="53"/>
      <c r="AZ43" s="53"/>
      <c r="BA43" s="53"/>
      <c r="BB43" s="53"/>
      <c r="BC43" s="53"/>
      <c r="BD43" s="53"/>
      <c r="BE43" s="53"/>
      <c r="BF43" s="53"/>
      <c r="BG43" s="53"/>
    </row>
    <row r="44" spans="2:59" ht="13.5" customHeight="1" x14ac:dyDescent="0.15">
      <c r="B44" s="12" t="s">
        <v>6</v>
      </c>
      <c r="C44" s="25">
        <f t="shared" si="4"/>
        <v>8020587</v>
      </c>
      <c r="D44" s="26">
        <v>7340464</v>
      </c>
      <c r="E44" s="28">
        <v>6123274</v>
      </c>
      <c r="F44" s="28">
        <v>282129</v>
      </c>
      <c r="G44" s="28">
        <v>935061</v>
      </c>
      <c r="H44" s="26">
        <v>0</v>
      </c>
      <c r="I44" s="29">
        <v>27661</v>
      </c>
      <c r="J44" s="29">
        <v>331951</v>
      </c>
      <c r="K44" s="29">
        <v>2874</v>
      </c>
      <c r="L44" s="29">
        <v>0</v>
      </c>
      <c r="M44" s="29">
        <v>317637</v>
      </c>
      <c r="N44" s="29">
        <v>74009</v>
      </c>
      <c r="AC44" s="53"/>
      <c r="AD44" s="53"/>
      <c r="AE44" s="53"/>
      <c r="AF44" s="53"/>
      <c r="AG44" s="53"/>
      <c r="AH44" s="53"/>
      <c r="AI44" s="53"/>
      <c r="AJ44" s="53"/>
      <c r="AK44" s="53"/>
      <c r="AL44" s="53"/>
      <c r="AM44" s="53"/>
      <c r="AN44" s="53"/>
      <c r="AO44" s="53"/>
      <c r="AP44" s="53"/>
      <c r="AQ44" s="53"/>
      <c r="AR44" s="53"/>
      <c r="AS44" s="53"/>
      <c r="AT44" s="53"/>
      <c r="AU44" s="53"/>
      <c r="AV44" s="53"/>
      <c r="AW44" s="53"/>
      <c r="AX44" s="53"/>
      <c r="AY44" s="53"/>
      <c r="AZ44" s="53"/>
      <c r="BA44" s="53"/>
      <c r="BB44" s="53"/>
      <c r="BC44" s="53"/>
      <c r="BD44" s="53"/>
      <c r="BE44" s="53"/>
      <c r="BF44" s="53"/>
      <c r="BG44" s="53"/>
    </row>
    <row r="45" spans="2:59" ht="13.5" customHeight="1" x14ac:dyDescent="0.15">
      <c r="B45" s="12" t="s">
        <v>7</v>
      </c>
      <c r="C45" s="25">
        <f t="shared" si="4"/>
        <v>11927723</v>
      </c>
      <c r="D45" s="26">
        <v>10265408</v>
      </c>
      <c r="E45" s="28">
        <v>8239963</v>
      </c>
      <c r="F45" s="28">
        <v>696163</v>
      </c>
      <c r="G45" s="28">
        <v>1329282</v>
      </c>
      <c r="H45" s="29">
        <v>12006</v>
      </c>
      <c r="I45" s="29">
        <v>508487</v>
      </c>
      <c r="J45" s="29">
        <v>511513</v>
      </c>
      <c r="K45" s="29">
        <v>0</v>
      </c>
      <c r="L45" s="29">
        <v>473</v>
      </c>
      <c r="M45" s="29">
        <v>629836</v>
      </c>
      <c r="N45" s="29">
        <v>37793</v>
      </c>
      <c r="AC45" s="53"/>
      <c r="AD45" s="53"/>
      <c r="AE45" s="53"/>
      <c r="AF45" s="53"/>
      <c r="AG45" s="53"/>
      <c r="AH45" s="53"/>
      <c r="AI45" s="53"/>
      <c r="AJ45" s="53"/>
      <c r="AK45" s="53"/>
      <c r="AL45" s="53"/>
      <c r="AM45" s="53"/>
      <c r="AN45" s="53"/>
      <c r="AO45" s="53"/>
      <c r="AP45" s="53"/>
      <c r="AQ45" s="53"/>
      <c r="AR45" s="53"/>
      <c r="AS45" s="53"/>
      <c r="AT45" s="53"/>
      <c r="AU45" s="53"/>
      <c r="AV45" s="53"/>
      <c r="AW45" s="53"/>
      <c r="AX45" s="53"/>
      <c r="AY45" s="53"/>
      <c r="AZ45" s="53"/>
      <c r="BA45" s="53"/>
      <c r="BB45" s="53"/>
      <c r="BC45" s="53"/>
      <c r="BD45" s="53"/>
      <c r="BE45" s="53"/>
      <c r="BF45" s="53"/>
      <c r="BG45" s="53"/>
    </row>
    <row r="46" spans="2:59" ht="13.5" customHeight="1" x14ac:dyDescent="0.15">
      <c r="B46" s="12" t="s">
        <v>2</v>
      </c>
      <c r="C46" s="25">
        <f t="shared" si="4"/>
        <v>13322882</v>
      </c>
      <c r="D46" s="26">
        <v>9344539</v>
      </c>
      <c r="E46" s="28">
        <v>7314240</v>
      </c>
      <c r="F46" s="28">
        <v>684798</v>
      </c>
      <c r="G46" s="28">
        <v>1345501</v>
      </c>
      <c r="H46" s="29">
        <v>2359</v>
      </c>
      <c r="I46" s="29">
        <v>1129338</v>
      </c>
      <c r="J46" s="29">
        <v>1241759</v>
      </c>
      <c r="K46" s="29">
        <v>0</v>
      </c>
      <c r="L46" s="29">
        <v>0</v>
      </c>
      <c r="M46" s="29">
        <v>1604887</v>
      </c>
      <c r="N46" s="29">
        <v>312870</v>
      </c>
      <c r="AC46" s="53"/>
      <c r="AD46" s="53"/>
      <c r="AE46" s="53"/>
      <c r="AF46" s="53"/>
      <c r="AG46" s="53"/>
      <c r="AH46" s="53"/>
      <c r="AI46" s="53"/>
      <c r="AJ46" s="53"/>
      <c r="AK46" s="53"/>
      <c r="AL46" s="53"/>
      <c r="AM46" s="53"/>
      <c r="AN46" s="53"/>
      <c r="AO46" s="53"/>
      <c r="AP46" s="53"/>
      <c r="AQ46" s="53"/>
      <c r="AR46" s="53"/>
      <c r="AS46" s="53"/>
      <c r="AT46" s="53"/>
      <c r="AU46" s="53"/>
      <c r="AV46" s="53"/>
      <c r="AW46" s="53"/>
      <c r="AX46" s="53"/>
      <c r="AY46" s="53"/>
      <c r="AZ46" s="53"/>
      <c r="BA46" s="53"/>
      <c r="BB46" s="53"/>
      <c r="BC46" s="53"/>
      <c r="BD46" s="53"/>
      <c r="BE46" s="53"/>
      <c r="BF46" s="53"/>
      <c r="BG46" s="53"/>
    </row>
    <row r="47" spans="2:59" ht="13.5" customHeight="1" x14ac:dyDescent="0.15">
      <c r="B47" s="12" t="s">
        <v>8</v>
      </c>
      <c r="C47" s="25">
        <f t="shared" si="4"/>
        <v>21951339</v>
      </c>
      <c r="D47" s="26">
        <v>13190219</v>
      </c>
      <c r="E47" s="28">
        <v>10070002</v>
      </c>
      <c r="F47" s="28">
        <v>1299205</v>
      </c>
      <c r="G47" s="28">
        <v>1821012</v>
      </c>
      <c r="H47" s="29">
        <v>29032</v>
      </c>
      <c r="I47" s="29">
        <v>2924232</v>
      </c>
      <c r="J47" s="29">
        <v>2427771</v>
      </c>
      <c r="K47" s="29">
        <v>585</v>
      </c>
      <c r="L47" s="29">
        <v>2762</v>
      </c>
      <c r="M47" s="29">
        <v>3376738</v>
      </c>
      <c r="N47" s="29">
        <v>229059</v>
      </c>
      <c r="AC47" s="53"/>
      <c r="AD47" s="53"/>
      <c r="AE47" s="53"/>
      <c r="AF47" s="53"/>
      <c r="AG47" s="53"/>
      <c r="AH47" s="53"/>
      <c r="AI47" s="53"/>
      <c r="AJ47" s="53"/>
      <c r="AK47" s="53"/>
      <c r="AL47" s="53"/>
      <c r="AM47" s="53"/>
      <c r="AN47" s="53"/>
      <c r="AO47" s="53"/>
      <c r="AP47" s="53"/>
      <c r="AQ47" s="53"/>
      <c r="AR47" s="53"/>
      <c r="AS47" s="53"/>
      <c r="AT47" s="53"/>
      <c r="AU47" s="53"/>
      <c r="AV47" s="53"/>
      <c r="AW47" s="53"/>
      <c r="AX47" s="53"/>
      <c r="AY47" s="53"/>
      <c r="AZ47" s="53"/>
      <c r="BA47" s="53"/>
      <c r="BB47" s="53"/>
      <c r="BC47" s="53"/>
      <c r="BD47" s="53"/>
      <c r="BE47" s="53"/>
      <c r="BF47" s="53"/>
      <c r="BG47" s="53"/>
    </row>
    <row r="48" spans="2:59" ht="13.5" customHeight="1" x14ac:dyDescent="0.15">
      <c r="B48" s="12" t="s">
        <v>9</v>
      </c>
      <c r="C48" s="25">
        <f t="shared" si="4"/>
        <v>13203292</v>
      </c>
      <c r="D48" s="26">
        <v>11074673</v>
      </c>
      <c r="E48" s="28">
        <v>6090461</v>
      </c>
      <c r="F48" s="28">
        <v>625188</v>
      </c>
      <c r="G48" s="28">
        <v>4359024</v>
      </c>
      <c r="H48" s="29">
        <v>0</v>
      </c>
      <c r="I48" s="29">
        <v>197082</v>
      </c>
      <c r="J48" s="29">
        <v>779962</v>
      </c>
      <c r="K48" s="29">
        <v>0</v>
      </c>
      <c r="L48" s="29">
        <v>0</v>
      </c>
      <c r="M48" s="29">
        <v>1151575</v>
      </c>
      <c r="N48" s="29">
        <v>211193</v>
      </c>
      <c r="AC48" s="53"/>
      <c r="AD48" s="53"/>
      <c r="AE48" s="53"/>
      <c r="AF48" s="53"/>
      <c r="AG48" s="53"/>
      <c r="AH48" s="53"/>
      <c r="AI48" s="53"/>
      <c r="AJ48" s="53"/>
      <c r="AK48" s="53"/>
      <c r="AL48" s="53"/>
      <c r="AM48" s="53"/>
      <c r="AN48" s="53"/>
      <c r="AO48" s="53"/>
      <c r="AP48" s="53"/>
      <c r="AQ48" s="53"/>
      <c r="AR48" s="53"/>
      <c r="AS48" s="53"/>
      <c r="AT48" s="53"/>
      <c r="AU48" s="53"/>
      <c r="AV48" s="53"/>
      <c r="AW48" s="53"/>
      <c r="AX48" s="53"/>
      <c r="AY48" s="53"/>
      <c r="AZ48" s="53"/>
      <c r="BA48" s="53"/>
      <c r="BB48" s="53"/>
      <c r="BC48" s="53"/>
      <c r="BD48" s="53"/>
      <c r="BE48" s="53"/>
      <c r="BF48" s="53"/>
      <c r="BG48" s="53"/>
    </row>
    <row r="49" spans="2:59" ht="13.5" customHeight="1" x14ac:dyDescent="0.15">
      <c r="B49" s="12" t="s">
        <v>10</v>
      </c>
      <c r="C49" s="25">
        <f t="shared" si="4"/>
        <v>16110017</v>
      </c>
      <c r="D49" s="26">
        <v>13578784</v>
      </c>
      <c r="E49" s="28">
        <v>8062185</v>
      </c>
      <c r="F49" s="28">
        <v>627917</v>
      </c>
      <c r="G49" s="28">
        <v>4888682</v>
      </c>
      <c r="H49" s="29">
        <v>0</v>
      </c>
      <c r="I49" s="29">
        <v>269979</v>
      </c>
      <c r="J49" s="29">
        <v>1586761</v>
      </c>
      <c r="K49" s="29">
        <v>161</v>
      </c>
      <c r="L49" s="29">
        <v>0</v>
      </c>
      <c r="M49" s="29">
        <v>674332</v>
      </c>
      <c r="N49" s="29">
        <v>209553</v>
      </c>
      <c r="AC49" s="53"/>
      <c r="AD49" s="53"/>
      <c r="AE49" s="53"/>
      <c r="AF49" s="53"/>
      <c r="AG49" s="53"/>
      <c r="AH49" s="53"/>
      <c r="AI49" s="53"/>
      <c r="AJ49" s="53"/>
      <c r="AK49" s="53"/>
      <c r="AL49" s="53"/>
      <c r="AM49" s="53"/>
      <c r="AN49" s="53"/>
      <c r="AO49" s="53"/>
      <c r="AP49" s="53"/>
      <c r="AQ49" s="53"/>
      <c r="AR49" s="53"/>
      <c r="AS49" s="53"/>
      <c r="AT49" s="53"/>
      <c r="AU49" s="53"/>
      <c r="AV49" s="53"/>
      <c r="AW49" s="53"/>
      <c r="AX49" s="53"/>
      <c r="AY49" s="53"/>
      <c r="AZ49" s="53"/>
      <c r="BA49" s="53"/>
      <c r="BB49" s="53"/>
      <c r="BC49" s="53"/>
      <c r="BD49" s="53"/>
      <c r="BE49" s="53"/>
      <c r="BF49" s="53"/>
      <c r="BG49" s="53"/>
    </row>
    <row r="50" spans="2:59" ht="13.5" customHeight="1" x14ac:dyDescent="0.15">
      <c r="B50" s="12" t="s">
        <v>11</v>
      </c>
      <c r="C50" s="25">
        <f t="shared" si="4"/>
        <v>19902605</v>
      </c>
      <c r="D50" s="26">
        <v>14623920</v>
      </c>
      <c r="E50" s="28">
        <v>10389211</v>
      </c>
      <c r="F50" s="28">
        <v>1068965</v>
      </c>
      <c r="G50" s="28">
        <v>3165744</v>
      </c>
      <c r="H50" s="29">
        <v>66624</v>
      </c>
      <c r="I50" s="29">
        <v>2206308</v>
      </c>
      <c r="J50" s="29">
        <v>1363844</v>
      </c>
      <c r="K50" s="29">
        <v>745</v>
      </c>
      <c r="L50" s="29">
        <v>1138</v>
      </c>
      <c r="M50" s="29">
        <v>1640026</v>
      </c>
      <c r="N50" s="29">
        <v>269753</v>
      </c>
      <c r="AC50" s="53"/>
      <c r="AD50" s="53"/>
      <c r="AE50" s="53"/>
      <c r="AF50" s="53"/>
      <c r="AG50" s="53"/>
      <c r="AH50" s="53"/>
      <c r="AI50" s="53"/>
      <c r="AJ50" s="53"/>
      <c r="AK50" s="53"/>
      <c r="AL50" s="53"/>
      <c r="AM50" s="53"/>
      <c r="AN50" s="53"/>
      <c r="AO50" s="53"/>
      <c r="AP50" s="53"/>
      <c r="AQ50" s="53"/>
      <c r="AR50" s="53"/>
      <c r="AS50" s="53"/>
      <c r="AT50" s="53"/>
      <c r="AU50" s="53"/>
      <c r="AV50" s="53"/>
      <c r="AW50" s="53"/>
      <c r="AX50" s="53"/>
      <c r="AY50" s="53"/>
      <c r="AZ50" s="53"/>
      <c r="BA50" s="53"/>
      <c r="BB50" s="53"/>
      <c r="BC50" s="53"/>
      <c r="BD50" s="53"/>
      <c r="BE50" s="53"/>
      <c r="BF50" s="53"/>
      <c r="BG50" s="53"/>
    </row>
    <row r="51" spans="2:59" ht="13.5" customHeight="1" x14ac:dyDescent="0.15">
      <c r="B51" s="12" t="s">
        <v>12</v>
      </c>
      <c r="C51" s="25">
        <f t="shared" si="4"/>
        <v>15475455</v>
      </c>
      <c r="D51" s="26">
        <v>8646364</v>
      </c>
      <c r="E51" s="28">
        <v>6229281</v>
      </c>
      <c r="F51" s="28">
        <v>867599</v>
      </c>
      <c r="G51" s="28">
        <v>1549484</v>
      </c>
      <c r="H51" s="29">
        <v>456380</v>
      </c>
      <c r="I51" s="29">
        <v>2602721</v>
      </c>
      <c r="J51" s="29">
        <v>2442827</v>
      </c>
      <c r="K51" s="29">
        <v>8906</v>
      </c>
      <c r="L51" s="29">
        <v>11391</v>
      </c>
      <c r="M51" s="29">
        <v>1306866</v>
      </c>
      <c r="N51" s="29">
        <v>252770</v>
      </c>
      <c r="AC51" s="53"/>
      <c r="AD51" s="53"/>
      <c r="AE51" s="53"/>
      <c r="AF51" s="53"/>
      <c r="AG51" s="53"/>
      <c r="AH51" s="53"/>
      <c r="AI51" s="53"/>
      <c r="AJ51" s="53"/>
      <c r="AK51" s="53"/>
      <c r="AL51" s="53"/>
      <c r="AM51" s="53"/>
      <c r="AN51" s="53"/>
      <c r="AO51" s="53"/>
      <c r="AP51" s="53"/>
      <c r="AQ51" s="53"/>
      <c r="AR51" s="53"/>
      <c r="AS51" s="53"/>
      <c r="AT51" s="53"/>
      <c r="AU51" s="53"/>
      <c r="AV51" s="53"/>
      <c r="AW51" s="53"/>
      <c r="AX51" s="53"/>
      <c r="AY51" s="53"/>
      <c r="AZ51" s="53"/>
      <c r="BA51" s="53"/>
      <c r="BB51" s="53"/>
      <c r="BC51" s="53"/>
      <c r="BD51" s="53"/>
      <c r="BE51" s="53"/>
      <c r="BF51" s="53"/>
      <c r="BG51" s="53"/>
    </row>
    <row r="52" spans="2:59" ht="13.5" customHeight="1" x14ac:dyDescent="0.15">
      <c r="B52" s="12" t="s">
        <v>13</v>
      </c>
      <c r="C52" s="25">
        <f t="shared" si="4"/>
        <v>22606335</v>
      </c>
      <c r="D52" s="26">
        <v>16421485</v>
      </c>
      <c r="E52" s="28">
        <v>12549152</v>
      </c>
      <c r="F52" s="28">
        <v>1531554</v>
      </c>
      <c r="G52" s="28">
        <v>2340779</v>
      </c>
      <c r="H52" s="29">
        <v>515084</v>
      </c>
      <c r="I52" s="29">
        <v>2664312</v>
      </c>
      <c r="J52" s="29">
        <v>1416857</v>
      </c>
      <c r="K52" s="29">
        <v>11456</v>
      </c>
      <c r="L52" s="29">
        <v>1428</v>
      </c>
      <c r="M52" s="29">
        <v>1575713</v>
      </c>
      <c r="N52" s="29">
        <v>172894</v>
      </c>
      <c r="AC52" s="53"/>
      <c r="AD52" s="53"/>
      <c r="AE52" s="53"/>
      <c r="AF52" s="53"/>
      <c r="AG52" s="53"/>
      <c r="AH52" s="53"/>
      <c r="AI52" s="53"/>
      <c r="AJ52" s="53"/>
      <c r="AK52" s="53"/>
      <c r="AL52" s="53"/>
      <c r="AM52" s="53"/>
      <c r="AN52" s="53"/>
      <c r="AO52" s="53"/>
      <c r="AP52" s="53"/>
      <c r="AQ52" s="53"/>
      <c r="AR52" s="53"/>
      <c r="AS52" s="53"/>
      <c r="AT52" s="53"/>
      <c r="AU52" s="53"/>
      <c r="AV52" s="53"/>
      <c r="AW52" s="53"/>
      <c r="AX52" s="53"/>
      <c r="AY52" s="53"/>
      <c r="AZ52" s="53"/>
      <c r="BA52" s="53"/>
      <c r="BB52" s="53"/>
      <c r="BC52" s="53"/>
      <c r="BD52" s="53"/>
      <c r="BE52" s="53"/>
      <c r="BF52" s="53"/>
      <c r="BG52" s="53"/>
    </row>
    <row r="53" spans="2:59" ht="13.5" customHeight="1" x14ac:dyDescent="0.15">
      <c r="B53" s="12" t="s">
        <v>14</v>
      </c>
      <c r="C53" s="25">
        <f t="shared" si="4"/>
        <v>17416034</v>
      </c>
      <c r="D53" s="26">
        <v>11828446</v>
      </c>
      <c r="E53" s="28">
        <v>6455480</v>
      </c>
      <c r="F53" s="28">
        <v>1025983</v>
      </c>
      <c r="G53" s="28">
        <v>4346983</v>
      </c>
      <c r="H53" s="29">
        <v>177278</v>
      </c>
      <c r="I53" s="29">
        <v>3472700</v>
      </c>
      <c r="J53" s="29">
        <v>936052</v>
      </c>
      <c r="K53" s="29">
        <v>31708</v>
      </c>
      <c r="L53" s="29">
        <v>0</v>
      </c>
      <c r="M53" s="29">
        <v>969850</v>
      </c>
      <c r="N53" s="29">
        <v>0</v>
      </c>
      <c r="AC53" s="53"/>
      <c r="AD53" s="53"/>
      <c r="AE53" s="53"/>
      <c r="AF53" s="53"/>
      <c r="AG53" s="53"/>
      <c r="AH53" s="53"/>
      <c r="AI53" s="53"/>
      <c r="AJ53" s="53"/>
      <c r="AK53" s="53"/>
      <c r="AL53" s="53"/>
      <c r="AM53" s="53"/>
      <c r="AN53" s="53"/>
      <c r="AO53" s="53"/>
      <c r="AP53" s="53"/>
      <c r="AQ53" s="53"/>
      <c r="AR53" s="53"/>
      <c r="AS53" s="53"/>
      <c r="AT53" s="53"/>
      <c r="AU53" s="53"/>
      <c r="AV53" s="53"/>
      <c r="AW53" s="53"/>
      <c r="AX53" s="53"/>
      <c r="AY53" s="53"/>
      <c r="AZ53" s="53"/>
      <c r="BA53" s="53"/>
      <c r="BB53" s="53"/>
      <c r="BC53" s="53"/>
      <c r="BD53" s="53"/>
      <c r="BE53" s="53"/>
      <c r="BF53" s="53"/>
      <c r="BG53" s="53"/>
    </row>
    <row r="54" spans="2:59" ht="13.5" customHeight="1" x14ac:dyDescent="0.15">
      <c r="B54" s="12" t="s">
        <v>15</v>
      </c>
      <c r="C54" s="25">
        <f t="shared" si="4"/>
        <v>23673718</v>
      </c>
      <c r="D54" s="26">
        <v>14847836</v>
      </c>
      <c r="E54" s="28">
        <v>10055194</v>
      </c>
      <c r="F54" s="28">
        <v>1214622</v>
      </c>
      <c r="G54" s="28">
        <v>3578020</v>
      </c>
      <c r="H54" s="29">
        <v>172992</v>
      </c>
      <c r="I54" s="29">
        <v>2741279</v>
      </c>
      <c r="J54" s="29">
        <v>2463890</v>
      </c>
      <c r="K54" s="29">
        <v>14770</v>
      </c>
      <c r="L54" s="29">
        <v>2403</v>
      </c>
      <c r="M54" s="29">
        <v>3430548</v>
      </c>
      <c r="N54" s="29">
        <v>283899</v>
      </c>
      <c r="AC54" s="53"/>
      <c r="AD54" s="53"/>
      <c r="AE54" s="53"/>
      <c r="AF54" s="53"/>
      <c r="AG54" s="53"/>
      <c r="AH54" s="53"/>
      <c r="AI54" s="53"/>
      <c r="AJ54" s="53"/>
      <c r="AK54" s="53"/>
      <c r="AL54" s="53"/>
      <c r="AM54" s="53"/>
      <c r="AN54" s="53"/>
      <c r="AO54" s="53"/>
      <c r="AP54" s="53"/>
      <c r="AQ54" s="53"/>
      <c r="AR54" s="53"/>
      <c r="AS54" s="53"/>
      <c r="AT54" s="53"/>
      <c r="AU54" s="53"/>
      <c r="AV54" s="53"/>
      <c r="AW54" s="53"/>
      <c r="AX54" s="53"/>
      <c r="AY54" s="53"/>
      <c r="AZ54" s="53"/>
      <c r="BA54" s="53"/>
      <c r="BB54" s="53"/>
      <c r="BC54" s="53"/>
      <c r="BD54" s="53"/>
      <c r="BE54" s="53"/>
      <c r="BF54" s="53"/>
      <c r="BG54" s="53"/>
    </row>
    <row r="55" spans="2:59" ht="13.5" customHeight="1" x14ac:dyDescent="0.15">
      <c r="B55" s="12" t="s">
        <v>16</v>
      </c>
      <c r="C55" s="25">
        <f t="shared" si="4"/>
        <v>11568006</v>
      </c>
      <c r="D55" s="26">
        <v>7438377</v>
      </c>
      <c r="E55" s="28">
        <v>5440380</v>
      </c>
      <c r="F55" s="28">
        <v>664583</v>
      </c>
      <c r="G55" s="28">
        <v>1333414</v>
      </c>
      <c r="H55" s="29">
        <v>121523</v>
      </c>
      <c r="I55" s="29">
        <v>783266</v>
      </c>
      <c r="J55" s="29">
        <v>1830719</v>
      </c>
      <c r="K55" s="29">
        <v>4468</v>
      </c>
      <c r="L55" s="29">
        <v>0</v>
      </c>
      <c r="M55" s="29">
        <v>1389653</v>
      </c>
      <c r="N55" s="29">
        <v>217902</v>
      </c>
      <c r="AC55" s="53"/>
      <c r="AD55" s="53"/>
      <c r="AE55" s="53"/>
      <c r="AF55" s="53"/>
      <c r="AG55" s="53"/>
      <c r="AH55" s="53"/>
      <c r="AI55" s="53"/>
      <c r="AJ55" s="53"/>
      <c r="AK55" s="53"/>
      <c r="AL55" s="53"/>
      <c r="AM55" s="53"/>
      <c r="AN55" s="53"/>
      <c r="AO55" s="53"/>
      <c r="AP55" s="53"/>
      <c r="AQ55" s="53"/>
      <c r="AR55" s="53"/>
      <c r="AS55" s="53"/>
      <c r="AT55" s="53"/>
      <c r="AU55" s="53"/>
      <c r="AV55" s="53"/>
      <c r="AW55" s="53"/>
      <c r="AX55" s="53"/>
      <c r="AY55" s="53"/>
      <c r="AZ55" s="53"/>
      <c r="BA55" s="53"/>
      <c r="BB55" s="53"/>
      <c r="BC55" s="53"/>
      <c r="BD55" s="53"/>
      <c r="BE55" s="53"/>
      <c r="BF55" s="53"/>
      <c r="BG55" s="53"/>
    </row>
    <row r="56" spans="2:59" ht="13.5" customHeight="1" x14ac:dyDescent="0.15">
      <c r="B56" s="12" t="s">
        <v>17</v>
      </c>
      <c r="C56" s="25">
        <f t="shared" si="4"/>
        <v>15580517</v>
      </c>
      <c r="D56" s="26">
        <v>8556089</v>
      </c>
      <c r="E56" s="28">
        <v>6252827</v>
      </c>
      <c r="F56" s="28">
        <v>1021610</v>
      </c>
      <c r="G56" s="28">
        <v>1281652</v>
      </c>
      <c r="H56" s="29">
        <v>391264</v>
      </c>
      <c r="I56" s="29">
        <v>3839102</v>
      </c>
      <c r="J56" s="29">
        <v>1112460</v>
      </c>
      <c r="K56" s="29">
        <v>0</v>
      </c>
      <c r="L56" s="29">
        <v>35</v>
      </c>
      <c r="M56" s="29">
        <v>1681567</v>
      </c>
      <c r="N56" s="29">
        <v>142346</v>
      </c>
      <c r="AC56" s="53"/>
      <c r="AD56" s="53"/>
      <c r="AE56" s="53"/>
      <c r="AF56" s="53"/>
      <c r="AG56" s="53"/>
      <c r="AH56" s="53"/>
      <c r="AI56" s="53"/>
      <c r="AJ56" s="53"/>
      <c r="AK56" s="53"/>
      <c r="AL56" s="53"/>
      <c r="AM56" s="53"/>
      <c r="AN56" s="53"/>
      <c r="AO56" s="53"/>
      <c r="AP56" s="53"/>
      <c r="AQ56" s="53"/>
      <c r="AR56" s="53"/>
      <c r="AS56" s="53"/>
      <c r="AT56" s="53"/>
      <c r="AU56" s="53"/>
      <c r="AV56" s="53"/>
      <c r="AW56" s="53"/>
      <c r="AX56" s="53"/>
      <c r="AY56" s="53"/>
      <c r="AZ56" s="53"/>
      <c r="BA56" s="53"/>
      <c r="BB56" s="53"/>
      <c r="BC56" s="53"/>
      <c r="BD56" s="53"/>
      <c r="BE56" s="53"/>
      <c r="BF56" s="53"/>
      <c r="BG56" s="53"/>
    </row>
    <row r="57" spans="2:59" ht="13.5" customHeight="1" x14ac:dyDescent="0.15">
      <c r="B57" s="12" t="s">
        <v>18</v>
      </c>
      <c r="C57" s="25">
        <f t="shared" si="4"/>
        <v>11025715</v>
      </c>
      <c r="D57" s="26">
        <v>7054130</v>
      </c>
      <c r="E57" s="28">
        <v>4764623</v>
      </c>
      <c r="F57" s="28">
        <v>716055</v>
      </c>
      <c r="G57" s="28">
        <v>1573452</v>
      </c>
      <c r="H57" s="29">
        <v>101318</v>
      </c>
      <c r="I57" s="29">
        <v>2235586</v>
      </c>
      <c r="J57" s="29">
        <v>791915</v>
      </c>
      <c r="K57" s="29">
        <v>0</v>
      </c>
      <c r="L57" s="29">
        <v>340</v>
      </c>
      <c r="M57" s="29">
        <v>842426</v>
      </c>
      <c r="N57" s="29">
        <v>82367</v>
      </c>
      <c r="AC57" s="53"/>
      <c r="AD57" s="53"/>
      <c r="AE57" s="53"/>
      <c r="AF57" s="53"/>
      <c r="AG57" s="53"/>
      <c r="AH57" s="53"/>
      <c r="AI57" s="53"/>
      <c r="AJ57" s="53"/>
      <c r="AK57" s="53"/>
      <c r="AL57" s="53"/>
      <c r="AM57" s="53"/>
      <c r="AN57" s="53"/>
      <c r="AO57" s="53"/>
      <c r="AP57" s="53"/>
      <c r="AQ57" s="53"/>
      <c r="AR57" s="53"/>
      <c r="AS57" s="53"/>
      <c r="AT57" s="53"/>
      <c r="AU57" s="53"/>
      <c r="AV57" s="53"/>
      <c r="AW57" s="53"/>
      <c r="AX57" s="53"/>
      <c r="AY57" s="53"/>
      <c r="AZ57" s="53"/>
      <c r="BA57" s="53"/>
      <c r="BB57" s="53"/>
      <c r="BC57" s="53"/>
      <c r="BD57" s="53"/>
      <c r="BE57" s="53"/>
      <c r="BF57" s="53"/>
      <c r="BG57" s="53"/>
    </row>
    <row r="58" spans="2:59" ht="7.5" customHeight="1" x14ac:dyDescent="0.15">
      <c r="B58" s="40"/>
      <c r="C58" s="38"/>
      <c r="D58" s="39"/>
      <c r="E58" s="39"/>
      <c r="F58" s="39"/>
      <c r="G58" s="39"/>
      <c r="H58" s="39"/>
      <c r="I58" s="39"/>
      <c r="J58" s="39"/>
      <c r="K58" s="39"/>
      <c r="L58" s="39"/>
      <c r="M58" s="39"/>
      <c r="N58" s="39"/>
      <c r="AC58" s="53"/>
      <c r="AD58" s="53"/>
      <c r="AE58" s="53"/>
      <c r="AF58" s="53"/>
      <c r="AG58" s="53"/>
      <c r="AH58" s="53"/>
      <c r="AI58" s="53"/>
      <c r="AJ58" s="53"/>
      <c r="AK58" s="53"/>
      <c r="AL58" s="53"/>
      <c r="AM58" s="53"/>
      <c r="AN58" s="53"/>
      <c r="AO58" s="53"/>
      <c r="AP58" s="53"/>
      <c r="AQ58" s="53"/>
      <c r="AR58" s="53"/>
      <c r="AS58" s="53"/>
      <c r="AT58" s="53"/>
      <c r="AU58" s="53"/>
      <c r="AV58" s="53"/>
      <c r="AW58" s="53"/>
      <c r="AX58" s="53"/>
      <c r="AY58" s="53"/>
      <c r="AZ58" s="53"/>
      <c r="BA58" s="53"/>
      <c r="BB58" s="53"/>
      <c r="BC58" s="53"/>
      <c r="BD58" s="53"/>
      <c r="BE58" s="53"/>
      <c r="BF58" s="53"/>
      <c r="BG58" s="53"/>
    </row>
    <row r="59" spans="2:59" ht="7.5" customHeight="1" x14ac:dyDescent="0.15">
      <c r="B59" s="43"/>
      <c r="C59" s="18"/>
      <c r="D59" s="31"/>
      <c r="E59" s="31"/>
      <c r="F59" s="31"/>
      <c r="G59" s="31"/>
      <c r="H59" s="31"/>
      <c r="I59" s="31"/>
      <c r="J59" s="31"/>
      <c r="K59" s="31"/>
      <c r="L59" s="31"/>
      <c r="M59" s="31"/>
      <c r="N59" s="31"/>
      <c r="AC59" s="53"/>
      <c r="AD59" s="53"/>
      <c r="AE59" s="53"/>
      <c r="AF59" s="53"/>
      <c r="AG59" s="53"/>
      <c r="AH59" s="53"/>
      <c r="AI59" s="53"/>
      <c r="AJ59" s="53"/>
      <c r="AK59" s="53"/>
      <c r="AL59" s="53"/>
      <c r="AM59" s="53"/>
      <c r="AN59" s="53"/>
      <c r="AO59" s="53"/>
      <c r="AP59" s="53"/>
      <c r="AQ59" s="53"/>
      <c r="AR59" s="53"/>
      <c r="AS59" s="53"/>
      <c r="AT59" s="53"/>
      <c r="AU59" s="53"/>
      <c r="AV59" s="53"/>
      <c r="AW59" s="53"/>
      <c r="AX59" s="53"/>
      <c r="AY59" s="53"/>
      <c r="AZ59" s="53"/>
      <c r="BA59" s="53"/>
      <c r="BB59" s="53"/>
      <c r="BC59" s="53"/>
      <c r="BD59" s="53"/>
      <c r="BE59" s="53"/>
      <c r="BF59" s="53"/>
      <c r="BG59" s="53"/>
    </row>
    <row r="60" spans="2:59" ht="18.75" customHeight="1" x14ac:dyDescent="0.15">
      <c r="B60" s="41" t="s">
        <v>77</v>
      </c>
      <c r="C60" s="18"/>
      <c r="D60" s="19"/>
      <c r="E60" s="19"/>
      <c r="F60" s="19"/>
      <c r="G60" s="19"/>
      <c r="H60" s="19"/>
      <c r="I60" s="19"/>
      <c r="J60" s="19"/>
      <c r="K60" s="19"/>
      <c r="L60" s="19"/>
      <c r="M60" s="19"/>
      <c r="N60" s="19"/>
      <c r="AC60" s="53"/>
      <c r="AD60" s="53"/>
      <c r="AE60" s="53"/>
      <c r="AF60" s="53"/>
      <c r="AG60" s="53"/>
      <c r="AH60" s="53"/>
      <c r="AI60" s="53"/>
      <c r="AJ60" s="53"/>
      <c r="AK60" s="53"/>
      <c r="AL60" s="53"/>
      <c r="AM60" s="53"/>
      <c r="AN60" s="53"/>
      <c r="AO60" s="53"/>
      <c r="AP60" s="53"/>
      <c r="AQ60" s="53"/>
      <c r="AR60" s="53"/>
      <c r="AS60" s="53"/>
      <c r="AT60" s="53"/>
      <c r="AU60" s="53"/>
      <c r="AV60" s="53"/>
      <c r="AW60" s="53"/>
      <c r="AX60" s="53"/>
      <c r="AY60" s="53"/>
      <c r="AZ60" s="53"/>
      <c r="BA60" s="53"/>
      <c r="BB60" s="53"/>
      <c r="BC60" s="53"/>
      <c r="BD60" s="53"/>
      <c r="BE60" s="53"/>
      <c r="BF60" s="53"/>
      <c r="BG60" s="53"/>
    </row>
    <row r="61" spans="2:59" s="13" customFormat="1" ht="18.75" customHeight="1" x14ac:dyDescent="0.15">
      <c r="B61" s="33" t="s">
        <v>69</v>
      </c>
      <c r="C61" s="34">
        <f>IF(SUM(C62:C79)=SUM(D61,H61:M61),SUM(C62:C79))</f>
        <v>4858694</v>
      </c>
      <c r="D61" s="35">
        <f>IF(SUM(D62:D79)=SUM(E61,F61,G61),SUM(D62:D79),err)</f>
        <v>180499</v>
      </c>
      <c r="E61" s="36">
        <f t="shared" ref="E61:N61" si="5">SUM(E62:E79)</f>
        <v>177431</v>
      </c>
      <c r="F61" s="36">
        <f t="shared" si="5"/>
        <v>1203</v>
      </c>
      <c r="G61" s="36">
        <f t="shared" si="5"/>
        <v>1865</v>
      </c>
      <c r="H61" s="35">
        <f t="shared" si="5"/>
        <v>321233</v>
      </c>
      <c r="I61" s="35">
        <f t="shared" si="5"/>
        <v>2392675</v>
      </c>
      <c r="J61" s="35">
        <f t="shared" si="5"/>
        <v>1539936</v>
      </c>
      <c r="K61" s="35">
        <f t="shared" si="5"/>
        <v>7848</v>
      </c>
      <c r="L61" s="35">
        <f t="shared" si="5"/>
        <v>231</v>
      </c>
      <c r="M61" s="35">
        <f t="shared" si="5"/>
        <v>416272</v>
      </c>
      <c r="N61" s="35">
        <f t="shared" si="5"/>
        <v>27</v>
      </c>
      <c r="P61" s="51"/>
      <c r="Q61" s="51"/>
      <c r="R61" s="51"/>
      <c r="S61" s="51"/>
      <c r="T61" s="51"/>
      <c r="U61" s="51"/>
      <c r="V61" s="51"/>
      <c r="W61" s="51"/>
      <c r="X61" s="51"/>
      <c r="Y61" s="51"/>
      <c r="Z61" s="51"/>
      <c r="AA61" s="51"/>
      <c r="AB61" s="51"/>
      <c r="AC61" s="53"/>
      <c r="AD61" s="53"/>
      <c r="AE61" s="53"/>
      <c r="AF61" s="53"/>
      <c r="AG61" s="53"/>
      <c r="AH61" s="53"/>
      <c r="AI61" s="53"/>
      <c r="AJ61" s="53"/>
      <c r="AK61" s="53"/>
      <c r="AL61" s="53"/>
      <c r="AM61" s="53"/>
      <c r="AN61" s="53"/>
      <c r="AO61" s="53"/>
      <c r="AP61" s="53"/>
      <c r="AQ61" s="53"/>
      <c r="AR61" s="53"/>
      <c r="AS61" s="53"/>
      <c r="AT61" s="53"/>
      <c r="AU61" s="53"/>
      <c r="AV61" s="53"/>
      <c r="AW61" s="53"/>
      <c r="AX61" s="53"/>
      <c r="AY61" s="53"/>
      <c r="AZ61" s="53"/>
      <c r="BA61" s="53"/>
      <c r="BB61" s="53"/>
      <c r="BC61" s="53"/>
      <c r="BD61" s="53"/>
      <c r="BE61" s="53"/>
      <c r="BF61" s="53"/>
      <c r="BG61" s="53"/>
    </row>
    <row r="62" spans="2:59" ht="13.5" customHeight="1" x14ac:dyDescent="0.15">
      <c r="B62" s="12" t="s">
        <v>3</v>
      </c>
      <c r="C62" s="25">
        <f t="shared" ref="C62:C79" si="6">SUM(D62+H62+I62+J62+K62+L62+M62)</f>
        <v>32508</v>
      </c>
      <c r="D62" s="26">
        <v>10026</v>
      </c>
      <c r="E62" s="28">
        <v>9848</v>
      </c>
      <c r="F62" s="28">
        <v>54</v>
      </c>
      <c r="G62" s="28">
        <v>124</v>
      </c>
      <c r="H62" s="29">
        <v>184</v>
      </c>
      <c r="I62" s="29">
        <v>13193</v>
      </c>
      <c r="J62" s="29">
        <v>6381</v>
      </c>
      <c r="K62" s="29">
        <v>0</v>
      </c>
      <c r="L62" s="29">
        <v>0</v>
      </c>
      <c r="M62" s="29">
        <v>2724</v>
      </c>
      <c r="N62" s="29">
        <v>13</v>
      </c>
      <c r="AC62" s="53"/>
      <c r="AD62" s="53"/>
      <c r="AE62" s="53"/>
      <c r="AF62" s="53"/>
      <c r="AG62" s="53"/>
      <c r="AH62" s="53"/>
      <c r="AI62" s="53"/>
      <c r="AJ62" s="53"/>
      <c r="AK62" s="53"/>
      <c r="AL62" s="53"/>
      <c r="AM62" s="53"/>
      <c r="AN62" s="53"/>
      <c r="AO62" s="53"/>
      <c r="AP62" s="53"/>
      <c r="AQ62" s="53"/>
      <c r="AR62" s="53"/>
      <c r="AS62" s="53"/>
      <c r="AT62" s="53"/>
      <c r="AU62" s="53"/>
      <c r="AV62" s="53"/>
      <c r="AW62" s="53"/>
      <c r="AX62" s="53"/>
      <c r="AY62" s="53"/>
      <c r="AZ62" s="53"/>
      <c r="BA62" s="53"/>
      <c r="BB62" s="53"/>
      <c r="BC62" s="53"/>
      <c r="BD62" s="53"/>
      <c r="BE62" s="53"/>
      <c r="BF62" s="53"/>
      <c r="BG62" s="53"/>
    </row>
    <row r="63" spans="2:59" ht="13.5" customHeight="1" x14ac:dyDescent="0.15">
      <c r="B63" s="12" t="s">
        <v>1</v>
      </c>
      <c r="C63" s="25">
        <f t="shared" si="6"/>
        <v>264473</v>
      </c>
      <c r="D63" s="26">
        <v>10425</v>
      </c>
      <c r="E63" s="28">
        <v>10216</v>
      </c>
      <c r="F63" s="28">
        <v>97</v>
      </c>
      <c r="G63" s="28">
        <v>112</v>
      </c>
      <c r="H63" s="29">
        <v>0</v>
      </c>
      <c r="I63" s="29">
        <v>144621</v>
      </c>
      <c r="J63" s="29">
        <v>88095</v>
      </c>
      <c r="K63" s="29">
        <v>0</v>
      </c>
      <c r="L63" s="29">
        <v>0</v>
      </c>
      <c r="M63" s="29">
        <v>21332</v>
      </c>
      <c r="N63" s="29">
        <v>0</v>
      </c>
      <c r="AC63" s="53"/>
      <c r="AD63" s="53"/>
      <c r="AE63" s="53"/>
      <c r="AF63" s="53"/>
      <c r="AG63" s="53"/>
      <c r="AH63" s="53"/>
      <c r="AI63" s="53"/>
      <c r="AJ63" s="53"/>
      <c r="AK63" s="53"/>
      <c r="AL63" s="53"/>
      <c r="AM63" s="53"/>
      <c r="AN63" s="53"/>
      <c r="AO63" s="53"/>
      <c r="AP63" s="53"/>
      <c r="AQ63" s="53"/>
      <c r="AR63" s="53"/>
      <c r="AS63" s="53"/>
      <c r="AT63" s="53"/>
      <c r="AU63" s="53"/>
      <c r="AV63" s="53"/>
      <c r="AW63" s="53"/>
      <c r="AX63" s="53"/>
      <c r="AY63" s="53"/>
      <c r="AZ63" s="53"/>
      <c r="BA63" s="53"/>
      <c r="BB63" s="53"/>
      <c r="BC63" s="53"/>
      <c r="BD63" s="53"/>
      <c r="BE63" s="53"/>
      <c r="BF63" s="53"/>
      <c r="BG63" s="53"/>
    </row>
    <row r="64" spans="2:59" ht="13.5" customHeight="1" x14ac:dyDescent="0.15">
      <c r="B64" s="12" t="s">
        <v>4</v>
      </c>
      <c r="C64" s="25">
        <f t="shared" si="6"/>
        <v>10530</v>
      </c>
      <c r="D64" s="26">
        <v>5977</v>
      </c>
      <c r="E64" s="28">
        <v>5969</v>
      </c>
      <c r="F64" s="28">
        <v>6</v>
      </c>
      <c r="G64" s="28">
        <v>2</v>
      </c>
      <c r="H64" s="26">
        <v>0</v>
      </c>
      <c r="I64" s="26">
        <v>0</v>
      </c>
      <c r="J64" s="29">
        <v>3301</v>
      </c>
      <c r="K64" s="29">
        <v>0</v>
      </c>
      <c r="L64" s="29">
        <v>0</v>
      </c>
      <c r="M64" s="29">
        <v>1252</v>
      </c>
      <c r="N64" s="29">
        <v>0</v>
      </c>
      <c r="AC64" s="53"/>
      <c r="AD64" s="53"/>
      <c r="AE64" s="53"/>
      <c r="AF64" s="53"/>
      <c r="AG64" s="53"/>
      <c r="AH64" s="53"/>
      <c r="AI64" s="53"/>
      <c r="AJ64" s="53"/>
      <c r="AK64" s="53"/>
      <c r="AL64" s="53"/>
      <c r="AM64" s="53"/>
      <c r="AN64" s="53"/>
      <c r="AO64" s="53"/>
      <c r="AP64" s="53"/>
      <c r="AQ64" s="53"/>
      <c r="AR64" s="53"/>
      <c r="AS64" s="53"/>
      <c r="AT64" s="53"/>
      <c r="AU64" s="53"/>
      <c r="AV64" s="53"/>
      <c r="AW64" s="53"/>
      <c r="AX64" s="53"/>
      <c r="AY64" s="53"/>
      <c r="AZ64" s="53"/>
      <c r="BA64" s="53"/>
      <c r="BB64" s="53"/>
      <c r="BC64" s="53"/>
      <c r="BD64" s="53"/>
      <c r="BE64" s="53"/>
      <c r="BF64" s="53"/>
      <c r="BG64" s="53"/>
    </row>
    <row r="65" spans="2:59" ht="13.5" customHeight="1" x14ac:dyDescent="0.15">
      <c r="B65" s="12" t="s">
        <v>5</v>
      </c>
      <c r="C65" s="25">
        <f t="shared" si="6"/>
        <v>15775</v>
      </c>
      <c r="D65" s="26">
        <v>6613</v>
      </c>
      <c r="E65" s="28">
        <v>6461</v>
      </c>
      <c r="F65" s="28">
        <v>42</v>
      </c>
      <c r="G65" s="28">
        <v>110</v>
      </c>
      <c r="H65" s="26">
        <v>0</v>
      </c>
      <c r="I65" s="29">
        <v>0</v>
      </c>
      <c r="J65" s="29">
        <v>5499</v>
      </c>
      <c r="K65" s="29">
        <v>0</v>
      </c>
      <c r="L65" s="29">
        <v>0</v>
      </c>
      <c r="M65" s="29">
        <v>3663</v>
      </c>
      <c r="N65" s="29">
        <v>0</v>
      </c>
      <c r="AC65" s="53"/>
      <c r="AD65" s="53"/>
      <c r="AE65" s="53"/>
      <c r="AF65" s="53"/>
      <c r="AG65" s="53"/>
      <c r="AH65" s="53"/>
      <c r="AI65" s="53"/>
      <c r="AJ65" s="53"/>
      <c r="AK65" s="53"/>
      <c r="AL65" s="53"/>
      <c r="AM65" s="53"/>
      <c r="AN65" s="53"/>
      <c r="AO65" s="53"/>
      <c r="AP65" s="53"/>
      <c r="AQ65" s="53"/>
      <c r="AR65" s="53"/>
      <c r="AS65" s="53"/>
      <c r="AT65" s="53"/>
      <c r="AU65" s="53"/>
      <c r="AV65" s="53"/>
      <c r="AW65" s="53"/>
      <c r="AX65" s="53"/>
      <c r="AY65" s="53"/>
      <c r="AZ65" s="53"/>
      <c r="BA65" s="53"/>
      <c r="BB65" s="53"/>
      <c r="BC65" s="53"/>
      <c r="BD65" s="53"/>
      <c r="BE65" s="53"/>
      <c r="BF65" s="53"/>
      <c r="BG65" s="53"/>
    </row>
    <row r="66" spans="2:59" ht="13.5" customHeight="1" x14ac:dyDescent="0.15">
      <c r="B66" s="12" t="s">
        <v>6</v>
      </c>
      <c r="C66" s="25">
        <f t="shared" si="6"/>
        <v>40628</v>
      </c>
      <c r="D66" s="26">
        <v>9112</v>
      </c>
      <c r="E66" s="28">
        <v>8985</v>
      </c>
      <c r="F66" s="28">
        <v>49</v>
      </c>
      <c r="G66" s="28">
        <v>78</v>
      </c>
      <c r="H66" s="26">
        <v>0</v>
      </c>
      <c r="I66" s="29">
        <v>2380</v>
      </c>
      <c r="J66" s="29">
        <v>20806</v>
      </c>
      <c r="K66" s="29">
        <v>0</v>
      </c>
      <c r="L66" s="29">
        <v>0</v>
      </c>
      <c r="M66" s="29">
        <v>8330</v>
      </c>
      <c r="N66" s="29">
        <v>0</v>
      </c>
      <c r="AC66" s="53"/>
      <c r="AD66" s="53"/>
      <c r="AE66" s="53"/>
      <c r="AF66" s="53"/>
      <c r="AG66" s="53"/>
      <c r="AH66" s="53"/>
      <c r="AI66" s="53"/>
      <c r="AJ66" s="53"/>
      <c r="AK66" s="53"/>
      <c r="AL66" s="53"/>
      <c r="AM66" s="53"/>
      <c r="AN66" s="53"/>
      <c r="AO66" s="53"/>
      <c r="AP66" s="53"/>
      <c r="AQ66" s="53"/>
      <c r="AR66" s="53"/>
      <c r="AS66" s="53"/>
      <c r="AT66" s="53"/>
      <c r="AU66" s="53"/>
      <c r="AV66" s="53"/>
      <c r="AW66" s="53"/>
      <c r="AX66" s="53"/>
      <c r="AY66" s="53"/>
      <c r="AZ66" s="53"/>
      <c r="BA66" s="53"/>
      <c r="BB66" s="53"/>
      <c r="BC66" s="53"/>
      <c r="BD66" s="53"/>
      <c r="BE66" s="53"/>
      <c r="BF66" s="53"/>
      <c r="BG66" s="53"/>
    </row>
    <row r="67" spans="2:59" ht="13.5" customHeight="1" x14ac:dyDescent="0.15">
      <c r="B67" s="12" t="s">
        <v>7</v>
      </c>
      <c r="C67" s="25">
        <f t="shared" si="6"/>
        <v>84935</v>
      </c>
      <c r="D67" s="26">
        <v>9011</v>
      </c>
      <c r="E67" s="28">
        <v>8814</v>
      </c>
      <c r="F67" s="28">
        <v>55</v>
      </c>
      <c r="G67" s="28">
        <v>142</v>
      </c>
      <c r="H67" s="29">
        <v>1404</v>
      </c>
      <c r="I67" s="29">
        <v>22585</v>
      </c>
      <c r="J67" s="29">
        <v>33936</v>
      </c>
      <c r="K67" s="29">
        <v>0</v>
      </c>
      <c r="L67" s="29">
        <v>0</v>
      </c>
      <c r="M67" s="29">
        <v>17999</v>
      </c>
      <c r="N67" s="29">
        <v>0</v>
      </c>
      <c r="AC67" s="53"/>
      <c r="AD67" s="53"/>
      <c r="AE67" s="53"/>
      <c r="AF67" s="53"/>
      <c r="AG67" s="53"/>
      <c r="AH67" s="53"/>
      <c r="AI67" s="53"/>
      <c r="AJ67" s="53"/>
      <c r="AK67" s="53"/>
      <c r="AL67" s="53"/>
      <c r="AM67" s="53"/>
      <c r="AN67" s="53"/>
      <c r="AO67" s="53"/>
      <c r="AP67" s="53"/>
      <c r="AQ67" s="53"/>
      <c r="AR67" s="53"/>
      <c r="AS67" s="53"/>
      <c r="AT67" s="53"/>
      <c r="AU67" s="53"/>
      <c r="AV67" s="53"/>
      <c r="AW67" s="53"/>
      <c r="AX67" s="53"/>
      <c r="AY67" s="53"/>
      <c r="AZ67" s="53"/>
      <c r="BA67" s="53"/>
      <c r="BB67" s="53"/>
      <c r="BC67" s="53"/>
      <c r="BD67" s="53"/>
      <c r="BE67" s="53"/>
      <c r="BF67" s="53"/>
      <c r="BG67" s="53"/>
    </row>
    <row r="68" spans="2:59" ht="13.5" customHeight="1" x14ac:dyDescent="0.15">
      <c r="B68" s="12" t="s">
        <v>2</v>
      </c>
      <c r="C68" s="25">
        <f t="shared" si="6"/>
        <v>288957</v>
      </c>
      <c r="D68" s="26">
        <v>17456</v>
      </c>
      <c r="E68" s="28">
        <v>17260</v>
      </c>
      <c r="F68" s="28">
        <v>91</v>
      </c>
      <c r="G68" s="28">
        <v>105</v>
      </c>
      <c r="H68" s="29">
        <v>0</v>
      </c>
      <c r="I68" s="29">
        <v>141379</v>
      </c>
      <c r="J68" s="29">
        <v>97008</v>
      </c>
      <c r="K68" s="29">
        <v>0</v>
      </c>
      <c r="L68" s="29">
        <v>0</v>
      </c>
      <c r="M68" s="29">
        <v>33114</v>
      </c>
      <c r="N68" s="29">
        <v>0</v>
      </c>
      <c r="AC68" s="53"/>
      <c r="AD68" s="53"/>
      <c r="AE68" s="53"/>
      <c r="AF68" s="53"/>
      <c r="AG68" s="53"/>
      <c r="AH68" s="53"/>
      <c r="AI68" s="53"/>
      <c r="AJ68" s="53"/>
      <c r="AK68" s="53"/>
      <c r="AL68" s="53"/>
      <c r="AM68" s="53"/>
      <c r="AN68" s="53"/>
      <c r="AO68" s="53"/>
      <c r="AP68" s="53"/>
      <c r="AQ68" s="53"/>
      <c r="AR68" s="53"/>
      <c r="AS68" s="53"/>
      <c r="AT68" s="53"/>
      <c r="AU68" s="53"/>
      <c r="AV68" s="53"/>
      <c r="AW68" s="53"/>
      <c r="AX68" s="53"/>
      <c r="AY68" s="53"/>
      <c r="AZ68" s="53"/>
      <c r="BA68" s="53"/>
      <c r="BB68" s="53"/>
      <c r="BC68" s="53"/>
      <c r="BD68" s="53"/>
      <c r="BE68" s="53"/>
      <c r="BF68" s="53"/>
      <c r="BG68" s="53"/>
    </row>
    <row r="69" spans="2:59" ht="13.5" customHeight="1" x14ac:dyDescent="0.15">
      <c r="B69" s="12" t="s">
        <v>8</v>
      </c>
      <c r="C69" s="25">
        <f t="shared" si="6"/>
        <v>508002</v>
      </c>
      <c r="D69" s="26">
        <v>13981</v>
      </c>
      <c r="E69" s="28">
        <v>13820</v>
      </c>
      <c r="F69" s="28">
        <v>120</v>
      </c>
      <c r="G69" s="28">
        <v>41</v>
      </c>
      <c r="H69" s="29">
        <v>2232</v>
      </c>
      <c r="I69" s="29">
        <v>257771</v>
      </c>
      <c r="J69" s="29">
        <v>163285</v>
      </c>
      <c r="K69" s="29">
        <v>184</v>
      </c>
      <c r="L69" s="29">
        <v>0</v>
      </c>
      <c r="M69" s="29">
        <v>70549</v>
      </c>
      <c r="N69" s="29">
        <v>0</v>
      </c>
      <c r="AC69" s="53"/>
      <c r="AD69" s="53"/>
      <c r="AE69" s="53"/>
      <c r="AF69" s="53"/>
      <c r="AG69" s="53"/>
      <c r="AH69" s="53"/>
      <c r="AI69" s="53"/>
      <c r="AJ69" s="53"/>
      <c r="AK69" s="53"/>
      <c r="AL69" s="53"/>
      <c r="AM69" s="53"/>
      <c r="AN69" s="53"/>
      <c r="AO69" s="53"/>
      <c r="AP69" s="53"/>
      <c r="AQ69" s="53"/>
      <c r="AR69" s="53"/>
      <c r="AS69" s="53"/>
      <c r="AT69" s="53"/>
      <c r="AU69" s="53"/>
      <c r="AV69" s="53"/>
      <c r="AW69" s="53"/>
      <c r="AX69" s="53"/>
      <c r="AY69" s="53"/>
      <c r="AZ69" s="53"/>
      <c r="BA69" s="53"/>
      <c r="BB69" s="53"/>
      <c r="BC69" s="53"/>
      <c r="BD69" s="53"/>
      <c r="BE69" s="53"/>
      <c r="BF69" s="53"/>
      <c r="BG69" s="53"/>
    </row>
    <row r="70" spans="2:59" ht="13.5" customHeight="1" x14ac:dyDescent="0.15">
      <c r="B70" s="12" t="s">
        <v>9</v>
      </c>
      <c r="C70" s="25">
        <f t="shared" si="6"/>
        <v>122422</v>
      </c>
      <c r="D70" s="26">
        <v>10055</v>
      </c>
      <c r="E70" s="28">
        <v>9919</v>
      </c>
      <c r="F70" s="28">
        <v>83</v>
      </c>
      <c r="G70" s="28">
        <v>53</v>
      </c>
      <c r="H70" s="29">
        <v>0</v>
      </c>
      <c r="I70" s="29">
        <v>30565</v>
      </c>
      <c r="J70" s="29">
        <v>62206</v>
      </c>
      <c r="K70" s="29">
        <v>0</v>
      </c>
      <c r="L70" s="29">
        <v>0</v>
      </c>
      <c r="M70" s="29">
        <v>19596</v>
      </c>
      <c r="N70" s="29">
        <v>0</v>
      </c>
      <c r="AC70" s="53"/>
      <c r="AD70" s="53"/>
      <c r="AE70" s="53"/>
      <c r="AF70" s="53"/>
      <c r="AG70" s="53"/>
      <c r="AH70" s="53"/>
      <c r="AI70" s="53"/>
      <c r="AJ70" s="53"/>
      <c r="AK70" s="53"/>
      <c r="AL70" s="53"/>
      <c r="AM70" s="53"/>
      <c r="AN70" s="53"/>
      <c r="AO70" s="53"/>
      <c r="AP70" s="53"/>
      <c r="AQ70" s="53"/>
      <c r="AR70" s="53"/>
      <c r="AS70" s="53"/>
      <c r="AT70" s="53"/>
      <c r="AU70" s="53"/>
      <c r="AV70" s="53"/>
      <c r="AW70" s="53"/>
      <c r="AX70" s="53"/>
      <c r="AY70" s="53"/>
      <c r="AZ70" s="53"/>
      <c r="BA70" s="53"/>
      <c r="BB70" s="53"/>
      <c r="BC70" s="53"/>
      <c r="BD70" s="53"/>
      <c r="BE70" s="53"/>
      <c r="BF70" s="53"/>
      <c r="BG70" s="53"/>
    </row>
    <row r="71" spans="2:59" ht="13.5" customHeight="1" x14ac:dyDescent="0.15">
      <c r="B71" s="12" t="s">
        <v>10</v>
      </c>
      <c r="C71" s="25">
        <f t="shared" si="6"/>
        <v>110111</v>
      </c>
      <c r="D71" s="26">
        <v>8330</v>
      </c>
      <c r="E71" s="28">
        <v>8147</v>
      </c>
      <c r="F71" s="28">
        <v>47</v>
      </c>
      <c r="G71" s="28">
        <v>136</v>
      </c>
      <c r="H71" s="29">
        <v>0</v>
      </c>
      <c r="I71" s="29">
        <v>30061</v>
      </c>
      <c r="J71" s="29">
        <v>43317</v>
      </c>
      <c r="K71" s="29">
        <v>0</v>
      </c>
      <c r="L71" s="29">
        <v>0</v>
      </c>
      <c r="M71" s="29">
        <v>28403</v>
      </c>
      <c r="N71" s="29">
        <v>3</v>
      </c>
      <c r="AC71" s="53"/>
      <c r="AD71" s="53"/>
      <c r="AE71" s="53"/>
      <c r="AF71" s="53"/>
      <c r="AG71" s="53"/>
      <c r="AH71" s="53"/>
      <c r="AI71" s="53"/>
      <c r="AJ71" s="53"/>
      <c r="AK71" s="53"/>
      <c r="AL71" s="53"/>
      <c r="AM71" s="53"/>
      <c r="AN71" s="53"/>
      <c r="AO71" s="53"/>
      <c r="AP71" s="53"/>
      <c r="AQ71" s="53"/>
      <c r="AR71" s="53"/>
      <c r="AS71" s="53"/>
      <c r="AT71" s="53"/>
      <c r="AU71" s="53"/>
      <c r="AV71" s="53"/>
      <c r="AW71" s="53"/>
      <c r="AX71" s="53"/>
      <c r="AY71" s="53"/>
      <c r="AZ71" s="53"/>
      <c r="BA71" s="53"/>
      <c r="BB71" s="53"/>
      <c r="BC71" s="53"/>
      <c r="BD71" s="53"/>
      <c r="BE71" s="53"/>
      <c r="BF71" s="53"/>
      <c r="BG71" s="53"/>
    </row>
    <row r="72" spans="2:59" ht="13.5" customHeight="1" x14ac:dyDescent="0.15">
      <c r="B72" s="12" t="s">
        <v>11</v>
      </c>
      <c r="C72" s="25">
        <f t="shared" si="6"/>
        <v>231797</v>
      </c>
      <c r="D72" s="26">
        <v>15059</v>
      </c>
      <c r="E72" s="28">
        <v>14759</v>
      </c>
      <c r="F72" s="28">
        <v>47</v>
      </c>
      <c r="G72" s="28">
        <v>253</v>
      </c>
      <c r="H72" s="29">
        <v>5013</v>
      </c>
      <c r="I72" s="29">
        <v>161698</v>
      </c>
      <c r="J72" s="29">
        <v>44531</v>
      </c>
      <c r="K72" s="29">
        <v>0</v>
      </c>
      <c r="L72" s="29">
        <v>0</v>
      </c>
      <c r="M72" s="29">
        <v>5496</v>
      </c>
      <c r="N72" s="29">
        <v>11</v>
      </c>
      <c r="AC72" s="53"/>
      <c r="AD72" s="53"/>
      <c r="AE72" s="53"/>
      <c r="AF72" s="53"/>
      <c r="AG72" s="53"/>
      <c r="AH72" s="53"/>
      <c r="AI72" s="53"/>
      <c r="AJ72" s="53"/>
      <c r="AK72" s="53"/>
      <c r="AL72" s="53"/>
      <c r="AM72" s="53"/>
      <c r="AN72" s="53"/>
      <c r="AO72" s="53"/>
      <c r="AP72" s="53"/>
      <c r="AQ72" s="53"/>
      <c r="AR72" s="53"/>
      <c r="AS72" s="53"/>
      <c r="AT72" s="53"/>
      <c r="AU72" s="53"/>
      <c r="AV72" s="53"/>
      <c r="AW72" s="53"/>
      <c r="AX72" s="53"/>
      <c r="AY72" s="53"/>
      <c r="AZ72" s="53"/>
      <c r="BA72" s="53"/>
      <c r="BB72" s="53"/>
      <c r="BC72" s="53"/>
      <c r="BD72" s="53"/>
      <c r="BE72" s="53"/>
      <c r="BF72" s="53"/>
      <c r="BG72" s="53"/>
    </row>
    <row r="73" spans="2:59" ht="13.5" customHeight="1" x14ac:dyDescent="0.15">
      <c r="B73" s="12" t="s">
        <v>12</v>
      </c>
      <c r="C73" s="25">
        <f t="shared" si="6"/>
        <v>595762</v>
      </c>
      <c r="D73" s="26">
        <v>9029</v>
      </c>
      <c r="E73" s="28">
        <v>8964</v>
      </c>
      <c r="F73" s="28">
        <v>53</v>
      </c>
      <c r="G73" s="28">
        <v>12</v>
      </c>
      <c r="H73" s="29">
        <v>94431</v>
      </c>
      <c r="I73" s="29">
        <v>274703</v>
      </c>
      <c r="J73" s="29">
        <v>189497</v>
      </c>
      <c r="K73" s="29">
        <v>0</v>
      </c>
      <c r="L73" s="29">
        <v>0</v>
      </c>
      <c r="M73" s="29">
        <v>28102</v>
      </c>
      <c r="N73" s="29">
        <v>0</v>
      </c>
      <c r="AC73" s="53"/>
      <c r="AD73" s="53"/>
      <c r="AE73" s="53"/>
      <c r="AF73" s="53"/>
      <c r="AG73" s="53"/>
      <c r="AH73" s="53"/>
      <c r="AI73" s="53"/>
      <c r="AJ73" s="53"/>
      <c r="AK73" s="53"/>
      <c r="AL73" s="53"/>
      <c r="AM73" s="53"/>
      <c r="AN73" s="53"/>
      <c r="AO73" s="53"/>
      <c r="AP73" s="53"/>
      <c r="AQ73" s="53"/>
      <c r="AR73" s="53"/>
      <c r="AS73" s="53"/>
      <c r="AT73" s="53"/>
      <c r="AU73" s="53"/>
      <c r="AV73" s="53"/>
      <c r="AW73" s="53"/>
      <c r="AX73" s="53"/>
      <c r="AY73" s="53"/>
      <c r="AZ73" s="53"/>
      <c r="BA73" s="53"/>
      <c r="BB73" s="53"/>
      <c r="BC73" s="53"/>
      <c r="BD73" s="53"/>
      <c r="BE73" s="53"/>
      <c r="BF73" s="53"/>
      <c r="BG73" s="53"/>
    </row>
    <row r="74" spans="2:59" ht="13.5" customHeight="1" x14ac:dyDescent="0.15">
      <c r="B74" s="12" t="s">
        <v>13</v>
      </c>
      <c r="C74" s="25">
        <f t="shared" si="6"/>
        <v>595265</v>
      </c>
      <c r="D74" s="26">
        <v>11597</v>
      </c>
      <c r="E74" s="28">
        <v>11527</v>
      </c>
      <c r="F74" s="28">
        <v>59</v>
      </c>
      <c r="G74" s="28">
        <v>11</v>
      </c>
      <c r="H74" s="29">
        <v>88260</v>
      </c>
      <c r="I74" s="29">
        <v>304230</v>
      </c>
      <c r="J74" s="29">
        <v>159975</v>
      </c>
      <c r="K74" s="29">
        <v>787</v>
      </c>
      <c r="L74" s="29">
        <v>0</v>
      </c>
      <c r="M74" s="29">
        <v>30416</v>
      </c>
      <c r="N74" s="29">
        <v>0</v>
      </c>
      <c r="AC74" s="53"/>
      <c r="AD74" s="53"/>
      <c r="AE74" s="53"/>
      <c r="AF74" s="53"/>
      <c r="AG74" s="53"/>
      <c r="AH74" s="53"/>
      <c r="AI74" s="53"/>
      <c r="AJ74" s="53"/>
      <c r="AK74" s="53"/>
      <c r="AL74" s="53"/>
      <c r="AM74" s="53"/>
      <c r="AN74" s="53"/>
      <c r="AO74" s="53"/>
      <c r="AP74" s="53"/>
      <c r="AQ74" s="53"/>
      <c r="AR74" s="53"/>
      <c r="AS74" s="53"/>
      <c r="AT74" s="53"/>
      <c r="AU74" s="53"/>
      <c r="AV74" s="53"/>
      <c r="AW74" s="53"/>
      <c r="AX74" s="53"/>
      <c r="AY74" s="53"/>
      <c r="AZ74" s="53"/>
      <c r="BA74" s="53"/>
      <c r="BB74" s="53"/>
      <c r="BC74" s="53"/>
      <c r="BD74" s="53"/>
      <c r="BE74" s="53"/>
      <c r="BF74" s="53"/>
      <c r="BG74" s="53"/>
    </row>
    <row r="75" spans="2:59" ht="13.5" customHeight="1" x14ac:dyDescent="0.15">
      <c r="B75" s="12" t="s">
        <v>14</v>
      </c>
      <c r="C75" s="25">
        <f t="shared" si="6"/>
        <v>487473</v>
      </c>
      <c r="D75" s="26">
        <v>5763</v>
      </c>
      <c r="E75" s="28">
        <v>5657</v>
      </c>
      <c r="F75" s="28">
        <v>47</v>
      </c>
      <c r="G75" s="28">
        <v>59</v>
      </c>
      <c r="H75" s="29">
        <v>45240</v>
      </c>
      <c r="I75" s="29">
        <v>301258</v>
      </c>
      <c r="J75" s="29">
        <v>101753</v>
      </c>
      <c r="K75" s="29">
        <v>1822</v>
      </c>
      <c r="L75" s="29">
        <v>0</v>
      </c>
      <c r="M75" s="29">
        <v>31637</v>
      </c>
      <c r="N75" s="29">
        <v>0</v>
      </c>
      <c r="AC75" s="53"/>
      <c r="AD75" s="53"/>
      <c r="AE75" s="53"/>
      <c r="AF75" s="53"/>
      <c r="AG75" s="53"/>
      <c r="AH75" s="53"/>
      <c r="AI75" s="53"/>
      <c r="AJ75" s="53"/>
      <c r="AK75" s="53"/>
      <c r="AL75" s="53"/>
      <c r="AM75" s="53"/>
      <c r="AN75" s="53"/>
      <c r="AO75" s="53"/>
      <c r="AP75" s="53"/>
      <c r="AQ75" s="53"/>
      <c r="AR75" s="53"/>
      <c r="AS75" s="53"/>
      <c r="AT75" s="53"/>
      <c r="AU75" s="53"/>
      <c r="AV75" s="53"/>
      <c r="AW75" s="53"/>
      <c r="AX75" s="53"/>
      <c r="AY75" s="53"/>
      <c r="AZ75" s="53"/>
      <c r="BA75" s="53"/>
      <c r="BB75" s="53"/>
      <c r="BC75" s="53"/>
      <c r="BD75" s="53"/>
      <c r="BE75" s="53"/>
      <c r="BF75" s="53"/>
      <c r="BG75" s="53"/>
    </row>
    <row r="76" spans="2:59" ht="13.5" customHeight="1" x14ac:dyDescent="0.15">
      <c r="B76" s="12" t="s">
        <v>15</v>
      </c>
      <c r="C76" s="25">
        <f t="shared" si="6"/>
        <v>535775</v>
      </c>
      <c r="D76" s="26">
        <v>14220</v>
      </c>
      <c r="E76" s="28">
        <v>13883</v>
      </c>
      <c r="F76" s="28">
        <v>161</v>
      </c>
      <c r="G76" s="28">
        <v>176</v>
      </c>
      <c r="H76" s="29">
        <v>23216</v>
      </c>
      <c r="I76" s="29">
        <v>206997</v>
      </c>
      <c r="J76" s="29">
        <v>239951</v>
      </c>
      <c r="K76" s="29">
        <v>5055</v>
      </c>
      <c r="L76" s="29">
        <v>0</v>
      </c>
      <c r="M76" s="29">
        <v>46336</v>
      </c>
      <c r="N76" s="29">
        <v>0</v>
      </c>
      <c r="AC76" s="53"/>
      <c r="AD76" s="53"/>
      <c r="AE76" s="53"/>
      <c r="AF76" s="53"/>
      <c r="AG76" s="53"/>
      <c r="AH76" s="53"/>
      <c r="AI76" s="53"/>
      <c r="AJ76" s="53"/>
      <c r="AK76" s="53"/>
      <c r="AL76" s="53"/>
      <c r="AM76" s="53"/>
      <c r="AN76" s="53"/>
      <c r="AO76" s="53"/>
      <c r="AP76" s="53"/>
      <c r="AQ76" s="53"/>
      <c r="AR76" s="53"/>
      <c r="AS76" s="53"/>
      <c r="AT76" s="53"/>
      <c r="AU76" s="53"/>
      <c r="AV76" s="53"/>
      <c r="AW76" s="53"/>
      <c r="AX76" s="53"/>
      <c r="AY76" s="53"/>
      <c r="AZ76" s="53"/>
      <c r="BA76" s="53"/>
      <c r="BB76" s="53"/>
      <c r="BC76" s="53"/>
      <c r="BD76" s="53"/>
      <c r="BE76" s="53"/>
      <c r="BF76" s="53"/>
      <c r="BG76" s="53"/>
    </row>
    <row r="77" spans="2:59" ht="13.5" customHeight="1" x14ac:dyDescent="0.15">
      <c r="B77" s="12" t="s">
        <v>16</v>
      </c>
      <c r="C77" s="25">
        <f t="shared" si="6"/>
        <v>219738</v>
      </c>
      <c r="D77" s="26">
        <v>5801</v>
      </c>
      <c r="E77" s="28">
        <v>5414</v>
      </c>
      <c r="F77" s="28">
        <v>55</v>
      </c>
      <c r="G77" s="28">
        <v>332</v>
      </c>
      <c r="H77" s="29">
        <v>25314</v>
      </c>
      <c r="I77" s="29">
        <v>52916</v>
      </c>
      <c r="J77" s="29">
        <v>108600</v>
      </c>
      <c r="K77" s="29">
        <v>0</v>
      </c>
      <c r="L77" s="29">
        <v>0</v>
      </c>
      <c r="M77" s="29">
        <v>27107</v>
      </c>
      <c r="N77" s="29">
        <v>0</v>
      </c>
      <c r="AC77" s="53"/>
      <c r="AD77" s="53"/>
      <c r="AE77" s="53"/>
      <c r="AF77" s="53"/>
      <c r="AG77" s="53"/>
      <c r="AH77" s="53"/>
      <c r="AI77" s="53"/>
      <c r="AJ77" s="53"/>
      <c r="AK77" s="53"/>
      <c r="AL77" s="53"/>
      <c r="AM77" s="53"/>
      <c r="AN77" s="53"/>
      <c r="AO77" s="53"/>
      <c r="AP77" s="53"/>
      <c r="AQ77" s="53"/>
      <c r="AR77" s="53"/>
      <c r="AS77" s="53"/>
      <c r="AT77" s="53"/>
      <c r="AU77" s="53"/>
      <c r="AV77" s="53"/>
      <c r="AW77" s="53"/>
      <c r="AX77" s="53"/>
      <c r="AY77" s="53"/>
      <c r="AZ77" s="53"/>
      <c r="BA77" s="53"/>
      <c r="BB77" s="53"/>
      <c r="BC77" s="53"/>
      <c r="BD77" s="53"/>
      <c r="BE77" s="53"/>
      <c r="BF77" s="53"/>
      <c r="BG77" s="53"/>
    </row>
    <row r="78" spans="2:59" ht="13.5" customHeight="1" x14ac:dyDescent="0.15">
      <c r="B78" s="12" t="s">
        <v>17</v>
      </c>
      <c r="C78" s="25">
        <f t="shared" si="6"/>
        <v>496365</v>
      </c>
      <c r="D78" s="26">
        <v>9133</v>
      </c>
      <c r="E78" s="28">
        <v>8955</v>
      </c>
      <c r="F78" s="28">
        <v>83</v>
      </c>
      <c r="G78" s="28">
        <v>95</v>
      </c>
      <c r="H78" s="29">
        <v>24494</v>
      </c>
      <c r="I78" s="29">
        <v>307458</v>
      </c>
      <c r="J78" s="29">
        <v>123550</v>
      </c>
      <c r="K78" s="29">
        <v>0</v>
      </c>
      <c r="L78" s="29">
        <v>231</v>
      </c>
      <c r="M78" s="29">
        <v>31499</v>
      </c>
      <c r="N78" s="29">
        <v>0</v>
      </c>
      <c r="AC78" s="53"/>
      <c r="AD78" s="53"/>
      <c r="AE78" s="53"/>
      <c r="AF78" s="53"/>
      <c r="AG78" s="53"/>
      <c r="AH78" s="53"/>
      <c r="AI78" s="53"/>
      <c r="AJ78" s="53"/>
      <c r="AK78" s="53"/>
      <c r="AL78" s="53"/>
      <c r="AM78" s="53"/>
      <c r="AN78" s="53"/>
      <c r="AO78" s="53"/>
      <c r="AP78" s="53"/>
      <c r="AQ78" s="53"/>
      <c r="AR78" s="53"/>
      <c r="AS78" s="53"/>
      <c r="AT78" s="53"/>
      <c r="AU78" s="53"/>
      <c r="AV78" s="53"/>
      <c r="AW78" s="53"/>
      <c r="AX78" s="53"/>
      <c r="AY78" s="53"/>
      <c r="AZ78" s="53"/>
      <c r="BA78" s="53"/>
      <c r="BB78" s="53"/>
      <c r="BC78" s="53"/>
      <c r="BD78" s="53"/>
      <c r="BE78" s="53"/>
      <c r="BF78" s="53"/>
      <c r="BG78" s="53"/>
    </row>
    <row r="79" spans="2:59" ht="13.5" customHeight="1" x14ac:dyDescent="0.15">
      <c r="B79" s="12" t="s">
        <v>18</v>
      </c>
      <c r="C79" s="25">
        <f t="shared" si="6"/>
        <v>218178</v>
      </c>
      <c r="D79" s="26">
        <v>8911</v>
      </c>
      <c r="E79" s="28">
        <v>8833</v>
      </c>
      <c r="F79" s="28">
        <v>54</v>
      </c>
      <c r="G79" s="28">
        <v>24</v>
      </c>
      <c r="H79" s="29">
        <v>11445</v>
      </c>
      <c r="I79" s="29">
        <v>140860</v>
      </c>
      <c r="J79" s="29">
        <v>48245</v>
      </c>
      <c r="K79" s="29">
        <v>0</v>
      </c>
      <c r="L79" s="29">
        <v>0</v>
      </c>
      <c r="M79" s="29">
        <v>8717</v>
      </c>
      <c r="N79" s="29">
        <v>0</v>
      </c>
      <c r="AC79" s="53"/>
      <c r="AD79" s="53"/>
      <c r="AE79" s="53"/>
      <c r="AF79" s="53"/>
      <c r="AG79" s="53"/>
      <c r="AH79" s="53"/>
      <c r="AI79" s="53"/>
      <c r="AJ79" s="53"/>
      <c r="AK79" s="53"/>
      <c r="AL79" s="53"/>
      <c r="AM79" s="53"/>
      <c r="AN79" s="53"/>
      <c r="AO79" s="53"/>
      <c r="AP79" s="53"/>
      <c r="AQ79" s="53"/>
      <c r="AR79" s="53"/>
      <c r="AS79" s="53"/>
      <c r="AT79" s="53"/>
      <c r="AU79" s="53"/>
      <c r="AV79" s="53"/>
      <c r="AW79" s="53"/>
      <c r="AX79" s="53"/>
      <c r="AY79" s="53"/>
      <c r="AZ79" s="53"/>
      <c r="BA79" s="53"/>
      <c r="BB79" s="53"/>
      <c r="BC79" s="53"/>
      <c r="BD79" s="53"/>
      <c r="BE79" s="53"/>
      <c r="BF79" s="53"/>
      <c r="BG79" s="53"/>
    </row>
    <row r="80" spans="2:59" ht="7.5" customHeight="1" thickBot="1" x14ac:dyDescent="0.2">
      <c r="B80" s="8"/>
      <c r="C80" s="30"/>
      <c r="D80" s="10"/>
      <c r="E80" s="10"/>
      <c r="F80" s="10"/>
      <c r="G80" s="10"/>
      <c r="H80" s="10"/>
      <c r="I80" s="10"/>
      <c r="J80" s="10"/>
      <c r="K80" s="10"/>
      <c r="L80" s="10"/>
      <c r="M80" s="10"/>
      <c r="N80" s="10"/>
      <c r="AC80" s="53"/>
      <c r="AD80" s="53"/>
      <c r="AE80" s="53"/>
      <c r="AF80" s="53"/>
      <c r="AG80" s="53"/>
      <c r="AH80" s="53"/>
      <c r="AI80" s="53"/>
      <c r="AJ80" s="53"/>
      <c r="AK80" s="53"/>
      <c r="AL80" s="53"/>
      <c r="AM80" s="53"/>
      <c r="AN80" s="53"/>
      <c r="AO80" s="53"/>
      <c r="AP80" s="53"/>
      <c r="AQ80" s="53"/>
      <c r="AR80" s="53"/>
      <c r="AS80" s="53"/>
      <c r="AT80" s="53"/>
      <c r="AU80" s="53"/>
      <c r="AV80" s="53"/>
      <c r="AW80" s="53"/>
      <c r="AX80" s="53"/>
      <c r="AY80" s="53"/>
      <c r="AZ80" s="53"/>
      <c r="BA80" s="53"/>
      <c r="BB80" s="53"/>
      <c r="BC80" s="53"/>
      <c r="BD80" s="53"/>
      <c r="BE80" s="53"/>
      <c r="BF80" s="53"/>
      <c r="BG80" s="53"/>
    </row>
    <row r="81" spans="29:41" x14ac:dyDescent="0.15">
      <c r="AC81" s="53"/>
      <c r="AD81" s="53"/>
      <c r="AE81" s="53"/>
      <c r="AF81" s="53"/>
      <c r="AG81" s="53"/>
      <c r="AH81" s="53"/>
      <c r="AI81" s="53"/>
      <c r="AJ81" s="53"/>
      <c r="AK81" s="53"/>
      <c r="AL81" s="53"/>
      <c r="AM81" s="53"/>
      <c r="AN81" s="53"/>
      <c r="AO81" s="53"/>
    </row>
    <row r="82" spans="29:41" x14ac:dyDescent="0.15">
      <c r="AC82" s="53"/>
      <c r="AD82" s="53"/>
      <c r="AE82" s="53"/>
      <c r="AF82" s="53"/>
      <c r="AG82" s="53"/>
      <c r="AH82" s="53"/>
      <c r="AI82" s="53"/>
      <c r="AJ82" s="53"/>
      <c r="AK82" s="53"/>
      <c r="AL82" s="53"/>
      <c r="AM82" s="53"/>
      <c r="AN82" s="53"/>
      <c r="AO82" s="53"/>
    </row>
    <row r="83" spans="29:41" x14ac:dyDescent="0.15">
      <c r="AC83" s="53"/>
      <c r="AD83" s="53"/>
      <c r="AE83" s="53"/>
      <c r="AF83" s="53"/>
      <c r="AG83" s="53"/>
      <c r="AH83" s="53"/>
      <c r="AI83" s="53"/>
      <c r="AJ83" s="53"/>
      <c r="AK83" s="53"/>
      <c r="AL83" s="53"/>
      <c r="AM83" s="53"/>
      <c r="AN83" s="53"/>
      <c r="AO83" s="53"/>
    </row>
    <row r="84" spans="29:41" x14ac:dyDescent="0.15">
      <c r="AC84" s="53"/>
      <c r="AD84" s="53"/>
      <c r="AE84" s="53"/>
      <c r="AF84" s="53"/>
      <c r="AG84" s="53"/>
      <c r="AH84" s="53"/>
      <c r="AI84" s="53"/>
      <c r="AJ84" s="53"/>
      <c r="AK84" s="53"/>
      <c r="AL84" s="53"/>
      <c r="AM84" s="53"/>
      <c r="AN84" s="53"/>
      <c r="AO84" s="53"/>
    </row>
    <row r="85" spans="29:41" x14ac:dyDescent="0.15">
      <c r="AC85" s="53"/>
      <c r="AD85" s="53"/>
      <c r="AE85" s="53"/>
      <c r="AF85" s="53"/>
      <c r="AG85" s="53"/>
      <c r="AH85" s="53"/>
      <c r="AI85" s="53"/>
      <c r="AJ85" s="53"/>
      <c r="AK85" s="53"/>
      <c r="AL85" s="53"/>
      <c r="AM85" s="53"/>
      <c r="AN85" s="53"/>
      <c r="AO85" s="53"/>
    </row>
    <row r="86" spans="29:41" x14ac:dyDescent="0.15">
      <c r="AC86" s="53"/>
      <c r="AD86" s="53"/>
      <c r="AE86" s="53"/>
      <c r="AF86" s="53"/>
      <c r="AG86" s="53"/>
      <c r="AH86" s="53"/>
      <c r="AI86" s="53"/>
      <c r="AJ86" s="53"/>
      <c r="AK86" s="53"/>
      <c r="AL86" s="53"/>
      <c r="AM86" s="53"/>
      <c r="AN86" s="53"/>
      <c r="AO86" s="53"/>
    </row>
    <row r="87" spans="29:41" x14ac:dyDescent="0.15">
      <c r="AC87" s="53"/>
      <c r="AD87" s="53"/>
      <c r="AE87" s="53"/>
      <c r="AF87" s="53"/>
      <c r="AG87" s="53"/>
      <c r="AH87" s="53"/>
      <c r="AI87" s="53"/>
      <c r="AJ87" s="53"/>
      <c r="AK87" s="53"/>
      <c r="AL87" s="53"/>
      <c r="AM87" s="53"/>
      <c r="AN87" s="53"/>
      <c r="AO87" s="53"/>
    </row>
    <row r="88" spans="29:41" x14ac:dyDescent="0.15">
      <c r="AC88" s="53"/>
      <c r="AD88" s="53"/>
      <c r="AE88" s="53"/>
      <c r="AF88" s="53"/>
      <c r="AG88" s="53"/>
      <c r="AH88" s="53"/>
      <c r="AI88" s="53"/>
      <c r="AJ88" s="53"/>
      <c r="AK88" s="53"/>
      <c r="AL88" s="53"/>
      <c r="AM88" s="53"/>
      <c r="AN88" s="53"/>
      <c r="AO88" s="53"/>
    </row>
    <row r="89" spans="29:41" x14ac:dyDescent="0.15">
      <c r="AC89" s="53"/>
      <c r="AD89" s="53"/>
      <c r="AE89" s="53"/>
      <c r="AF89" s="53"/>
      <c r="AG89" s="53"/>
      <c r="AH89" s="53"/>
      <c r="AI89" s="53"/>
      <c r="AJ89" s="53"/>
      <c r="AK89" s="53"/>
      <c r="AL89" s="53"/>
      <c r="AM89" s="53"/>
      <c r="AN89" s="53"/>
      <c r="AO89" s="53"/>
    </row>
    <row r="90" spans="29:41" x14ac:dyDescent="0.15">
      <c r="AC90" s="53"/>
      <c r="AD90" s="53"/>
      <c r="AE90" s="53"/>
      <c r="AF90" s="53"/>
      <c r="AG90" s="53"/>
      <c r="AH90" s="53"/>
      <c r="AI90" s="53"/>
      <c r="AJ90" s="53"/>
      <c r="AK90" s="53"/>
      <c r="AL90" s="53"/>
      <c r="AM90" s="53"/>
      <c r="AN90" s="53"/>
      <c r="AO90" s="53"/>
    </row>
    <row r="91" spans="29:41" x14ac:dyDescent="0.15">
      <c r="AC91" s="53"/>
      <c r="AD91" s="53"/>
      <c r="AE91" s="53"/>
      <c r="AF91" s="53"/>
      <c r="AG91" s="53"/>
      <c r="AH91" s="53"/>
      <c r="AI91" s="53"/>
      <c r="AJ91" s="53"/>
      <c r="AK91" s="53"/>
      <c r="AL91" s="53"/>
      <c r="AM91" s="53"/>
      <c r="AN91" s="53"/>
      <c r="AO91" s="53"/>
    </row>
    <row r="92" spans="29:41" x14ac:dyDescent="0.15">
      <c r="AC92" s="53"/>
      <c r="AD92" s="53"/>
      <c r="AE92" s="53"/>
      <c r="AF92" s="53"/>
      <c r="AG92" s="53"/>
      <c r="AH92" s="53"/>
      <c r="AI92" s="53"/>
      <c r="AJ92" s="53"/>
      <c r="AK92" s="53"/>
      <c r="AL92" s="53"/>
      <c r="AM92" s="53"/>
      <c r="AN92" s="53"/>
      <c r="AO92" s="53"/>
    </row>
    <row r="93" spans="29:41" x14ac:dyDescent="0.15">
      <c r="AC93" s="53"/>
      <c r="AD93" s="53"/>
      <c r="AE93" s="53"/>
      <c r="AF93" s="53"/>
      <c r="AG93" s="53"/>
      <c r="AH93" s="53"/>
      <c r="AI93" s="53"/>
      <c r="AJ93" s="53"/>
      <c r="AK93" s="53"/>
      <c r="AL93" s="53"/>
      <c r="AM93" s="53"/>
      <c r="AN93" s="53"/>
      <c r="AO93" s="53"/>
    </row>
    <row r="94" spans="29:41" x14ac:dyDescent="0.15">
      <c r="AC94" s="53"/>
      <c r="AD94" s="53"/>
      <c r="AE94" s="53"/>
      <c r="AF94" s="53"/>
      <c r="AG94" s="53"/>
      <c r="AH94" s="53"/>
      <c r="AI94" s="53"/>
      <c r="AJ94" s="53"/>
      <c r="AK94" s="53"/>
      <c r="AL94" s="53"/>
      <c r="AM94" s="53"/>
      <c r="AN94" s="53"/>
      <c r="AO94" s="53"/>
    </row>
    <row r="95" spans="29:41" x14ac:dyDescent="0.15">
      <c r="AC95" s="53"/>
      <c r="AD95" s="53"/>
      <c r="AE95" s="53"/>
      <c r="AF95" s="53"/>
      <c r="AG95" s="53"/>
      <c r="AH95" s="53"/>
      <c r="AI95" s="53"/>
      <c r="AJ95" s="53"/>
      <c r="AK95" s="53"/>
      <c r="AL95" s="53"/>
      <c r="AM95" s="53"/>
      <c r="AN95" s="53"/>
      <c r="AO95" s="53"/>
    </row>
    <row r="96" spans="29:41" x14ac:dyDescent="0.15">
      <c r="AC96" s="53"/>
      <c r="AD96" s="53"/>
      <c r="AE96" s="53"/>
      <c r="AF96" s="53"/>
      <c r="AG96" s="53"/>
      <c r="AH96" s="53"/>
      <c r="AI96" s="53"/>
      <c r="AJ96" s="53"/>
      <c r="AK96" s="53"/>
      <c r="AL96" s="53"/>
      <c r="AM96" s="53"/>
      <c r="AN96" s="53"/>
      <c r="AO96" s="53"/>
    </row>
    <row r="97" spans="29:41" x14ac:dyDescent="0.15">
      <c r="AC97" s="53"/>
      <c r="AD97" s="53"/>
      <c r="AE97" s="53"/>
      <c r="AF97" s="53"/>
      <c r="AG97" s="53"/>
      <c r="AH97" s="53"/>
      <c r="AI97" s="53"/>
      <c r="AJ97" s="53"/>
      <c r="AK97" s="53"/>
      <c r="AL97" s="53"/>
      <c r="AM97" s="53"/>
      <c r="AN97" s="53"/>
      <c r="AO97" s="53"/>
    </row>
    <row r="98" spans="29:41" x14ac:dyDescent="0.15">
      <c r="AC98" s="53"/>
      <c r="AD98" s="53"/>
      <c r="AE98" s="53"/>
      <c r="AF98" s="53"/>
      <c r="AG98" s="53"/>
      <c r="AH98" s="53"/>
      <c r="AI98" s="53"/>
      <c r="AJ98" s="53"/>
      <c r="AK98" s="53"/>
      <c r="AL98" s="53"/>
      <c r="AM98" s="53"/>
      <c r="AN98" s="53"/>
      <c r="AO98" s="53"/>
    </row>
    <row r="99" spans="29:41" x14ac:dyDescent="0.15">
      <c r="AC99" s="53"/>
      <c r="AD99" s="53"/>
      <c r="AE99" s="53"/>
      <c r="AF99" s="53"/>
      <c r="AG99" s="53"/>
      <c r="AH99" s="53"/>
      <c r="AI99" s="53"/>
      <c r="AJ99" s="53"/>
      <c r="AK99" s="53"/>
      <c r="AL99" s="53"/>
      <c r="AM99" s="53"/>
      <c r="AN99" s="53"/>
      <c r="AO99" s="53"/>
    </row>
    <row r="100" spans="29:41" x14ac:dyDescent="0.15">
      <c r="AC100" s="53"/>
      <c r="AD100" s="53"/>
      <c r="AE100" s="53"/>
      <c r="AF100" s="53"/>
      <c r="AG100" s="53"/>
      <c r="AH100" s="53"/>
      <c r="AI100" s="53"/>
      <c r="AJ100" s="53"/>
      <c r="AK100" s="53"/>
      <c r="AL100" s="53"/>
      <c r="AM100" s="53"/>
      <c r="AN100" s="53"/>
      <c r="AO100" s="53"/>
    </row>
    <row r="101" spans="29:41" x14ac:dyDescent="0.15">
      <c r="AC101" s="53"/>
      <c r="AD101" s="53"/>
      <c r="AE101" s="53"/>
      <c r="AF101" s="53"/>
      <c r="AG101" s="53"/>
      <c r="AH101" s="53"/>
      <c r="AI101" s="53"/>
      <c r="AJ101" s="53"/>
      <c r="AK101" s="53"/>
      <c r="AL101" s="53"/>
      <c r="AM101" s="53"/>
      <c r="AN101" s="53"/>
      <c r="AO101" s="53"/>
    </row>
    <row r="102" spans="29:41" x14ac:dyDescent="0.15">
      <c r="AC102" s="53"/>
      <c r="AD102" s="53"/>
      <c r="AE102" s="53"/>
      <c r="AF102" s="53"/>
      <c r="AG102" s="53"/>
      <c r="AH102" s="53"/>
      <c r="AI102" s="53"/>
      <c r="AJ102" s="53"/>
      <c r="AK102" s="53"/>
      <c r="AL102" s="53"/>
      <c r="AM102" s="53"/>
      <c r="AN102" s="53"/>
      <c r="AO102" s="53"/>
    </row>
  </sheetData>
  <mergeCells count="9">
    <mergeCell ref="K13:K14"/>
    <mergeCell ref="L13:L14"/>
    <mergeCell ref="M13:N13"/>
    <mergeCell ref="B13:B14"/>
    <mergeCell ref="C13:C14"/>
    <mergeCell ref="D13:G13"/>
    <mergeCell ref="H13:H14"/>
    <mergeCell ref="I13:I14"/>
    <mergeCell ref="J13:J14"/>
  </mergeCells>
  <phoneticPr fontId="7"/>
  <pageMargins left="0.78700000000000003" right="0.78700000000000003" top="0.98399999999999999" bottom="0.98399999999999999" header="0.51200000000000001" footer="0.51200000000000001"/>
  <pageSetup paperSize="9" orientation="portrait"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N114"/>
  <sheetViews>
    <sheetView workbookViewId="0"/>
  </sheetViews>
  <sheetFormatPr defaultRowHeight="13.5" x14ac:dyDescent="0.15"/>
  <cols>
    <col min="1" max="1" width="1.625" style="1" customWidth="1"/>
    <col min="2" max="2" width="16.75" style="1" customWidth="1"/>
    <col min="3" max="5" width="17" style="1" bestFit="1" customWidth="1"/>
    <col min="6" max="7" width="15.75" style="1" bestFit="1" customWidth="1"/>
    <col min="8" max="8" width="14.5" style="1" bestFit="1" customWidth="1"/>
    <col min="9" max="10" width="15.75" style="1" bestFit="1" customWidth="1"/>
    <col min="11" max="12" width="10.75" style="1" bestFit="1" customWidth="1"/>
    <col min="13" max="13" width="15.75" style="1" bestFit="1" customWidth="1"/>
    <col min="14" max="14" width="16.125" style="1" bestFit="1" customWidth="1"/>
    <col min="15" max="15" width="11.625" style="1" customWidth="1"/>
    <col min="16" max="18" width="13.625" style="56" customWidth="1"/>
    <col min="19" max="27" width="12.625" style="56" customWidth="1"/>
    <col min="47" max="47" width="13.875" style="1" bestFit="1" customWidth="1"/>
    <col min="48" max="48" width="10.5" style="1" bestFit="1" customWidth="1"/>
    <col min="49" max="16384" width="9" style="1"/>
  </cols>
  <sheetData>
    <row r="1" spans="1:46" x14ac:dyDescent="0.15">
      <c r="A1" s="2" t="s">
        <v>72</v>
      </c>
    </row>
    <row r="2" spans="1:46" ht="17.25" x14ac:dyDescent="0.2">
      <c r="A2" s="5" t="s">
        <v>0</v>
      </c>
    </row>
    <row r="4" spans="1:46" ht="14.25" x14ac:dyDescent="0.15">
      <c r="B4" s="3" t="s">
        <v>61</v>
      </c>
      <c r="C4" s="3"/>
      <c r="D4" s="3"/>
      <c r="F4" s="3"/>
    </row>
    <row r="5" spans="1:46" s="4" customFormat="1" ht="14.25" x14ac:dyDescent="0.15">
      <c r="P5" s="54"/>
      <c r="Q5" s="54"/>
      <c r="R5" s="54"/>
      <c r="S5" s="54"/>
      <c r="T5" s="54"/>
      <c r="U5" s="54"/>
      <c r="V5" s="54"/>
      <c r="W5" s="54"/>
      <c r="X5" s="54"/>
      <c r="Y5" s="54"/>
      <c r="Z5" s="54"/>
      <c r="AA5" s="54"/>
    </row>
    <row r="6" spans="1:46" s="4" customFormat="1" ht="14.25" x14ac:dyDescent="0.15">
      <c r="B6" s="4" t="s">
        <v>103</v>
      </c>
      <c r="P6" s="54"/>
      <c r="Q6" s="54"/>
      <c r="R6" s="54"/>
      <c r="S6" s="54"/>
      <c r="T6" s="54"/>
      <c r="U6" s="54"/>
      <c r="V6" s="54"/>
      <c r="W6" s="54"/>
      <c r="X6" s="54"/>
      <c r="Y6" s="54"/>
      <c r="Z6" s="54"/>
      <c r="AA6" s="54"/>
    </row>
    <row r="7" spans="1:46" s="4" customFormat="1" ht="18.75" customHeight="1" x14ac:dyDescent="0.15">
      <c r="B7" s="6" t="s">
        <v>93</v>
      </c>
      <c r="C7" s="6"/>
      <c r="P7" s="54"/>
      <c r="Q7" s="54"/>
      <c r="R7" s="54"/>
      <c r="S7" s="54"/>
      <c r="T7" s="54"/>
      <c r="U7" s="54"/>
      <c r="V7" s="54"/>
      <c r="W7" s="54"/>
      <c r="X7" s="54"/>
      <c r="Y7" s="54"/>
      <c r="Z7" s="54"/>
      <c r="AA7" s="54"/>
    </row>
    <row r="8" spans="1:46" s="4" customFormat="1" ht="13.5" customHeight="1" x14ac:dyDescent="0.15">
      <c r="B8" s="11" t="s">
        <v>63</v>
      </c>
      <c r="C8" s="6"/>
      <c r="P8" s="54"/>
      <c r="Q8" s="54"/>
      <c r="R8" s="54"/>
      <c r="S8" s="54"/>
      <c r="T8" s="54"/>
      <c r="U8" s="54"/>
      <c r="V8" s="54"/>
      <c r="W8" s="54"/>
      <c r="X8" s="54"/>
      <c r="Y8" s="54"/>
      <c r="Z8" s="54"/>
      <c r="AA8" s="54"/>
    </row>
    <row r="9" spans="1:46" ht="13.5" customHeight="1" x14ac:dyDescent="0.15">
      <c r="B9" s="11" t="s">
        <v>91</v>
      </c>
      <c r="G9" s="7"/>
      <c r="J9" s="2"/>
      <c r="K9" s="2"/>
    </row>
    <row r="10" spans="1:46" ht="13.5" customHeight="1" x14ac:dyDescent="0.15">
      <c r="B10" s="11"/>
      <c r="G10" s="7"/>
      <c r="J10" s="2"/>
      <c r="K10" s="2"/>
    </row>
    <row r="11" spans="1:46" ht="13.5" customHeight="1" x14ac:dyDescent="0.15">
      <c r="B11" s="32"/>
      <c r="G11" s="7"/>
      <c r="J11" s="2"/>
      <c r="K11" s="2"/>
    </row>
    <row r="12" spans="1:46" ht="13.5" customHeight="1" thickBot="1" x14ac:dyDescent="0.2">
      <c r="B12" s="2" t="s">
        <v>71</v>
      </c>
      <c r="C12" s="8"/>
      <c r="D12" s="8"/>
      <c r="E12" s="8"/>
      <c r="F12" s="8"/>
      <c r="G12" s="8"/>
      <c r="H12" s="8"/>
      <c r="I12" s="8"/>
      <c r="J12" s="8"/>
      <c r="K12" s="8"/>
      <c r="L12" s="8"/>
      <c r="M12" s="8"/>
      <c r="N12" s="10"/>
    </row>
    <row r="13" spans="1:46" ht="13.5" customHeight="1" x14ac:dyDescent="0.15">
      <c r="B13" s="71" t="s">
        <v>68</v>
      </c>
      <c r="C13" s="62" t="s">
        <v>20</v>
      </c>
      <c r="D13" s="68" t="s">
        <v>21</v>
      </c>
      <c r="E13" s="69"/>
      <c r="F13" s="69"/>
      <c r="G13" s="70"/>
      <c r="H13" s="62" t="s">
        <v>22</v>
      </c>
      <c r="I13" s="62" t="s">
        <v>23</v>
      </c>
      <c r="J13" s="62" t="s">
        <v>24</v>
      </c>
      <c r="K13" s="62" t="s">
        <v>25</v>
      </c>
      <c r="L13" s="62" t="s">
        <v>26</v>
      </c>
      <c r="M13" s="64" t="s">
        <v>27</v>
      </c>
      <c r="N13" s="65"/>
    </row>
    <row r="14" spans="1:46" ht="13.5" customHeight="1" x14ac:dyDescent="0.15">
      <c r="B14" s="67"/>
      <c r="C14" s="63"/>
      <c r="D14" s="15" t="s">
        <v>20</v>
      </c>
      <c r="E14" s="16" t="s">
        <v>28</v>
      </c>
      <c r="F14" s="16" t="s">
        <v>29</v>
      </c>
      <c r="G14" s="16" t="s">
        <v>30</v>
      </c>
      <c r="H14" s="63"/>
      <c r="I14" s="63"/>
      <c r="J14" s="63"/>
      <c r="K14" s="63"/>
      <c r="L14" s="63"/>
      <c r="M14" s="14"/>
      <c r="N14" s="17" t="s">
        <v>31</v>
      </c>
    </row>
    <row r="15" spans="1:46" ht="7.5" customHeight="1" x14ac:dyDescent="0.15">
      <c r="C15" s="18"/>
      <c r="D15" s="19"/>
      <c r="E15" s="19"/>
      <c r="F15" s="19"/>
      <c r="G15" s="19"/>
      <c r="H15" s="19"/>
      <c r="I15" s="19"/>
      <c r="J15" s="19"/>
      <c r="K15" s="19"/>
      <c r="L15" s="19"/>
      <c r="M15" s="19"/>
      <c r="N15" s="19"/>
    </row>
    <row r="16" spans="1:46" ht="18.75" customHeight="1" x14ac:dyDescent="0.15">
      <c r="B16" s="41" t="s">
        <v>78</v>
      </c>
      <c r="C16" s="18"/>
      <c r="D16" s="19"/>
      <c r="E16" s="19"/>
      <c r="F16" s="19"/>
      <c r="G16" s="19"/>
      <c r="H16" s="19"/>
      <c r="I16" s="19"/>
      <c r="J16" s="19"/>
      <c r="K16" s="19"/>
      <c r="L16" s="19"/>
      <c r="M16" s="19"/>
      <c r="N16" s="19"/>
      <c r="P16" s="59"/>
      <c r="Q16" s="59"/>
      <c r="R16" s="59"/>
      <c r="S16" s="59"/>
      <c r="T16" s="59"/>
      <c r="U16" s="59"/>
      <c r="V16" s="59"/>
      <c r="W16" s="59"/>
      <c r="X16" s="59"/>
      <c r="Y16" s="59"/>
      <c r="Z16" s="59"/>
      <c r="AA16" s="59"/>
      <c r="AB16" s="60"/>
      <c r="AC16" s="60"/>
      <c r="AD16" s="60"/>
      <c r="AE16" s="60"/>
      <c r="AF16" s="60"/>
      <c r="AG16" s="60"/>
      <c r="AH16" s="60"/>
      <c r="AI16" s="60"/>
      <c r="AJ16" s="60"/>
      <c r="AK16" s="60"/>
      <c r="AL16" s="60"/>
      <c r="AM16" s="60"/>
      <c r="AN16" s="60"/>
      <c r="AO16" s="60"/>
      <c r="AP16" s="60"/>
      <c r="AQ16" s="60"/>
      <c r="AR16" s="60"/>
      <c r="AS16" s="60"/>
      <c r="AT16" s="60"/>
    </row>
    <row r="17" spans="2:66" s="13" customFormat="1" ht="18.75" customHeight="1" x14ac:dyDescent="0.15">
      <c r="B17" s="33" t="s">
        <v>70</v>
      </c>
      <c r="C17" s="34">
        <v>277150328</v>
      </c>
      <c r="D17" s="35">
        <v>197711382</v>
      </c>
      <c r="E17" s="36">
        <v>128287568</v>
      </c>
      <c r="F17" s="36">
        <v>14115902</v>
      </c>
      <c r="G17" s="36">
        <v>55307912</v>
      </c>
      <c r="H17" s="35">
        <v>2451001</v>
      </c>
      <c r="I17" s="35">
        <v>30514564</v>
      </c>
      <c r="J17" s="35">
        <v>22633734</v>
      </c>
      <c r="K17" s="35">
        <v>88179</v>
      </c>
      <c r="L17" s="35">
        <v>20871</v>
      </c>
      <c r="M17" s="35">
        <v>23730597</v>
      </c>
      <c r="N17" s="35">
        <v>3906733</v>
      </c>
      <c r="P17" s="52"/>
      <c r="Q17" s="52"/>
      <c r="R17" s="52"/>
      <c r="S17" s="52"/>
      <c r="T17" s="52"/>
      <c r="U17" s="52"/>
      <c r="V17" s="52"/>
      <c r="W17" s="52"/>
      <c r="X17" s="52"/>
      <c r="Y17" s="52"/>
      <c r="Z17" s="52"/>
      <c r="AA17" s="52"/>
      <c r="AC17" s="53"/>
      <c r="AD17" s="53"/>
      <c r="AE17" s="53"/>
      <c r="AF17" s="53"/>
      <c r="AG17" s="53"/>
      <c r="AH17" s="53"/>
      <c r="AI17" s="53"/>
      <c r="AJ17" s="53"/>
      <c r="AK17" s="53"/>
      <c r="AL17" s="53"/>
      <c r="AM17" s="53"/>
      <c r="AN17" s="53"/>
      <c r="AO17" s="53"/>
      <c r="AP17" s="53"/>
      <c r="AQ17" s="53"/>
      <c r="AR17" s="53"/>
      <c r="AS17" s="53"/>
      <c r="AT17" s="53"/>
      <c r="AU17" s="53"/>
      <c r="AV17" s="53"/>
      <c r="AW17" s="53"/>
      <c r="AX17" s="53"/>
      <c r="AY17" s="53"/>
      <c r="AZ17" s="53"/>
      <c r="BA17" s="53"/>
      <c r="BB17" s="53"/>
      <c r="BC17" s="53"/>
      <c r="BD17" s="53"/>
      <c r="BE17" s="53"/>
      <c r="BF17" s="53"/>
      <c r="BG17" s="53"/>
      <c r="BH17" s="53"/>
      <c r="BI17" s="53"/>
      <c r="BJ17" s="53"/>
      <c r="BK17" s="53"/>
      <c r="BL17" s="53"/>
      <c r="BM17" s="53"/>
      <c r="BN17" s="53"/>
    </row>
    <row r="18" spans="2:66" ht="13.5" customHeight="1" x14ac:dyDescent="0.15">
      <c r="B18" s="12" t="s">
        <v>3</v>
      </c>
      <c r="C18" s="25">
        <v>21214018</v>
      </c>
      <c r="D18" s="26">
        <v>19378691</v>
      </c>
      <c r="E18" s="28">
        <v>7889457</v>
      </c>
      <c r="F18" s="28">
        <v>608326</v>
      </c>
      <c r="G18" s="28">
        <v>10880908</v>
      </c>
      <c r="H18" s="29">
        <v>566</v>
      </c>
      <c r="I18" s="29">
        <v>302050</v>
      </c>
      <c r="J18" s="29">
        <v>410607</v>
      </c>
      <c r="K18" s="29">
        <v>0</v>
      </c>
      <c r="L18" s="29">
        <v>670</v>
      </c>
      <c r="M18" s="29">
        <v>1121434</v>
      </c>
      <c r="N18" s="29">
        <v>524474</v>
      </c>
      <c r="P18" s="52"/>
      <c r="Q18" s="52"/>
      <c r="R18" s="52"/>
      <c r="S18" s="52"/>
      <c r="T18" s="52"/>
      <c r="U18" s="52"/>
      <c r="V18" s="52"/>
      <c r="W18" s="52"/>
      <c r="X18" s="52"/>
      <c r="Y18" s="52"/>
      <c r="Z18" s="52"/>
      <c r="AA18" s="52"/>
      <c r="AB18" s="60"/>
      <c r="AC18" s="53"/>
      <c r="AD18" s="53"/>
      <c r="AE18" s="53"/>
      <c r="AF18" s="53"/>
      <c r="AG18" s="53"/>
      <c r="AH18" s="53"/>
      <c r="AI18" s="53"/>
      <c r="AJ18" s="53"/>
      <c r="AK18" s="53"/>
      <c r="AL18" s="53"/>
      <c r="AM18" s="53"/>
      <c r="AN18" s="53"/>
      <c r="AO18" s="53"/>
      <c r="AP18" s="53"/>
      <c r="AQ18" s="53"/>
      <c r="AR18" s="53"/>
      <c r="AS18" s="53"/>
      <c r="AT18" s="53"/>
      <c r="AU18" s="53"/>
      <c r="AV18" s="53"/>
      <c r="AW18" s="53"/>
      <c r="AX18" s="53"/>
      <c r="AY18" s="53"/>
      <c r="AZ18" s="53"/>
      <c r="BA18" s="53"/>
      <c r="BB18" s="53"/>
      <c r="BC18" s="53"/>
      <c r="BD18" s="53"/>
      <c r="BE18" s="53"/>
      <c r="BF18" s="53"/>
      <c r="BG18" s="53"/>
      <c r="BH18" s="53"/>
      <c r="BI18" s="53"/>
      <c r="BJ18" s="53"/>
      <c r="BK18" s="53"/>
      <c r="BL18" s="53"/>
      <c r="BM18" s="53"/>
      <c r="BN18" s="53"/>
    </row>
    <row r="19" spans="2:66" ht="13.5" customHeight="1" x14ac:dyDescent="0.15">
      <c r="B19" s="12" t="s">
        <v>1</v>
      </c>
      <c r="C19" s="25">
        <v>15560795</v>
      </c>
      <c r="D19" s="26">
        <v>11347024</v>
      </c>
      <c r="E19" s="28">
        <v>7169610</v>
      </c>
      <c r="F19" s="28">
        <v>636579</v>
      </c>
      <c r="G19" s="28">
        <v>3540835</v>
      </c>
      <c r="H19" s="29">
        <v>3609</v>
      </c>
      <c r="I19" s="29">
        <v>2042291</v>
      </c>
      <c r="J19" s="29">
        <v>822110</v>
      </c>
      <c r="K19" s="29">
        <v>0</v>
      </c>
      <c r="L19" s="29">
        <v>0</v>
      </c>
      <c r="M19" s="29">
        <v>1345761</v>
      </c>
      <c r="N19" s="29">
        <v>687282</v>
      </c>
      <c r="P19" s="52"/>
      <c r="Q19" s="52"/>
      <c r="R19" s="52"/>
      <c r="S19" s="52"/>
      <c r="T19" s="52"/>
      <c r="U19" s="52"/>
      <c r="V19" s="52"/>
      <c r="W19" s="52"/>
      <c r="X19" s="52"/>
      <c r="Y19" s="52"/>
      <c r="Z19" s="52"/>
      <c r="AA19" s="52"/>
      <c r="AB19" s="60"/>
      <c r="AC19" s="53"/>
      <c r="AD19" s="53"/>
      <c r="AE19" s="53"/>
      <c r="AF19" s="53"/>
      <c r="AG19" s="53"/>
      <c r="AH19" s="53"/>
      <c r="AI19" s="53"/>
      <c r="AJ19" s="53"/>
      <c r="AK19" s="53"/>
      <c r="AL19" s="53"/>
      <c r="AM19" s="53"/>
      <c r="AN19" s="53"/>
      <c r="AO19" s="53"/>
      <c r="AP19" s="53"/>
      <c r="AQ19" s="53"/>
      <c r="AR19" s="53"/>
      <c r="AS19" s="53"/>
      <c r="AT19" s="53"/>
      <c r="AU19" s="53"/>
      <c r="AV19" s="53"/>
      <c r="AW19" s="53"/>
      <c r="AX19" s="53"/>
      <c r="AY19" s="53"/>
      <c r="AZ19" s="53"/>
      <c r="BA19" s="53"/>
      <c r="BB19" s="53"/>
      <c r="BC19" s="53"/>
      <c r="BD19" s="53"/>
      <c r="BE19" s="53"/>
      <c r="BF19" s="53"/>
      <c r="BG19" s="53"/>
      <c r="BH19" s="53"/>
      <c r="BI19" s="53"/>
      <c r="BJ19" s="53"/>
      <c r="BK19" s="53"/>
      <c r="BL19" s="53"/>
      <c r="BM19" s="53"/>
      <c r="BN19" s="53"/>
    </row>
    <row r="20" spans="2:66" ht="13.5" customHeight="1" x14ac:dyDescent="0.15">
      <c r="B20" s="12" t="s">
        <v>4</v>
      </c>
      <c r="C20" s="25">
        <v>3707517</v>
      </c>
      <c r="D20" s="26">
        <v>3474033</v>
      </c>
      <c r="E20" s="28">
        <v>2149210</v>
      </c>
      <c r="F20" s="28">
        <v>85589</v>
      </c>
      <c r="G20" s="28">
        <v>1239234</v>
      </c>
      <c r="H20" s="26">
        <v>0</v>
      </c>
      <c r="I20" s="26">
        <v>0</v>
      </c>
      <c r="J20" s="29">
        <v>68832</v>
      </c>
      <c r="K20" s="29">
        <v>0</v>
      </c>
      <c r="L20" s="29">
        <v>0</v>
      </c>
      <c r="M20" s="29">
        <v>164652</v>
      </c>
      <c r="N20" s="29">
        <v>140022</v>
      </c>
      <c r="P20" s="52"/>
      <c r="Q20" s="52"/>
      <c r="R20" s="52"/>
      <c r="S20" s="52"/>
      <c r="T20" s="52"/>
      <c r="U20" s="52"/>
      <c r="V20" s="52"/>
      <c r="W20" s="52"/>
      <c r="X20" s="52"/>
      <c r="Y20" s="52"/>
      <c r="Z20" s="52"/>
      <c r="AA20" s="52"/>
      <c r="AB20" s="60"/>
      <c r="AC20" s="53"/>
      <c r="AD20" s="53"/>
      <c r="AE20" s="53"/>
      <c r="AF20" s="53"/>
      <c r="AG20" s="53"/>
      <c r="AH20" s="53"/>
      <c r="AI20" s="53"/>
      <c r="AJ20" s="53"/>
      <c r="AK20" s="53"/>
      <c r="AL20" s="53"/>
      <c r="AM20" s="53"/>
      <c r="AN20" s="53"/>
      <c r="AO20" s="53"/>
      <c r="AP20" s="53"/>
      <c r="AQ20" s="53"/>
      <c r="AR20" s="53"/>
      <c r="AS20" s="53"/>
      <c r="AT20" s="53"/>
      <c r="AU20" s="53"/>
      <c r="AV20" s="53"/>
      <c r="AW20" s="53"/>
      <c r="AX20" s="53"/>
      <c r="AY20" s="53"/>
      <c r="AZ20" s="53"/>
      <c r="BA20" s="53"/>
      <c r="BB20" s="53"/>
      <c r="BC20" s="53"/>
      <c r="BD20" s="53"/>
      <c r="BE20" s="53"/>
      <c r="BF20" s="53"/>
      <c r="BG20" s="53"/>
      <c r="BH20" s="53"/>
      <c r="BI20" s="53"/>
      <c r="BJ20" s="53"/>
      <c r="BK20" s="53"/>
      <c r="BL20" s="53"/>
      <c r="BM20" s="53"/>
      <c r="BN20" s="53"/>
    </row>
    <row r="21" spans="2:66" ht="13.5" customHeight="1" x14ac:dyDescent="0.15">
      <c r="B21" s="12" t="s">
        <v>5</v>
      </c>
      <c r="C21" s="25">
        <v>9966200</v>
      </c>
      <c r="D21" s="26">
        <v>9667761</v>
      </c>
      <c r="E21" s="28">
        <v>3766911</v>
      </c>
      <c r="F21" s="28">
        <v>375577</v>
      </c>
      <c r="G21" s="28">
        <v>5525273</v>
      </c>
      <c r="H21" s="26">
        <v>0</v>
      </c>
      <c r="I21" s="29">
        <v>1302</v>
      </c>
      <c r="J21" s="29">
        <v>162326</v>
      </c>
      <c r="K21" s="29">
        <v>0</v>
      </c>
      <c r="L21" s="29">
        <v>0</v>
      </c>
      <c r="M21" s="29">
        <v>134811</v>
      </c>
      <c r="N21" s="29">
        <v>46172</v>
      </c>
      <c r="P21" s="52"/>
      <c r="Q21" s="52"/>
      <c r="R21" s="52"/>
      <c r="S21" s="52"/>
      <c r="T21" s="52"/>
      <c r="U21" s="52"/>
      <c r="V21" s="52"/>
      <c r="W21" s="52"/>
      <c r="X21" s="52"/>
      <c r="Y21" s="52"/>
      <c r="Z21" s="52"/>
      <c r="AA21" s="52"/>
      <c r="AB21" s="60"/>
      <c r="AC21" s="53"/>
      <c r="AD21" s="53"/>
      <c r="AE21" s="53"/>
      <c r="AF21" s="53"/>
      <c r="AG21" s="53"/>
      <c r="AH21" s="53"/>
      <c r="AI21" s="53"/>
      <c r="AJ21" s="53"/>
      <c r="AK21" s="53"/>
      <c r="AL21" s="53"/>
      <c r="AM21" s="53"/>
      <c r="AN21" s="53"/>
      <c r="AO21" s="53"/>
      <c r="AP21" s="53"/>
      <c r="AQ21" s="53"/>
      <c r="AR21" s="53"/>
      <c r="AS21" s="53"/>
      <c r="AT21" s="53"/>
      <c r="AU21" s="53"/>
      <c r="AV21" s="53"/>
      <c r="AW21" s="53"/>
      <c r="AX21" s="53"/>
      <c r="AY21" s="53"/>
      <c r="AZ21" s="53"/>
      <c r="BA21" s="53"/>
      <c r="BB21" s="53"/>
      <c r="BC21" s="53"/>
      <c r="BD21" s="53"/>
      <c r="BE21" s="53"/>
      <c r="BF21" s="53"/>
      <c r="BG21" s="53"/>
      <c r="BH21" s="53"/>
      <c r="BI21" s="53"/>
      <c r="BJ21" s="53"/>
      <c r="BK21" s="53"/>
      <c r="BL21" s="53"/>
      <c r="BM21" s="53"/>
      <c r="BN21" s="53"/>
    </row>
    <row r="22" spans="2:66" ht="13.5" customHeight="1" x14ac:dyDescent="0.15">
      <c r="B22" s="12" t="s">
        <v>6</v>
      </c>
      <c r="C22" s="25">
        <v>8056642</v>
      </c>
      <c r="D22" s="26">
        <v>7334472</v>
      </c>
      <c r="E22" s="28">
        <v>6127444</v>
      </c>
      <c r="F22" s="28">
        <v>286475</v>
      </c>
      <c r="G22" s="28">
        <v>920553</v>
      </c>
      <c r="H22" s="26">
        <v>0</v>
      </c>
      <c r="I22" s="29">
        <v>32827</v>
      </c>
      <c r="J22" s="29">
        <v>358988</v>
      </c>
      <c r="K22" s="29">
        <v>2874</v>
      </c>
      <c r="L22" s="29">
        <v>0</v>
      </c>
      <c r="M22" s="29">
        <v>327481</v>
      </c>
      <c r="N22" s="29">
        <v>65571</v>
      </c>
      <c r="P22" s="52"/>
      <c r="Q22" s="52"/>
      <c r="R22" s="52"/>
      <c r="S22" s="52"/>
      <c r="T22" s="52"/>
      <c r="U22" s="52"/>
      <c r="V22" s="52"/>
      <c r="W22" s="52"/>
      <c r="X22" s="52"/>
      <c r="Y22" s="52"/>
      <c r="Z22" s="52"/>
      <c r="AA22" s="52"/>
      <c r="AB22" s="60"/>
      <c r="AC22" s="53"/>
      <c r="AD22" s="53"/>
      <c r="AE22" s="53"/>
      <c r="AF22" s="53"/>
      <c r="AG22" s="53"/>
      <c r="AH22" s="53"/>
      <c r="AI22" s="53"/>
      <c r="AJ22" s="53"/>
      <c r="AK22" s="53"/>
      <c r="AL22" s="53"/>
      <c r="AM22" s="53"/>
      <c r="AN22" s="53"/>
      <c r="AO22" s="53"/>
      <c r="AP22" s="53"/>
      <c r="AQ22" s="53"/>
      <c r="AR22" s="53"/>
      <c r="AS22" s="53"/>
      <c r="AT22" s="53"/>
      <c r="AU22" s="53"/>
      <c r="AV22" s="53"/>
      <c r="AW22" s="53"/>
      <c r="AX22" s="53"/>
      <c r="AY22" s="53"/>
      <c r="AZ22" s="53"/>
      <c r="BA22" s="53"/>
      <c r="BB22" s="53"/>
      <c r="BC22" s="53"/>
      <c r="BD22" s="53"/>
      <c r="BE22" s="53"/>
      <c r="BF22" s="53"/>
      <c r="BG22" s="53"/>
      <c r="BH22" s="53"/>
      <c r="BI22" s="53"/>
      <c r="BJ22" s="53"/>
      <c r="BK22" s="53"/>
      <c r="BL22" s="53"/>
      <c r="BM22" s="53"/>
      <c r="BN22" s="53"/>
    </row>
    <row r="23" spans="2:66" ht="13.5" customHeight="1" x14ac:dyDescent="0.15">
      <c r="B23" s="12" t="s">
        <v>7</v>
      </c>
      <c r="C23" s="25">
        <v>12010166</v>
      </c>
      <c r="D23" s="26">
        <v>10240288</v>
      </c>
      <c r="E23" s="28">
        <v>8191515</v>
      </c>
      <c r="F23" s="28">
        <v>701430</v>
      </c>
      <c r="G23" s="28">
        <v>1347343</v>
      </c>
      <c r="H23" s="29">
        <v>13410</v>
      </c>
      <c r="I23" s="29">
        <v>534952</v>
      </c>
      <c r="J23" s="29">
        <v>558437</v>
      </c>
      <c r="K23" s="29">
        <v>0</v>
      </c>
      <c r="L23" s="29">
        <v>473</v>
      </c>
      <c r="M23" s="29">
        <v>662606</v>
      </c>
      <c r="N23" s="29">
        <v>38049</v>
      </c>
      <c r="P23" s="52"/>
      <c r="Q23" s="52"/>
      <c r="R23" s="52"/>
      <c r="S23" s="52"/>
      <c r="T23" s="52"/>
      <c r="U23" s="52"/>
      <c r="V23" s="52"/>
      <c r="W23" s="52"/>
      <c r="X23" s="52"/>
      <c r="Y23" s="52"/>
      <c r="Z23" s="52"/>
      <c r="AA23" s="52"/>
      <c r="AB23" s="60"/>
      <c r="AC23" s="53"/>
      <c r="AD23" s="53"/>
      <c r="AE23" s="53"/>
      <c r="AF23" s="53"/>
      <c r="AG23" s="53"/>
      <c r="AH23" s="53"/>
      <c r="AI23" s="53"/>
      <c r="AJ23" s="53"/>
      <c r="AK23" s="53"/>
      <c r="AL23" s="53"/>
      <c r="AM23" s="53"/>
      <c r="AN23" s="53"/>
      <c r="AO23" s="53"/>
      <c r="AP23" s="53"/>
      <c r="AQ23" s="53"/>
      <c r="AR23" s="53"/>
      <c r="AS23" s="53"/>
      <c r="AT23" s="53"/>
      <c r="AU23" s="53"/>
      <c r="AV23" s="53"/>
      <c r="AW23" s="53"/>
      <c r="AX23" s="53"/>
      <c r="AY23" s="53"/>
      <c r="AZ23" s="53"/>
      <c r="BA23" s="53"/>
      <c r="BB23" s="53"/>
      <c r="BC23" s="53"/>
      <c r="BD23" s="53"/>
      <c r="BE23" s="53"/>
      <c r="BF23" s="53"/>
      <c r="BG23" s="53"/>
      <c r="BH23" s="53"/>
      <c r="BI23" s="53"/>
      <c r="BJ23" s="53"/>
      <c r="BK23" s="53"/>
      <c r="BL23" s="53"/>
      <c r="BM23" s="53"/>
      <c r="BN23" s="53"/>
    </row>
    <row r="24" spans="2:66" ht="13.5" customHeight="1" x14ac:dyDescent="0.15">
      <c r="B24" s="12" t="s">
        <v>2</v>
      </c>
      <c r="C24" s="25">
        <v>13664228</v>
      </c>
      <c r="D24" s="26">
        <v>9350200</v>
      </c>
      <c r="E24" s="28">
        <v>7282069</v>
      </c>
      <c r="F24" s="28">
        <v>691847</v>
      </c>
      <c r="G24" s="28">
        <v>1376284</v>
      </c>
      <c r="H24" s="29">
        <v>2359</v>
      </c>
      <c r="I24" s="29">
        <v>1284581</v>
      </c>
      <c r="J24" s="29">
        <v>1368619</v>
      </c>
      <c r="K24" s="29">
        <v>0</v>
      </c>
      <c r="L24" s="29">
        <v>0</v>
      </c>
      <c r="M24" s="29">
        <v>1658469</v>
      </c>
      <c r="N24" s="29">
        <v>310129</v>
      </c>
      <c r="P24" s="52"/>
      <c r="Q24" s="52"/>
      <c r="R24" s="52"/>
      <c r="S24" s="52"/>
      <c r="T24" s="52"/>
      <c r="U24" s="52"/>
      <c r="V24" s="52"/>
      <c r="W24" s="52"/>
      <c r="X24" s="52"/>
      <c r="Y24" s="52"/>
      <c r="Z24" s="52"/>
      <c r="AA24" s="52"/>
      <c r="AB24" s="60"/>
      <c r="AC24" s="53"/>
      <c r="AD24" s="53"/>
      <c r="AE24" s="53"/>
      <c r="AF24" s="53"/>
      <c r="AG24" s="53"/>
      <c r="AH24" s="53"/>
      <c r="AI24" s="53"/>
      <c r="AJ24" s="53"/>
      <c r="AK24" s="53"/>
      <c r="AL24" s="53"/>
      <c r="AM24" s="53"/>
      <c r="AN24" s="53"/>
      <c r="AO24" s="53"/>
      <c r="AP24" s="53"/>
      <c r="AQ24" s="53"/>
      <c r="AR24" s="53"/>
      <c r="AS24" s="53"/>
      <c r="AT24" s="53"/>
      <c r="AU24" s="53"/>
      <c r="AV24" s="53"/>
      <c r="AW24" s="53"/>
      <c r="AX24" s="53"/>
      <c r="AY24" s="53"/>
      <c r="AZ24" s="53"/>
      <c r="BA24" s="53"/>
      <c r="BB24" s="53"/>
      <c r="BC24" s="53"/>
      <c r="BD24" s="53"/>
      <c r="BE24" s="53"/>
      <c r="BF24" s="53"/>
      <c r="BG24" s="53"/>
      <c r="BH24" s="53"/>
      <c r="BI24" s="53"/>
      <c r="BJ24" s="53"/>
      <c r="BK24" s="53"/>
      <c r="BL24" s="53"/>
      <c r="BM24" s="53"/>
      <c r="BN24" s="53"/>
    </row>
    <row r="25" spans="2:66" ht="13.5" customHeight="1" x14ac:dyDescent="0.15">
      <c r="B25" s="12" t="s">
        <v>8</v>
      </c>
      <c r="C25" s="25">
        <v>22483447</v>
      </c>
      <c r="D25" s="26">
        <v>13124817</v>
      </c>
      <c r="E25" s="28">
        <v>10000337</v>
      </c>
      <c r="F25" s="28">
        <v>1300281</v>
      </c>
      <c r="G25" s="28">
        <v>1824199</v>
      </c>
      <c r="H25" s="29">
        <v>31522</v>
      </c>
      <c r="I25" s="29">
        <v>3220963</v>
      </c>
      <c r="J25" s="29">
        <v>2672195</v>
      </c>
      <c r="K25" s="29">
        <v>769</v>
      </c>
      <c r="L25" s="29">
        <v>2762</v>
      </c>
      <c r="M25" s="29">
        <v>3430419</v>
      </c>
      <c r="N25" s="29">
        <v>234736</v>
      </c>
      <c r="P25" s="52"/>
      <c r="Q25" s="52"/>
      <c r="R25" s="52"/>
      <c r="S25" s="52"/>
      <c r="T25" s="52"/>
      <c r="U25" s="52"/>
      <c r="V25" s="52"/>
      <c r="W25" s="52"/>
      <c r="X25" s="52"/>
      <c r="Y25" s="52"/>
      <c r="Z25" s="52"/>
      <c r="AA25" s="52"/>
      <c r="AB25" s="60"/>
      <c r="AC25" s="53"/>
      <c r="AD25" s="53"/>
      <c r="AE25" s="53"/>
      <c r="AF25" s="53"/>
      <c r="AG25" s="53"/>
      <c r="AH25" s="53"/>
      <c r="AI25" s="53"/>
      <c r="AJ25" s="53"/>
      <c r="AK25" s="53"/>
      <c r="AL25" s="53"/>
      <c r="AM25" s="53"/>
      <c r="AN25" s="53"/>
      <c r="AO25" s="53"/>
      <c r="AP25" s="53"/>
      <c r="AQ25" s="53"/>
      <c r="AR25" s="53"/>
      <c r="AS25" s="53"/>
      <c r="AT25" s="53"/>
      <c r="AU25" s="53"/>
      <c r="AV25" s="53"/>
      <c r="AW25" s="53"/>
      <c r="AX25" s="53"/>
      <c r="AY25" s="53"/>
      <c r="AZ25" s="53"/>
      <c r="BA25" s="53"/>
      <c r="BB25" s="53"/>
      <c r="BC25" s="53"/>
      <c r="BD25" s="53"/>
      <c r="BE25" s="53"/>
      <c r="BF25" s="53"/>
      <c r="BG25" s="53"/>
      <c r="BH25" s="53"/>
      <c r="BI25" s="53"/>
      <c r="BJ25" s="53"/>
      <c r="BK25" s="53"/>
      <c r="BL25" s="53"/>
      <c r="BM25" s="53"/>
      <c r="BN25" s="53"/>
    </row>
    <row r="26" spans="2:66" ht="13.5" customHeight="1" x14ac:dyDescent="0.15">
      <c r="B26" s="12" t="s">
        <v>9</v>
      </c>
      <c r="C26" s="25">
        <v>13358113</v>
      </c>
      <c r="D26" s="26">
        <v>11096710</v>
      </c>
      <c r="E26" s="28">
        <v>6068107</v>
      </c>
      <c r="F26" s="28">
        <v>636921</v>
      </c>
      <c r="G26" s="28">
        <v>4391682</v>
      </c>
      <c r="H26" s="29">
        <v>548</v>
      </c>
      <c r="I26" s="29">
        <v>234529</v>
      </c>
      <c r="J26" s="29">
        <v>873406</v>
      </c>
      <c r="K26" s="29">
        <v>0</v>
      </c>
      <c r="L26" s="29">
        <v>0</v>
      </c>
      <c r="M26" s="29">
        <v>1152920</v>
      </c>
      <c r="N26" s="29">
        <v>213482</v>
      </c>
      <c r="P26" s="52"/>
      <c r="Q26" s="52"/>
      <c r="R26" s="52"/>
      <c r="S26" s="52"/>
      <c r="T26" s="52"/>
      <c r="U26" s="52"/>
      <c r="V26" s="52"/>
      <c r="W26" s="52"/>
      <c r="X26" s="52"/>
      <c r="Y26" s="52"/>
      <c r="Z26" s="52"/>
      <c r="AA26" s="52"/>
      <c r="AB26" s="60"/>
      <c r="AC26" s="53"/>
      <c r="AD26" s="53"/>
      <c r="AE26" s="53"/>
      <c r="AF26" s="53"/>
      <c r="AG26" s="53"/>
      <c r="AH26" s="53"/>
      <c r="AI26" s="53"/>
      <c r="AJ26" s="53"/>
      <c r="AK26" s="53"/>
      <c r="AL26" s="53"/>
      <c r="AM26" s="53"/>
      <c r="AN26" s="53"/>
      <c r="AO26" s="53"/>
      <c r="AP26" s="53"/>
      <c r="AQ26" s="53"/>
      <c r="AR26" s="53"/>
      <c r="AS26" s="53"/>
      <c r="AT26" s="53"/>
      <c r="AU26" s="53"/>
      <c r="AV26" s="53"/>
      <c r="AW26" s="53"/>
      <c r="AX26" s="53"/>
      <c r="AY26" s="53"/>
      <c r="AZ26" s="53"/>
      <c r="BA26" s="53"/>
      <c r="BB26" s="53"/>
      <c r="BC26" s="53"/>
      <c r="BD26" s="53"/>
      <c r="BE26" s="53"/>
      <c r="BF26" s="53"/>
      <c r="BG26" s="53"/>
      <c r="BH26" s="53"/>
      <c r="BI26" s="53"/>
      <c r="BJ26" s="53"/>
      <c r="BK26" s="53"/>
      <c r="BL26" s="53"/>
      <c r="BM26" s="53"/>
      <c r="BN26" s="53"/>
    </row>
    <row r="27" spans="2:66" ht="13.5" customHeight="1" x14ac:dyDescent="0.15">
      <c r="B27" s="12" t="s">
        <v>10</v>
      </c>
      <c r="C27" s="25">
        <v>16222421</v>
      </c>
      <c r="D27" s="26">
        <v>13585995</v>
      </c>
      <c r="E27" s="28">
        <v>8055119</v>
      </c>
      <c r="F27" s="28">
        <v>633898</v>
      </c>
      <c r="G27" s="28">
        <v>4896978</v>
      </c>
      <c r="H27" s="29">
        <v>0</v>
      </c>
      <c r="I27" s="29">
        <v>300437</v>
      </c>
      <c r="J27" s="29">
        <v>1627733</v>
      </c>
      <c r="K27" s="29">
        <v>161</v>
      </c>
      <c r="L27" s="29">
        <v>0</v>
      </c>
      <c r="M27" s="29">
        <v>708095</v>
      </c>
      <c r="N27" s="29">
        <v>212393</v>
      </c>
      <c r="P27" s="52"/>
      <c r="Q27" s="52"/>
      <c r="R27" s="52"/>
      <c r="S27" s="52"/>
      <c r="T27" s="52"/>
      <c r="U27" s="52"/>
      <c r="V27" s="52"/>
      <c r="W27" s="52"/>
      <c r="X27" s="52"/>
      <c r="Y27" s="52"/>
      <c r="Z27" s="52"/>
      <c r="AA27" s="52"/>
      <c r="AB27" s="60"/>
      <c r="AC27" s="53"/>
      <c r="AD27" s="53"/>
      <c r="AE27" s="53"/>
      <c r="AF27" s="53"/>
      <c r="AG27" s="53"/>
      <c r="AH27" s="53"/>
      <c r="AI27" s="53"/>
      <c r="AJ27" s="53"/>
      <c r="AK27" s="53"/>
      <c r="AL27" s="53"/>
      <c r="AM27" s="53"/>
      <c r="AN27" s="53"/>
      <c r="AO27" s="53"/>
      <c r="AP27" s="53"/>
      <c r="AQ27" s="53"/>
      <c r="AR27" s="53"/>
      <c r="AS27" s="53"/>
      <c r="AT27" s="53"/>
      <c r="AU27" s="53"/>
      <c r="AV27" s="53"/>
      <c r="AW27" s="53"/>
      <c r="AX27" s="53"/>
      <c r="AY27" s="53"/>
      <c r="AZ27" s="53"/>
      <c r="BA27" s="53"/>
      <c r="BB27" s="53"/>
      <c r="BC27" s="53"/>
      <c r="BD27" s="53"/>
      <c r="BE27" s="53"/>
      <c r="BF27" s="53"/>
      <c r="BG27" s="53"/>
      <c r="BH27" s="53"/>
      <c r="BI27" s="53"/>
      <c r="BJ27" s="53"/>
      <c r="BK27" s="53"/>
      <c r="BL27" s="53"/>
      <c r="BM27" s="53"/>
      <c r="BN27" s="53"/>
    </row>
    <row r="28" spans="2:66" ht="13.5" customHeight="1" x14ac:dyDescent="0.15">
      <c r="B28" s="12" t="s">
        <v>11</v>
      </c>
      <c r="C28" s="25">
        <v>20150702</v>
      </c>
      <c r="D28" s="26">
        <v>14633514</v>
      </c>
      <c r="E28" s="28">
        <v>10331168</v>
      </c>
      <c r="F28" s="28">
        <v>1077832</v>
      </c>
      <c r="G28" s="28">
        <v>3224514</v>
      </c>
      <c r="H28" s="29">
        <v>74222</v>
      </c>
      <c r="I28" s="29">
        <v>2418582</v>
      </c>
      <c r="J28" s="29">
        <v>1442803</v>
      </c>
      <c r="K28" s="29">
        <v>745</v>
      </c>
      <c r="L28" s="29">
        <v>1138</v>
      </c>
      <c r="M28" s="29">
        <v>1579698</v>
      </c>
      <c r="N28" s="29">
        <v>251569</v>
      </c>
      <c r="P28" s="52"/>
      <c r="Q28" s="52"/>
      <c r="R28" s="52"/>
      <c r="S28" s="52"/>
      <c r="T28" s="52"/>
      <c r="U28" s="52"/>
      <c r="V28" s="52"/>
      <c r="W28" s="52"/>
      <c r="X28" s="52"/>
      <c r="Y28" s="52"/>
      <c r="Z28" s="52"/>
      <c r="AA28" s="52"/>
      <c r="AB28" s="60"/>
      <c r="AC28" s="53"/>
      <c r="AD28" s="53"/>
      <c r="AE28" s="53"/>
      <c r="AF28" s="53"/>
      <c r="AG28" s="53"/>
      <c r="AH28" s="53"/>
      <c r="AI28" s="53"/>
      <c r="AJ28" s="53"/>
      <c r="AK28" s="53"/>
      <c r="AL28" s="53"/>
      <c r="AM28" s="53"/>
      <c r="AN28" s="53"/>
      <c r="AO28" s="53"/>
      <c r="AP28" s="53"/>
      <c r="AQ28" s="53"/>
      <c r="AR28" s="53"/>
      <c r="AS28" s="53"/>
      <c r="AT28" s="53"/>
      <c r="AU28" s="53"/>
      <c r="AV28" s="53"/>
      <c r="AW28" s="53"/>
      <c r="AX28" s="53"/>
      <c r="AY28" s="53"/>
      <c r="AZ28" s="53"/>
      <c r="BA28" s="53"/>
      <c r="BB28" s="53"/>
      <c r="BC28" s="53"/>
      <c r="BD28" s="53"/>
      <c r="BE28" s="53"/>
      <c r="BF28" s="53"/>
      <c r="BG28" s="53"/>
      <c r="BH28" s="53"/>
      <c r="BI28" s="53"/>
      <c r="BJ28" s="53"/>
      <c r="BK28" s="53"/>
      <c r="BL28" s="53"/>
      <c r="BM28" s="53"/>
      <c r="BN28" s="53"/>
    </row>
    <row r="29" spans="2:66" ht="13.5" customHeight="1" x14ac:dyDescent="0.15">
      <c r="B29" s="12" t="s">
        <v>12</v>
      </c>
      <c r="C29" s="25">
        <v>16179394</v>
      </c>
      <c r="D29" s="26">
        <v>8603843</v>
      </c>
      <c r="E29" s="28">
        <v>6162751</v>
      </c>
      <c r="F29" s="28">
        <v>878304</v>
      </c>
      <c r="G29" s="28">
        <v>1562788</v>
      </c>
      <c r="H29" s="29">
        <v>560026</v>
      </c>
      <c r="I29" s="29">
        <v>2927457</v>
      </c>
      <c r="J29" s="29">
        <v>2737353</v>
      </c>
      <c r="K29" s="29">
        <v>8455</v>
      </c>
      <c r="L29" s="29">
        <v>11391</v>
      </c>
      <c r="M29" s="29">
        <v>1330869</v>
      </c>
      <c r="N29" s="29">
        <v>258228</v>
      </c>
      <c r="P29" s="52"/>
      <c r="Q29" s="52"/>
      <c r="R29" s="52"/>
      <c r="S29" s="52"/>
      <c r="T29" s="52"/>
      <c r="U29" s="52"/>
      <c r="V29" s="52"/>
      <c r="W29" s="52"/>
      <c r="X29" s="52"/>
      <c r="Y29" s="52"/>
      <c r="Z29" s="52"/>
      <c r="AA29" s="52"/>
      <c r="AB29" s="60"/>
      <c r="AC29" s="53"/>
      <c r="AD29" s="53"/>
      <c r="AE29" s="53"/>
      <c r="AF29" s="53"/>
      <c r="AG29" s="53"/>
      <c r="AH29" s="53"/>
      <c r="AI29" s="53"/>
      <c r="AJ29" s="53"/>
      <c r="AK29" s="53"/>
      <c r="AL29" s="53"/>
      <c r="AM29" s="53"/>
      <c r="AN29" s="53"/>
      <c r="AO29" s="53"/>
      <c r="AP29" s="53"/>
      <c r="AQ29" s="53"/>
      <c r="AR29" s="53"/>
      <c r="AS29" s="53"/>
      <c r="AT29" s="53"/>
      <c r="AU29" s="53"/>
      <c r="AV29" s="53"/>
      <c r="AW29" s="53"/>
      <c r="AX29" s="53"/>
      <c r="AY29" s="53"/>
      <c r="AZ29" s="53"/>
      <c r="BA29" s="53"/>
      <c r="BB29" s="53"/>
      <c r="BC29" s="53"/>
      <c r="BD29" s="53"/>
      <c r="BE29" s="53"/>
      <c r="BF29" s="53"/>
      <c r="BG29" s="53"/>
      <c r="BH29" s="53"/>
      <c r="BI29" s="53"/>
      <c r="BJ29" s="53"/>
      <c r="BK29" s="53"/>
      <c r="BL29" s="53"/>
      <c r="BM29" s="53"/>
      <c r="BN29" s="53"/>
    </row>
    <row r="30" spans="2:66" ht="13.5" customHeight="1" x14ac:dyDescent="0.15">
      <c r="B30" s="12" t="s">
        <v>13</v>
      </c>
      <c r="C30" s="25">
        <v>23201706</v>
      </c>
      <c r="D30" s="26">
        <v>16330090</v>
      </c>
      <c r="E30" s="28">
        <v>12439787</v>
      </c>
      <c r="F30" s="28">
        <v>1533708</v>
      </c>
      <c r="G30" s="28">
        <v>2356595</v>
      </c>
      <c r="H30" s="29">
        <v>645895</v>
      </c>
      <c r="I30" s="29">
        <v>2991833</v>
      </c>
      <c r="J30" s="29">
        <v>1604219</v>
      </c>
      <c r="K30" s="29">
        <v>12243</v>
      </c>
      <c r="L30" s="29">
        <v>1428</v>
      </c>
      <c r="M30" s="29">
        <v>1615998</v>
      </c>
      <c r="N30" s="29">
        <v>182623</v>
      </c>
      <c r="P30" s="52"/>
      <c r="Q30" s="52"/>
      <c r="R30" s="52"/>
      <c r="S30" s="52"/>
      <c r="T30" s="52"/>
      <c r="U30" s="52"/>
      <c r="V30" s="52"/>
      <c r="W30" s="52"/>
      <c r="X30" s="52"/>
      <c r="Y30" s="52"/>
      <c r="Z30" s="52"/>
      <c r="AA30" s="52"/>
      <c r="AB30" s="60"/>
      <c r="AC30" s="53"/>
      <c r="AD30" s="53"/>
      <c r="AE30" s="53"/>
      <c r="AF30" s="53"/>
      <c r="AG30" s="53"/>
      <c r="AH30" s="53"/>
      <c r="AI30" s="53"/>
      <c r="AJ30" s="53"/>
      <c r="AK30" s="53"/>
      <c r="AL30" s="53"/>
      <c r="AM30" s="53"/>
      <c r="AN30" s="53"/>
      <c r="AO30" s="53"/>
      <c r="AP30" s="53"/>
      <c r="AQ30" s="53"/>
      <c r="AR30" s="53"/>
      <c r="AS30" s="53"/>
      <c r="AT30" s="53"/>
      <c r="AU30" s="53"/>
      <c r="AV30" s="53"/>
      <c r="AW30" s="53"/>
      <c r="AX30" s="53"/>
      <c r="AY30" s="53"/>
      <c r="AZ30" s="53"/>
      <c r="BA30" s="53"/>
      <c r="BB30" s="53"/>
      <c r="BC30" s="53"/>
      <c r="BD30" s="53"/>
      <c r="BE30" s="53"/>
      <c r="BF30" s="53"/>
      <c r="BG30" s="53"/>
      <c r="BH30" s="53"/>
      <c r="BI30" s="53"/>
      <c r="BJ30" s="53"/>
      <c r="BK30" s="53"/>
      <c r="BL30" s="53"/>
      <c r="BM30" s="53"/>
      <c r="BN30" s="53"/>
    </row>
    <row r="31" spans="2:66" ht="13.5" customHeight="1" x14ac:dyDescent="0.15">
      <c r="B31" s="12" t="s">
        <v>14</v>
      </c>
      <c r="C31" s="25">
        <v>17918689</v>
      </c>
      <c r="D31" s="26">
        <v>11786074</v>
      </c>
      <c r="E31" s="28">
        <v>6312470</v>
      </c>
      <c r="F31" s="28">
        <v>1033995</v>
      </c>
      <c r="G31" s="28">
        <v>4439609</v>
      </c>
      <c r="H31" s="29">
        <v>226686</v>
      </c>
      <c r="I31" s="29">
        <v>3819912</v>
      </c>
      <c r="J31" s="29">
        <v>1038297</v>
      </c>
      <c r="K31" s="29">
        <v>33530</v>
      </c>
      <c r="L31" s="29">
        <v>0</v>
      </c>
      <c r="M31" s="29">
        <v>1014190</v>
      </c>
      <c r="N31" s="29">
        <v>0</v>
      </c>
      <c r="P31" s="52"/>
      <c r="Q31" s="52"/>
      <c r="R31" s="52"/>
      <c r="S31" s="52"/>
      <c r="T31" s="52"/>
      <c r="U31" s="52"/>
      <c r="V31" s="52"/>
      <c r="W31" s="52"/>
      <c r="X31" s="52"/>
      <c r="Y31" s="52"/>
      <c r="Z31" s="52"/>
      <c r="AA31" s="52"/>
      <c r="AB31" s="60"/>
      <c r="AC31" s="53"/>
      <c r="AD31" s="53"/>
      <c r="AE31" s="53"/>
      <c r="AF31" s="53"/>
      <c r="AG31" s="53"/>
      <c r="AH31" s="53"/>
      <c r="AI31" s="53"/>
      <c r="AJ31" s="53"/>
      <c r="AK31" s="53"/>
      <c r="AL31" s="53"/>
      <c r="AM31" s="53"/>
      <c r="AN31" s="53"/>
      <c r="AO31" s="53"/>
      <c r="AP31" s="53"/>
      <c r="AQ31" s="53"/>
      <c r="AR31" s="53"/>
      <c r="AS31" s="53"/>
      <c r="AT31" s="53"/>
      <c r="AU31" s="53"/>
      <c r="AV31" s="53"/>
      <c r="AW31" s="53"/>
      <c r="AX31" s="53"/>
      <c r="AY31" s="53"/>
      <c r="AZ31" s="53"/>
      <c r="BA31" s="53"/>
      <c r="BB31" s="53"/>
      <c r="BC31" s="53"/>
      <c r="BD31" s="53"/>
      <c r="BE31" s="53"/>
      <c r="BF31" s="53"/>
      <c r="BG31" s="53"/>
      <c r="BH31" s="53"/>
      <c r="BI31" s="53"/>
      <c r="BJ31" s="53"/>
      <c r="BK31" s="53"/>
      <c r="BL31" s="53"/>
      <c r="BM31" s="53"/>
      <c r="BN31" s="53"/>
    </row>
    <row r="32" spans="2:66" ht="13.5" customHeight="1" x14ac:dyDescent="0.15">
      <c r="B32" s="12" t="s">
        <v>15</v>
      </c>
      <c r="C32" s="25">
        <v>24233655</v>
      </c>
      <c r="D32" s="26">
        <v>14804334</v>
      </c>
      <c r="E32" s="28">
        <v>9969609</v>
      </c>
      <c r="F32" s="28">
        <v>1225772</v>
      </c>
      <c r="G32" s="28">
        <v>3608953</v>
      </c>
      <c r="H32" s="29">
        <v>201750</v>
      </c>
      <c r="I32" s="29">
        <v>2960080</v>
      </c>
      <c r="J32" s="29">
        <v>2800445</v>
      </c>
      <c r="K32" s="29">
        <v>24934</v>
      </c>
      <c r="L32" s="29">
        <v>2403</v>
      </c>
      <c r="M32" s="29">
        <v>3439709</v>
      </c>
      <c r="N32" s="29">
        <v>284591</v>
      </c>
      <c r="P32" s="52"/>
      <c r="Q32" s="52"/>
      <c r="R32" s="52"/>
      <c r="S32" s="52"/>
      <c r="T32" s="52"/>
      <c r="U32" s="52"/>
      <c r="V32" s="52"/>
      <c r="W32" s="52"/>
      <c r="X32" s="52"/>
      <c r="Y32" s="52"/>
      <c r="Z32" s="52"/>
      <c r="AA32" s="52"/>
      <c r="AB32" s="60"/>
      <c r="AC32" s="53"/>
      <c r="AD32" s="53"/>
      <c r="AE32" s="53"/>
      <c r="AF32" s="53"/>
      <c r="AG32" s="53"/>
      <c r="AH32" s="53"/>
      <c r="AI32" s="53"/>
      <c r="AJ32" s="53"/>
      <c r="AK32" s="53"/>
      <c r="AL32" s="53"/>
      <c r="AM32" s="53"/>
      <c r="AN32" s="53"/>
      <c r="AO32" s="53"/>
      <c r="AP32" s="53"/>
      <c r="AQ32" s="53"/>
      <c r="AR32" s="53"/>
      <c r="AS32" s="53"/>
      <c r="AT32" s="53"/>
      <c r="AU32" s="53"/>
      <c r="AV32" s="53"/>
      <c r="AW32" s="53"/>
      <c r="AX32" s="53"/>
      <c r="AY32" s="53"/>
      <c r="AZ32" s="53"/>
      <c r="BA32" s="53"/>
      <c r="BB32" s="53"/>
      <c r="BC32" s="53"/>
      <c r="BD32" s="53"/>
      <c r="BE32" s="53"/>
      <c r="BF32" s="53"/>
      <c r="BG32" s="53"/>
      <c r="BH32" s="53"/>
      <c r="BI32" s="53"/>
      <c r="BJ32" s="53"/>
      <c r="BK32" s="53"/>
      <c r="BL32" s="53"/>
      <c r="BM32" s="53"/>
      <c r="BN32" s="53"/>
    </row>
    <row r="33" spans="2:66" ht="13.5" customHeight="1" x14ac:dyDescent="0.15">
      <c r="B33" s="12" t="s">
        <v>16</v>
      </c>
      <c r="C33" s="25">
        <v>11860783</v>
      </c>
      <c r="D33" s="26">
        <v>7417835</v>
      </c>
      <c r="E33" s="28">
        <v>5403955</v>
      </c>
      <c r="F33" s="28">
        <v>668340</v>
      </c>
      <c r="G33" s="28">
        <v>1345540</v>
      </c>
      <c r="H33" s="29">
        <v>159391</v>
      </c>
      <c r="I33" s="29">
        <v>849026</v>
      </c>
      <c r="J33" s="29">
        <v>1948548</v>
      </c>
      <c r="K33" s="29">
        <v>4468</v>
      </c>
      <c r="L33" s="29">
        <v>0</v>
      </c>
      <c r="M33" s="29">
        <v>1481515</v>
      </c>
      <c r="N33" s="29">
        <v>219731</v>
      </c>
      <c r="P33" s="52"/>
      <c r="Q33" s="52"/>
      <c r="R33" s="52"/>
      <c r="S33" s="52"/>
      <c r="T33" s="52"/>
      <c r="U33" s="52"/>
      <c r="V33" s="52"/>
      <c r="W33" s="52"/>
      <c r="X33" s="52"/>
      <c r="Y33" s="52"/>
      <c r="Z33" s="52"/>
      <c r="AA33" s="52"/>
      <c r="AB33" s="60"/>
      <c r="AC33" s="53"/>
      <c r="AD33" s="53"/>
      <c r="AE33" s="53"/>
      <c r="AF33" s="53"/>
      <c r="AG33" s="53"/>
      <c r="AH33" s="53"/>
      <c r="AI33" s="53"/>
      <c r="AJ33" s="53"/>
      <c r="AK33" s="53"/>
      <c r="AL33" s="53"/>
      <c r="AM33" s="53"/>
      <c r="AN33" s="53"/>
      <c r="AO33" s="53"/>
      <c r="AP33" s="53"/>
      <c r="AQ33" s="53"/>
      <c r="AR33" s="53"/>
      <c r="AS33" s="53"/>
      <c r="AT33" s="53"/>
      <c r="AU33" s="53"/>
      <c r="AV33" s="53"/>
      <c r="AW33" s="53"/>
      <c r="AX33" s="53"/>
      <c r="AY33" s="53"/>
      <c r="AZ33" s="53"/>
      <c r="BA33" s="53"/>
      <c r="BB33" s="53"/>
      <c r="BC33" s="53"/>
      <c r="BD33" s="53"/>
      <c r="BE33" s="53"/>
      <c r="BF33" s="53"/>
      <c r="BG33" s="53"/>
      <c r="BH33" s="53"/>
      <c r="BI33" s="53"/>
      <c r="BJ33" s="53"/>
      <c r="BK33" s="53"/>
      <c r="BL33" s="53"/>
      <c r="BM33" s="53"/>
      <c r="BN33" s="53"/>
    </row>
    <row r="34" spans="2:66" ht="13.5" customHeight="1" x14ac:dyDescent="0.15">
      <c r="B34" s="12" t="s">
        <v>17</v>
      </c>
      <c r="C34" s="25">
        <v>16088599</v>
      </c>
      <c r="D34" s="26">
        <v>8489728</v>
      </c>
      <c r="E34" s="28">
        <v>6219580</v>
      </c>
      <c r="F34" s="28">
        <v>1023165</v>
      </c>
      <c r="G34" s="28">
        <v>1246983</v>
      </c>
      <c r="H34" s="29">
        <v>417912</v>
      </c>
      <c r="I34" s="29">
        <v>4185842</v>
      </c>
      <c r="J34" s="29">
        <v>1275218</v>
      </c>
      <c r="K34" s="29">
        <v>0</v>
      </c>
      <c r="L34" s="29">
        <v>266</v>
      </c>
      <c r="M34" s="29">
        <v>1719633</v>
      </c>
      <c r="N34" s="29">
        <v>155314</v>
      </c>
      <c r="P34" s="52"/>
      <c r="Q34" s="52"/>
      <c r="R34" s="52"/>
      <c r="S34" s="52"/>
      <c r="T34" s="52"/>
      <c r="U34" s="52"/>
      <c r="V34" s="52"/>
      <c r="W34" s="52"/>
      <c r="X34" s="52"/>
      <c r="Y34" s="52"/>
      <c r="Z34" s="52"/>
      <c r="AA34" s="52"/>
      <c r="AB34" s="60"/>
      <c r="AC34" s="53"/>
      <c r="AD34" s="53"/>
      <c r="AE34" s="53"/>
      <c r="AF34" s="53"/>
      <c r="AG34" s="53"/>
      <c r="AH34" s="53"/>
      <c r="AI34" s="53"/>
      <c r="AJ34" s="53"/>
      <c r="AK34" s="53"/>
      <c r="AL34" s="53"/>
      <c r="AM34" s="53"/>
      <c r="AN34" s="53"/>
      <c r="AO34" s="53"/>
      <c r="AP34" s="53"/>
      <c r="AQ34" s="53"/>
      <c r="AR34" s="53"/>
      <c r="AS34" s="53"/>
      <c r="AT34" s="53"/>
      <c r="AU34" s="53"/>
      <c r="AV34" s="53"/>
      <c r="AW34" s="53"/>
      <c r="AX34" s="53"/>
      <c r="AY34" s="53"/>
      <c r="AZ34" s="53"/>
      <c r="BA34" s="53"/>
      <c r="BB34" s="53"/>
      <c r="BC34" s="53"/>
      <c r="BD34" s="53"/>
      <c r="BE34" s="53"/>
      <c r="BF34" s="53"/>
      <c r="BG34" s="53"/>
      <c r="BH34" s="53"/>
      <c r="BI34" s="53"/>
      <c r="BJ34" s="53"/>
      <c r="BK34" s="53"/>
      <c r="BL34" s="53"/>
      <c r="BM34" s="53"/>
      <c r="BN34" s="53"/>
    </row>
    <row r="35" spans="2:66" ht="13.5" customHeight="1" x14ac:dyDescent="0.15">
      <c r="B35" s="12" t="s">
        <v>18</v>
      </c>
      <c r="C35" s="25">
        <v>11273253</v>
      </c>
      <c r="D35" s="26">
        <v>7045973</v>
      </c>
      <c r="E35" s="28">
        <v>4748469</v>
      </c>
      <c r="F35" s="28">
        <v>717863</v>
      </c>
      <c r="G35" s="28">
        <v>1579641</v>
      </c>
      <c r="H35" s="29">
        <v>113105</v>
      </c>
      <c r="I35" s="29">
        <v>2407900</v>
      </c>
      <c r="J35" s="29">
        <v>863598</v>
      </c>
      <c r="K35" s="29">
        <v>0</v>
      </c>
      <c r="L35" s="29">
        <v>340</v>
      </c>
      <c r="M35" s="29">
        <v>842337</v>
      </c>
      <c r="N35" s="29">
        <v>82367</v>
      </c>
      <c r="P35" s="52"/>
      <c r="Q35" s="52"/>
      <c r="R35" s="52"/>
      <c r="S35" s="52"/>
      <c r="T35" s="52"/>
      <c r="U35" s="52"/>
      <c r="V35" s="52"/>
      <c r="W35" s="52"/>
      <c r="X35" s="52"/>
      <c r="Y35" s="52"/>
      <c r="Z35" s="52"/>
      <c r="AA35" s="52"/>
      <c r="AB35" s="60"/>
      <c r="AC35" s="53"/>
      <c r="AD35" s="53"/>
      <c r="AE35" s="53"/>
      <c r="AF35" s="53"/>
      <c r="AG35" s="53"/>
      <c r="AH35" s="53"/>
      <c r="AI35" s="53"/>
      <c r="AJ35" s="53"/>
      <c r="AK35" s="53"/>
      <c r="AL35" s="53"/>
      <c r="AM35" s="53"/>
      <c r="AN35" s="53"/>
      <c r="AO35" s="53"/>
      <c r="AP35" s="53"/>
      <c r="AQ35" s="53"/>
      <c r="AR35" s="53"/>
      <c r="AS35" s="53"/>
      <c r="AT35" s="53"/>
      <c r="AU35" s="53"/>
      <c r="AV35" s="53"/>
      <c r="AW35" s="53"/>
      <c r="AX35" s="53"/>
      <c r="AY35" s="53"/>
      <c r="AZ35" s="53"/>
      <c r="BA35" s="53"/>
      <c r="BB35" s="53"/>
      <c r="BC35" s="53"/>
      <c r="BD35" s="53"/>
      <c r="BE35" s="53"/>
      <c r="BF35" s="53"/>
      <c r="BG35" s="53"/>
      <c r="BH35" s="53"/>
      <c r="BI35" s="53"/>
      <c r="BJ35" s="53"/>
      <c r="BK35" s="53"/>
      <c r="BL35" s="53"/>
      <c r="BM35" s="53"/>
      <c r="BN35" s="53"/>
    </row>
    <row r="36" spans="2:66" ht="7.5" customHeight="1" x14ac:dyDescent="0.15">
      <c r="B36" s="40"/>
      <c r="C36" s="38"/>
      <c r="D36" s="39"/>
      <c r="E36" s="39"/>
      <c r="F36" s="39"/>
      <c r="G36" s="39"/>
      <c r="H36" s="39"/>
      <c r="I36" s="39"/>
      <c r="J36" s="39"/>
      <c r="K36" s="39"/>
      <c r="L36" s="39"/>
      <c r="M36" s="39"/>
      <c r="N36" s="39"/>
      <c r="P36" s="59"/>
      <c r="Q36" s="59"/>
      <c r="R36" s="59"/>
      <c r="S36" s="59"/>
      <c r="T36" s="59"/>
      <c r="U36" s="59"/>
      <c r="V36" s="59"/>
      <c r="W36" s="59"/>
      <c r="X36" s="59"/>
      <c r="Y36" s="59"/>
      <c r="Z36" s="59"/>
      <c r="AA36" s="59"/>
      <c r="AB36" s="60"/>
      <c r="AC36" s="53"/>
      <c r="AD36" s="53"/>
      <c r="AE36" s="53"/>
      <c r="AF36" s="53"/>
      <c r="AG36" s="53"/>
      <c r="AH36" s="53"/>
      <c r="AI36" s="53"/>
      <c r="AJ36" s="53"/>
      <c r="AK36" s="53"/>
      <c r="AL36" s="53"/>
      <c r="AM36" s="53"/>
      <c r="AN36" s="53"/>
      <c r="AO36" s="53"/>
      <c r="AP36" s="60"/>
      <c r="AQ36" s="60"/>
      <c r="AR36" s="60"/>
      <c r="AS36" s="60"/>
      <c r="AT36" s="60"/>
    </row>
    <row r="37" spans="2:66" ht="7.5" customHeight="1" x14ac:dyDescent="0.15">
      <c r="B37" s="42"/>
      <c r="C37" s="18"/>
      <c r="D37" s="31"/>
      <c r="E37" s="31"/>
      <c r="F37" s="31"/>
      <c r="G37" s="31"/>
      <c r="H37" s="31"/>
      <c r="I37" s="31"/>
      <c r="J37" s="31"/>
      <c r="K37" s="31"/>
      <c r="L37" s="31"/>
      <c r="M37" s="31"/>
      <c r="N37" s="31"/>
      <c r="O37" s="43"/>
      <c r="P37" s="59"/>
      <c r="Q37" s="59"/>
      <c r="R37" s="59"/>
      <c r="S37" s="59"/>
      <c r="T37" s="59"/>
      <c r="U37" s="59"/>
      <c r="V37" s="59"/>
      <c r="W37" s="59"/>
      <c r="X37" s="59"/>
      <c r="Y37" s="59"/>
      <c r="Z37" s="59"/>
      <c r="AA37" s="59"/>
      <c r="AB37" s="60"/>
      <c r="AC37" s="53"/>
      <c r="AD37" s="53"/>
      <c r="AE37" s="53"/>
      <c r="AF37" s="53"/>
      <c r="AG37" s="53"/>
      <c r="AH37" s="53"/>
      <c r="AI37" s="53"/>
      <c r="AJ37" s="53"/>
      <c r="AK37" s="53"/>
      <c r="AL37" s="53"/>
      <c r="AM37" s="53"/>
      <c r="AN37" s="53"/>
      <c r="AO37" s="53"/>
      <c r="AP37" s="60"/>
      <c r="AQ37" s="60"/>
      <c r="AR37" s="60"/>
      <c r="AS37" s="60"/>
      <c r="AT37" s="60"/>
    </row>
    <row r="38" spans="2:66" ht="18.75" customHeight="1" x14ac:dyDescent="0.15">
      <c r="B38" s="41" t="s">
        <v>76</v>
      </c>
      <c r="C38" s="18"/>
      <c r="D38" s="19"/>
      <c r="E38" s="19"/>
      <c r="F38" s="19"/>
      <c r="G38" s="19"/>
      <c r="H38" s="19"/>
      <c r="I38" s="19"/>
      <c r="J38" s="19"/>
      <c r="K38" s="19"/>
      <c r="L38" s="19"/>
      <c r="M38" s="19"/>
      <c r="N38" s="19"/>
      <c r="P38" s="59"/>
      <c r="Q38" s="59"/>
      <c r="R38" s="59"/>
      <c r="S38" s="59"/>
      <c r="T38" s="59"/>
      <c r="U38" s="59"/>
      <c r="V38" s="59"/>
      <c r="W38" s="59"/>
      <c r="X38" s="59"/>
      <c r="Y38" s="59"/>
      <c r="Z38" s="59"/>
      <c r="AA38" s="59"/>
      <c r="AB38" s="60"/>
      <c r="AC38" s="53"/>
      <c r="AD38" s="53"/>
      <c r="AE38" s="53"/>
      <c r="AF38" s="53"/>
      <c r="AG38" s="53"/>
      <c r="AH38" s="53"/>
      <c r="AI38" s="53"/>
      <c r="AJ38" s="53"/>
      <c r="AK38" s="53"/>
      <c r="AL38" s="53"/>
      <c r="AM38" s="53"/>
      <c r="AN38" s="53"/>
      <c r="AO38" s="53"/>
      <c r="AP38" s="60"/>
      <c r="AQ38" s="60"/>
      <c r="AR38" s="60"/>
      <c r="AS38" s="60"/>
      <c r="AT38" s="60"/>
    </row>
    <row r="39" spans="2:66" s="13" customFormat="1" ht="18.75" customHeight="1" x14ac:dyDescent="0.15">
      <c r="B39" s="33" t="s">
        <v>70</v>
      </c>
      <c r="C39" s="34">
        <f>IF(SUM(C40:C57)=SUM(D39,H39:M39),SUM(C40:C57))</f>
        <v>272247836</v>
      </c>
      <c r="D39" s="35">
        <f>IF(SUM(D40:D57)=SUM(E39,F39,G39),SUM(D40:D57),err)</f>
        <v>197530806</v>
      </c>
      <c r="E39" s="36">
        <f t="shared" ref="E39:N39" si="0">SUM(E40:E57)</f>
        <v>128110170</v>
      </c>
      <c r="F39" s="36">
        <f t="shared" si="0"/>
        <v>14114674</v>
      </c>
      <c r="G39" s="36">
        <f t="shared" si="0"/>
        <v>55305962</v>
      </c>
      <c r="H39" s="35">
        <f t="shared" si="0"/>
        <v>2105036</v>
      </c>
      <c r="I39" s="35">
        <f t="shared" si="0"/>
        <v>28125909</v>
      </c>
      <c r="J39" s="35">
        <f t="shared" si="0"/>
        <v>21078521</v>
      </c>
      <c r="K39" s="35">
        <f t="shared" si="0"/>
        <v>79571</v>
      </c>
      <c r="L39" s="35">
        <f t="shared" si="0"/>
        <v>20640</v>
      </c>
      <c r="M39" s="35">
        <f t="shared" si="0"/>
        <v>23307353</v>
      </c>
      <c r="N39" s="35">
        <f t="shared" si="0"/>
        <v>3906706</v>
      </c>
      <c r="P39" s="49"/>
      <c r="Q39" s="49"/>
      <c r="R39" s="49"/>
      <c r="S39" s="49"/>
      <c r="T39" s="49"/>
      <c r="U39" s="49"/>
      <c r="V39" s="49"/>
      <c r="W39" s="49"/>
      <c r="X39" s="49"/>
      <c r="Y39" s="49"/>
      <c r="Z39" s="49"/>
      <c r="AA39" s="49"/>
      <c r="AC39" s="53"/>
      <c r="AD39" s="53"/>
      <c r="AE39" s="53"/>
      <c r="AF39" s="53"/>
      <c r="AG39" s="53"/>
      <c r="AH39" s="53"/>
      <c r="AI39" s="53"/>
      <c r="AJ39" s="53"/>
      <c r="AK39" s="53"/>
      <c r="AL39" s="53"/>
      <c r="AM39" s="53"/>
      <c r="AN39" s="53"/>
      <c r="AO39" s="53"/>
    </row>
    <row r="40" spans="2:66" ht="13.5" customHeight="1" x14ac:dyDescent="0.15">
      <c r="B40" s="12" t="s">
        <v>3</v>
      </c>
      <c r="C40" s="25">
        <f>SUM(D40+H40+I40+J40+K40+L40+M40)</f>
        <v>21181170</v>
      </c>
      <c r="D40" s="26">
        <v>19368755</v>
      </c>
      <c r="E40" s="28">
        <v>7879697</v>
      </c>
      <c r="F40" s="28">
        <v>608280</v>
      </c>
      <c r="G40" s="28">
        <v>10880778</v>
      </c>
      <c r="H40" s="29">
        <v>382</v>
      </c>
      <c r="I40" s="29">
        <v>288140</v>
      </c>
      <c r="J40" s="29">
        <v>404226</v>
      </c>
      <c r="K40" s="29">
        <v>0</v>
      </c>
      <c r="L40" s="29">
        <v>670</v>
      </c>
      <c r="M40" s="29">
        <v>1118997</v>
      </c>
      <c r="N40" s="29">
        <v>524461</v>
      </c>
      <c r="P40" s="59"/>
      <c r="Q40" s="59"/>
      <c r="R40" s="59"/>
      <c r="S40" s="59"/>
      <c r="T40" s="59"/>
      <c r="U40" s="59"/>
      <c r="V40" s="59"/>
      <c r="W40" s="59"/>
      <c r="X40" s="59"/>
      <c r="Y40" s="59"/>
      <c r="Z40" s="59"/>
      <c r="AA40" s="59"/>
      <c r="AB40" s="60"/>
      <c r="AC40" s="53"/>
      <c r="AD40" s="53"/>
      <c r="AE40" s="53"/>
      <c r="AF40" s="53"/>
      <c r="AG40" s="53"/>
      <c r="AH40" s="53"/>
      <c r="AI40" s="53"/>
      <c r="AJ40" s="53"/>
      <c r="AK40" s="53"/>
      <c r="AL40" s="53"/>
      <c r="AM40" s="53"/>
      <c r="AN40" s="53"/>
      <c r="AO40" s="53"/>
      <c r="AP40" s="60"/>
      <c r="AQ40" s="60"/>
      <c r="AR40" s="60"/>
      <c r="AS40" s="60"/>
      <c r="AT40" s="60"/>
    </row>
    <row r="41" spans="2:66" ht="13.5" customHeight="1" x14ac:dyDescent="0.15">
      <c r="B41" s="12" t="s">
        <v>1</v>
      </c>
      <c r="C41" s="25">
        <f>SUM(D41+H41+I41+J41+K41+L41+M41)</f>
        <v>15282083</v>
      </c>
      <c r="D41" s="26">
        <v>11336302</v>
      </c>
      <c r="E41" s="28">
        <v>7159114</v>
      </c>
      <c r="F41" s="28">
        <v>636485</v>
      </c>
      <c r="G41" s="28">
        <v>3540703</v>
      </c>
      <c r="H41" s="29">
        <v>3609</v>
      </c>
      <c r="I41" s="29">
        <v>1896812</v>
      </c>
      <c r="J41" s="29">
        <v>722228</v>
      </c>
      <c r="K41" s="29">
        <v>0</v>
      </c>
      <c r="L41" s="29">
        <v>0</v>
      </c>
      <c r="M41" s="29">
        <v>1323132</v>
      </c>
      <c r="N41" s="29">
        <v>687282</v>
      </c>
      <c r="P41" s="59"/>
      <c r="Q41" s="59"/>
      <c r="R41" s="59"/>
      <c r="S41" s="59"/>
      <c r="T41" s="59"/>
      <c r="U41" s="59"/>
      <c r="V41" s="59"/>
      <c r="W41" s="59"/>
      <c r="X41" s="59"/>
      <c r="Y41" s="59"/>
      <c r="Z41" s="59"/>
      <c r="AA41" s="59"/>
      <c r="AB41" s="60"/>
      <c r="AC41" s="53"/>
      <c r="AD41" s="53"/>
      <c r="AE41" s="53"/>
      <c r="AF41" s="53"/>
      <c r="AG41" s="53"/>
      <c r="AH41" s="53"/>
      <c r="AI41" s="53"/>
      <c r="AJ41" s="53"/>
      <c r="AK41" s="53"/>
      <c r="AL41" s="53"/>
      <c r="AM41" s="53"/>
      <c r="AN41" s="53"/>
      <c r="AO41" s="53"/>
      <c r="AP41" s="60"/>
      <c r="AQ41" s="60"/>
      <c r="AR41" s="60"/>
      <c r="AS41" s="60"/>
      <c r="AT41" s="60"/>
    </row>
    <row r="42" spans="2:66" ht="13.5" customHeight="1" x14ac:dyDescent="0.15">
      <c r="B42" s="12" t="s">
        <v>4</v>
      </c>
      <c r="C42" s="25">
        <f t="shared" ref="C42:C57" si="1">SUM(D42+H42+I42+J42+K42+L42+M42)</f>
        <v>3697221</v>
      </c>
      <c r="D42" s="26">
        <v>3468315</v>
      </c>
      <c r="E42" s="28">
        <v>2143501</v>
      </c>
      <c r="F42" s="28">
        <v>85583</v>
      </c>
      <c r="G42" s="28">
        <v>1239231</v>
      </c>
      <c r="H42" s="26">
        <v>0</v>
      </c>
      <c r="I42" s="26">
        <v>0</v>
      </c>
      <c r="J42" s="29">
        <v>65506</v>
      </c>
      <c r="K42" s="29">
        <v>0</v>
      </c>
      <c r="L42" s="29">
        <v>0</v>
      </c>
      <c r="M42" s="29">
        <v>163400</v>
      </c>
      <c r="N42" s="29">
        <v>140022</v>
      </c>
      <c r="P42" s="59"/>
      <c r="Q42" s="59"/>
      <c r="R42" s="59"/>
      <c r="S42" s="59"/>
      <c r="T42" s="59"/>
      <c r="U42" s="59"/>
      <c r="V42" s="59"/>
      <c r="W42" s="59"/>
      <c r="X42" s="59"/>
      <c r="Y42" s="59"/>
      <c r="Z42" s="59"/>
      <c r="AA42" s="59"/>
      <c r="AB42" s="60"/>
      <c r="AC42" s="53"/>
      <c r="AD42" s="53"/>
      <c r="AE42" s="53"/>
      <c r="AF42" s="53"/>
      <c r="AG42" s="53"/>
      <c r="AH42" s="53"/>
      <c r="AI42" s="53"/>
      <c r="AJ42" s="53"/>
      <c r="AK42" s="53"/>
      <c r="AL42" s="53"/>
      <c r="AM42" s="53"/>
      <c r="AN42" s="53"/>
      <c r="AO42" s="53"/>
      <c r="AP42" s="60"/>
      <c r="AQ42" s="60"/>
      <c r="AR42" s="60"/>
      <c r="AS42" s="60"/>
      <c r="AT42" s="60"/>
    </row>
    <row r="43" spans="2:66" ht="13.5" customHeight="1" x14ac:dyDescent="0.15">
      <c r="B43" s="12" t="s">
        <v>5</v>
      </c>
      <c r="C43" s="25">
        <f t="shared" si="1"/>
        <v>9950436</v>
      </c>
      <c r="D43" s="26">
        <v>9660973</v>
      </c>
      <c r="E43" s="28">
        <v>3760246</v>
      </c>
      <c r="F43" s="28">
        <v>375538</v>
      </c>
      <c r="G43" s="28">
        <v>5525189</v>
      </c>
      <c r="H43" s="26">
        <v>0</v>
      </c>
      <c r="I43" s="29">
        <v>1302</v>
      </c>
      <c r="J43" s="29">
        <v>156827</v>
      </c>
      <c r="K43" s="29">
        <v>0</v>
      </c>
      <c r="L43" s="29">
        <v>0</v>
      </c>
      <c r="M43" s="29">
        <v>131334</v>
      </c>
      <c r="N43" s="29">
        <v>46172</v>
      </c>
      <c r="P43" s="59"/>
      <c r="Q43" s="59"/>
      <c r="R43" s="59"/>
      <c r="S43" s="59"/>
      <c r="T43" s="59"/>
      <c r="U43" s="59"/>
      <c r="V43" s="59"/>
      <c r="W43" s="59"/>
      <c r="X43" s="59"/>
      <c r="Y43" s="59"/>
      <c r="Z43" s="59"/>
      <c r="AA43" s="59"/>
      <c r="AB43" s="60"/>
      <c r="AC43" s="53"/>
      <c r="AD43" s="53"/>
      <c r="AE43" s="53"/>
      <c r="AF43" s="53"/>
      <c r="AG43" s="53"/>
      <c r="AH43" s="53"/>
      <c r="AI43" s="53"/>
      <c r="AJ43" s="53"/>
      <c r="AK43" s="53"/>
      <c r="AL43" s="53"/>
      <c r="AM43" s="53"/>
      <c r="AN43" s="53"/>
      <c r="AO43" s="53"/>
      <c r="AP43" s="60"/>
      <c r="AQ43" s="60"/>
      <c r="AR43" s="60"/>
      <c r="AS43" s="60"/>
      <c r="AT43" s="60"/>
    </row>
    <row r="44" spans="2:66" ht="13.5" customHeight="1" x14ac:dyDescent="0.15">
      <c r="B44" s="12" t="s">
        <v>6</v>
      </c>
      <c r="C44" s="25">
        <f t="shared" si="1"/>
        <v>8015016</v>
      </c>
      <c r="D44" s="26">
        <v>7325280</v>
      </c>
      <c r="E44" s="28">
        <v>6118377</v>
      </c>
      <c r="F44" s="28">
        <v>286428</v>
      </c>
      <c r="G44" s="28">
        <v>920475</v>
      </c>
      <c r="H44" s="26">
        <v>0</v>
      </c>
      <c r="I44" s="29">
        <v>30447</v>
      </c>
      <c r="J44" s="29">
        <v>337774</v>
      </c>
      <c r="K44" s="29">
        <v>2874</v>
      </c>
      <c r="L44" s="29">
        <v>0</v>
      </c>
      <c r="M44" s="29">
        <v>318641</v>
      </c>
      <c r="N44" s="29">
        <v>65571</v>
      </c>
      <c r="P44" s="59"/>
      <c r="Q44" s="59"/>
      <c r="R44" s="59"/>
      <c r="S44" s="59"/>
      <c r="T44" s="59"/>
      <c r="U44" s="59"/>
      <c r="V44" s="59"/>
      <c r="W44" s="59"/>
      <c r="X44" s="59"/>
      <c r="Y44" s="59"/>
      <c r="Z44" s="59"/>
      <c r="AA44" s="59"/>
      <c r="AB44" s="60"/>
      <c r="AC44" s="53"/>
      <c r="AD44" s="53"/>
      <c r="AE44" s="53"/>
      <c r="AF44" s="53"/>
      <c r="AG44" s="53"/>
      <c r="AH44" s="53"/>
      <c r="AI44" s="53"/>
      <c r="AJ44" s="53"/>
      <c r="AK44" s="53"/>
      <c r="AL44" s="53"/>
      <c r="AM44" s="53"/>
      <c r="AN44" s="53"/>
      <c r="AO44" s="53"/>
      <c r="AP44" s="60"/>
      <c r="AQ44" s="60"/>
      <c r="AR44" s="60"/>
      <c r="AS44" s="60"/>
      <c r="AT44" s="60"/>
    </row>
    <row r="45" spans="2:66" ht="13.5" customHeight="1" x14ac:dyDescent="0.15">
      <c r="B45" s="12" t="s">
        <v>7</v>
      </c>
      <c r="C45" s="25">
        <f t="shared" si="1"/>
        <v>11933222</v>
      </c>
      <c r="D45" s="26">
        <v>10231400</v>
      </c>
      <c r="E45" s="28">
        <v>8182827</v>
      </c>
      <c r="F45" s="28">
        <v>701376</v>
      </c>
      <c r="G45" s="28">
        <v>1347197</v>
      </c>
      <c r="H45" s="29">
        <v>12006</v>
      </c>
      <c r="I45" s="29">
        <v>515613</v>
      </c>
      <c r="J45" s="29">
        <v>530157</v>
      </c>
      <c r="K45" s="29">
        <v>0</v>
      </c>
      <c r="L45" s="29">
        <v>473</v>
      </c>
      <c r="M45" s="29">
        <v>643573</v>
      </c>
      <c r="N45" s="29">
        <v>38049</v>
      </c>
      <c r="P45" s="59"/>
      <c r="Q45" s="59"/>
      <c r="R45" s="59"/>
      <c r="S45" s="59"/>
      <c r="T45" s="59"/>
      <c r="U45" s="59"/>
      <c r="V45" s="59"/>
      <c r="W45" s="59"/>
      <c r="X45" s="59"/>
      <c r="Y45" s="59"/>
      <c r="Z45" s="59"/>
      <c r="AA45" s="59"/>
      <c r="AB45" s="60"/>
      <c r="AC45" s="53"/>
      <c r="AD45" s="53"/>
      <c r="AE45" s="53"/>
      <c r="AF45" s="53"/>
      <c r="AG45" s="53"/>
      <c r="AH45" s="53"/>
      <c r="AI45" s="53"/>
      <c r="AJ45" s="53"/>
      <c r="AK45" s="53"/>
      <c r="AL45" s="53"/>
      <c r="AM45" s="53"/>
      <c r="AN45" s="53"/>
      <c r="AO45" s="53"/>
      <c r="AP45" s="60"/>
      <c r="AQ45" s="60"/>
      <c r="AR45" s="60"/>
      <c r="AS45" s="60"/>
      <c r="AT45" s="60"/>
    </row>
    <row r="46" spans="2:66" ht="13.5" customHeight="1" x14ac:dyDescent="0.15">
      <c r="B46" s="12" t="s">
        <v>2</v>
      </c>
      <c r="C46" s="25">
        <f t="shared" si="1"/>
        <v>13369492</v>
      </c>
      <c r="D46" s="26">
        <v>9332886</v>
      </c>
      <c r="E46" s="28">
        <v>7264945</v>
      </c>
      <c r="F46" s="28">
        <v>691760</v>
      </c>
      <c r="G46" s="28">
        <v>1376181</v>
      </c>
      <c r="H46" s="29">
        <v>2359</v>
      </c>
      <c r="I46" s="29">
        <v>1140129</v>
      </c>
      <c r="J46" s="29">
        <v>1268061</v>
      </c>
      <c r="K46" s="29">
        <v>0</v>
      </c>
      <c r="L46" s="29">
        <v>0</v>
      </c>
      <c r="M46" s="29">
        <v>1626057</v>
      </c>
      <c r="N46" s="29">
        <v>310129</v>
      </c>
      <c r="P46" s="59"/>
      <c r="Q46" s="59"/>
      <c r="R46" s="59"/>
      <c r="S46" s="59"/>
      <c r="T46" s="59"/>
      <c r="U46" s="59"/>
      <c r="V46" s="59"/>
      <c r="W46" s="59"/>
      <c r="X46" s="59"/>
      <c r="Y46" s="59"/>
      <c r="Z46" s="59"/>
      <c r="AA46" s="59"/>
      <c r="AB46" s="60"/>
      <c r="AC46" s="53"/>
      <c r="AD46" s="53"/>
      <c r="AE46" s="53"/>
      <c r="AF46" s="53"/>
      <c r="AG46" s="53"/>
      <c r="AH46" s="53"/>
      <c r="AI46" s="53"/>
      <c r="AJ46" s="53"/>
      <c r="AK46" s="53"/>
      <c r="AL46" s="53"/>
      <c r="AM46" s="53"/>
      <c r="AN46" s="53"/>
      <c r="AO46" s="53"/>
      <c r="AP46" s="60"/>
      <c r="AQ46" s="60"/>
      <c r="AR46" s="60"/>
      <c r="AS46" s="60"/>
      <c r="AT46" s="60"/>
    </row>
    <row r="47" spans="2:66" ht="13.5" customHeight="1" x14ac:dyDescent="0.15">
      <c r="B47" s="12" t="s">
        <v>8</v>
      </c>
      <c r="C47" s="25">
        <f t="shared" si="1"/>
        <v>21977440</v>
      </c>
      <c r="D47" s="26">
        <v>13110897</v>
      </c>
      <c r="E47" s="28">
        <v>9986591</v>
      </c>
      <c r="F47" s="28">
        <v>1300153</v>
      </c>
      <c r="G47" s="28">
        <v>1824153</v>
      </c>
      <c r="H47" s="29">
        <v>29112</v>
      </c>
      <c r="I47" s="29">
        <v>2967479</v>
      </c>
      <c r="J47" s="29">
        <v>2510234</v>
      </c>
      <c r="K47" s="29">
        <v>585</v>
      </c>
      <c r="L47" s="29">
        <v>2762</v>
      </c>
      <c r="M47" s="29">
        <v>3356371</v>
      </c>
      <c r="N47" s="29">
        <v>234736</v>
      </c>
      <c r="P47" s="59"/>
      <c r="Q47" s="59"/>
      <c r="R47" s="59"/>
      <c r="S47" s="59"/>
      <c r="T47" s="59"/>
      <c r="U47" s="59"/>
      <c r="V47" s="59"/>
      <c r="W47" s="59"/>
      <c r="X47" s="59"/>
      <c r="Y47" s="59"/>
      <c r="Z47" s="59"/>
      <c r="AA47" s="59"/>
      <c r="AB47" s="60"/>
      <c r="AC47" s="53"/>
      <c r="AD47" s="53"/>
      <c r="AE47" s="53"/>
      <c r="AF47" s="53"/>
      <c r="AG47" s="53"/>
      <c r="AH47" s="53"/>
      <c r="AI47" s="53"/>
      <c r="AJ47" s="53"/>
      <c r="AK47" s="53"/>
      <c r="AL47" s="53"/>
      <c r="AM47" s="53"/>
      <c r="AN47" s="53"/>
      <c r="AO47" s="53"/>
      <c r="AP47" s="60"/>
      <c r="AQ47" s="60"/>
      <c r="AR47" s="60"/>
      <c r="AS47" s="60"/>
      <c r="AT47" s="60"/>
    </row>
    <row r="48" spans="2:66" ht="13.5" customHeight="1" x14ac:dyDescent="0.15">
      <c r="B48" s="12" t="s">
        <v>9</v>
      </c>
      <c r="C48" s="25">
        <f t="shared" si="1"/>
        <v>13236081</v>
      </c>
      <c r="D48" s="26">
        <v>11086755</v>
      </c>
      <c r="E48" s="28">
        <v>6058303</v>
      </c>
      <c r="F48" s="28">
        <v>636829</v>
      </c>
      <c r="G48" s="28">
        <v>4391623</v>
      </c>
      <c r="H48" s="29">
        <v>0</v>
      </c>
      <c r="I48" s="29">
        <v>205607</v>
      </c>
      <c r="J48" s="29">
        <v>809995</v>
      </c>
      <c r="K48" s="29">
        <v>0</v>
      </c>
      <c r="L48" s="29">
        <v>0</v>
      </c>
      <c r="M48" s="29">
        <v>1133724</v>
      </c>
      <c r="N48" s="29">
        <v>213482</v>
      </c>
      <c r="P48" s="59"/>
      <c r="Q48" s="59"/>
      <c r="R48" s="59"/>
      <c r="S48" s="59"/>
      <c r="T48" s="59"/>
      <c r="U48" s="59"/>
      <c r="V48" s="59"/>
      <c r="W48" s="59"/>
      <c r="X48" s="59"/>
      <c r="Y48" s="59"/>
      <c r="Z48" s="59"/>
      <c r="AA48" s="59"/>
      <c r="AB48" s="60"/>
      <c r="AC48" s="53"/>
      <c r="AD48" s="53"/>
      <c r="AE48" s="53"/>
      <c r="AF48" s="53"/>
      <c r="AG48" s="53"/>
      <c r="AH48" s="53"/>
      <c r="AI48" s="53"/>
      <c r="AJ48" s="53"/>
      <c r="AK48" s="53"/>
      <c r="AL48" s="53"/>
      <c r="AM48" s="53"/>
      <c r="AN48" s="53"/>
      <c r="AO48" s="53"/>
      <c r="AP48" s="60"/>
      <c r="AQ48" s="60"/>
      <c r="AR48" s="60"/>
      <c r="AS48" s="60"/>
      <c r="AT48" s="60"/>
    </row>
    <row r="49" spans="2:46" ht="13.5" customHeight="1" x14ac:dyDescent="0.15">
      <c r="B49" s="12" t="s">
        <v>10</v>
      </c>
      <c r="C49" s="25">
        <f t="shared" si="1"/>
        <v>16113401</v>
      </c>
      <c r="D49" s="26">
        <v>13577777</v>
      </c>
      <c r="E49" s="28">
        <v>8047077</v>
      </c>
      <c r="F49" s="28">
        <v>633850</v>
      </c>
      <c r="G49" s="28">
        <v>4896850</v>
      </c>
      <c r="H49" s="29">
        <v>0</v>
      </c>
      <c r="I49" s="29">
        <v>271305</v>
      </c>
      <c r="J49" s="29">
        <v>1585878</v>
      </c>
      <c r="K49" s="29">
        <v>161</v>
      </c>
      <c r="L49" s="29">
        <v>0</v>
      </c>
      <c r="M49" s="29">
        <v>678280</v>
      </c>
      <c r="N49" s="29">
        <v>212390</v>
      </c>
      <c r="P49" s="59"/>
      <c r="Q49" s="59"/>
      <c r="R49" s="59"/>
      <c r="S49" s="59"/>
      <c r="T49" s="59"/>
      <c r="U49" s="59"/>
      <c r="V49" s="59"/>
      <c r="W49" s="59"/>
      <c r="X49" s="59"/>
      <c r="Y49" s="59"/>
      <c r="Z49" s="59"/>
      <c r="AA49" s="59"/>
      <c r="AB49" s="60"/>
      <c r="AC49" s="53"/>
      <c r="AD49" s="53"/>
      <c r="AE49" s="53"/>
      <c r="AF49" s="53"/>
      <c r="AG49" s="53"/>
      <c r="AH49" s="53"/>
      <c r="AI49" s="53"/>
      <c r="AJ49" s="53"/>
      <c r="AK49" s="53"/>
      <c r="AL49" s="53"/>
      <c r="AM49" s="53"/>
      <c r="AN49" s="53"/>
      <c r="AO49" s="53"/>
      <c r="AP49" s="60"/>
      <c r="AQ49" s="60"/>
      <c r="AR49" s="60"/>
      <c r="AS49" s="60"/>
      <c r="AT49" s="60"/>
    </row>
    <row r="50" spans="2:46" ht="13.5" customHeight="1" x14ac:dyDescent="0.15">
      <c r="B50" s="12" t="s">
        <v>11</v>
      </c>
      <c r="C50" s="25">
        <f t="shared" si="1"/>
        <v>19924761</v>
      </c>
      <c r="D50" s="26">
        <v>14618470</v>
      </c>
      <c r="E50" s="28">
        <v>10316420</v>
      </c>
      <c r="F50" s="28">
        <v>1077783</v>
      </c>
      <c r="G50" s="28">
        <v>3224267</v>
      </c>
      <c r="H50" s="29">
        <v>69024</v>
      </c>
      <c r="I50" s="29">
        <v>2261962</v>
      </c>
      <c r="J50" s="29">
        <v>1399432</v>
      </c>
      <c r="K50" s="29">
        <v>745</v>
      </c>
      <c r="L50" s="29">
        <v>1138</v>
      </c>
      <c r="M50" s="29">
        <v>1573990</v>
      </c>
      <c r="N50" s="29">
        <v>251558</v>
      </c>
      <c r="P50" s="59"/>
      <c r="Q50" s="59"/>
      <c r="R50" s="59"/>
      <c r="S50" s="59"/>
      <c r="T50" s="59"/>
      <c r="U50" s="59"/>
      <c r="V50" s="59"/>
      <c r="W50" s="59"/>
      <c r="X50" s="59"/>
      <c r="Y50" s="59"/>
      <c r="Z50" s="59"/>
      <c r="AA50" s="59"/>
      <c r="AB50" s="60"/>
      <c r="AC50" s="53"/>
      <c r="AD50" s="53"/>
      <c r="AE50" s="53"/>
      <c r="AF50" s="53"/>
      <c r="AG50" s="53"/>
      <c r="AH50" s="53"/>
      <c r="AI50" s="53"/>
      <c r="AJ50" s="53"/>
      <c r="AK50" s="53"/>
      <c r="AL50" s="53"/>
      <c r="AM50" s="53"/>
      <c r="AN50" s="53"/>
      <c r="AO50" s="53"/>
      <c r="AP50" s="60"/>
      <c r="AQ50" s="60"/>
      <c r="AR50" s="60"/>
      <c r="AS50" s="60"/>
      <c r="AT50" s="60"/>
    </row>
    <row r="51" spans="2:46" ht="13.5" customHeight="1" x14ac:dyDescent="0.15">
      <c r="B51" s="12" t="s">
        <v>12</v>
      </c>
      <c r="C51" s="25">
        <f t="shared" si="1"/>
        <v>15595249</v>
      </c>
      <c r="D51" s="26">
        <v>8594616</v>
      </c>
      <c r="E51" s="28">
        <v>6153591</v>
      </c>
      <c r="F51" s="28">
        <v>878249</v>
      </c>
      <c r="G51" s="28">
        <v>1562776</v>
      </c>
      <c r="H51" s="29">
        <v>464418</v>
      </c>
      <c r="I51" s="29">
        <v>2658786</v>
      </c>
      <c r="J51" s="29">
        <v>2553522</v>
      </c>
      <c r="K51" s="29">
        <v>8455</v>
      </c>
      <c r="L51" s="29">
        <v>11391</v>
      </c>
      <c r="M51" s="29">
        <v>1304061</v>
      </c>
      <c r="N51" s="29">
        <v>258228</v>
      </c>
      <c r="P51" s="59"/>
      <c r="Q51" s="59"/>
      <c r="R51" s="59"/>
      <c r="S51" s="59"/>
      <c r="T51" s="59"/>
      <c r="U51" s="59"/>
      <c r="V51" s="59"/>
      <c r="W51" s="59"/>
      <c r="X51" s="59"/>
      <c r="Y51" s="59"/>
      <c r="Z51" s="59"/>
      <c r="AA51" s="59"/>
      <c r="AB51" s="60"/>
      <c r="AC51" s="53"/>
      <c r="AD51" s="53"/>
      <c r="AE51" s="53"/>
      <c r="AF51" s="53"/>
      <c r="AG51" s="53"/>
      <c r="AH51" s="53"/>
      <c r="AI51" s="53"/>
      <c r="AJ51" s="53"/>
      <c r="AK51" s="53"/>
      <c r="AL51" s="53"/>
      <c r="AM51" s="53"/>
      <c r="AN51" s="53"/>
      <c r="AO51" s="53"/>
      <c r="AP51" s="60"/>
      <c r="AQ51" s="60"/>
      <c r="AR51" s="60"/>
      <c r="AS51" s="60"/>
      <c r="AT51" s="60"/>
    </row>
    <row r="52" spans="2:46" ht="13.5" customHeight="1" x14ac:dyDescent="0.15">
      <c r="B52" s="12" t="s">
        <v>13</v>
      </c>
      <c r="C52" s="25">
        <f t="shared" si="1"/>
        <v>22593173</v>
      </c>
      <c r="D52" s="26">
        <v>16318283</v>
      </c>
      <c r="E52" s="28">
        <v>12428054</v>
      </c>
      <c r="F52" s="28">
        <v>1533645</v>
      </c>
      <c r="G52" s="28">
        <v>2356584</v>
      </c>
      <c r="H52" s="29">
        <v>547284</v>
      </c>
      <c r="I52" s="29">
        <v>2687621</v>
      </c>
      <c r="J52" s="29">
        <v>1441715</v>
      </c>
      <c r="K52" s="29">
        <v>11456</v>
      </c>
      <c r="L52" s="29">
        <v>1428</v>
      </c>
      <c r="M52" s="29">
        <v>1585386</v>
      </c>
      <c r="N52" s="29">
        <v>182623</v>
      </c>
      <c r="P52" s="59"/>
      <c r="Q52" s="59"/>
      <c r="R52" s="59"/>
      <c r="S52" s="59"/>
      <c r="T52" s="59"/>
      <c r="U52" s="59"/>
      <c r="V52" s="59"/>
      <c r="W52" s="59"/>
      <c r="X52" s="59"/>
      <c r="Y52" s="59"/>
      <c r="Z52" s="59"/>
      <c r="AA52" s="59"/>
      <c r="AB52" s="60"/>
      <c r="AC52" s="53"/>
      <c r="AD52" s="53"/>
      <c r="AE52" s="53"/>
      <c r="AF52" s="53"/>
      <c r="AG52" s="53"/>
      <c r="AH52" s="53"/>
      <c r="AI52" s="53"/>
      <c r="AJ52" s="53"/>
      <c r="AK52" s="53"/>
      <c r="AL52" s="53"/>
      <c r="AM52" s="53"/>
      <c r="AN52" s="53"/>
      <c r="AO52" s="53"/>
      <c r="AP52" s="60"/>
      <c r="AQ52" s="60"/>
      <c r="AR52" s="60"/>
      <c r="AS52" s="60"/>
      <c r="AT52" s="60"/>
    </row>
    <row r="53" spans="2:46" ht="13.5" customHeight="1" x14ac:dyDescent="0.15">
      <c r="B53" s="12" t="s">
        <v>14</v>
      </c>
      <c r="C53" s="25">
        <f t="shared" si="1"/>
        <v>17423352</v>
      </c>
      <c r="D53" s="26">
        <v>11780452</v>
      </c>
      <c r="E53" s="28">
        <v>6307073</v>
      </c>
      <c r="F53" s="28">
        <v>1033951</v>
      </c>
      <c r="G53" s="28">
        <v>4439428</v>
      </c>
      <c r="H53" s="29">
        <v>176402</v>
      </c>
      <c r="I53" s="29">
        <v>3516600</v>
      </c>
      <c r="J53" s="29">
        <v>935288</v>
      </c>
      <c r="K53" s="29">
        <v>31708</v>
      </c>
      <c r="L53" s="29">
        <v>0</v>
      </c>
      <c r="M53" s="29">
        <v>982902</v>
      </c>
      <c r="N53" s="29">
        <v>0</v>
      </c>
      <c r="P53" s="59"/>
      <c r="Q53" s="59"/>
      <c r="R53" s="59"/>
      <c r="S53" s="59"/>
      <c r="T53" s="59"/>
      <c r="U53" s="59"/>
      <c r="V53" s="59"/>
      <c r="W53" s="59"/>
      <c r="X53" s="59"/>
      <c r="Y53" s="59"/>
      <c r="Z53" s="59"/>
      <c r="AA53" s="59"/>
      <c r="AB53" s="60"/>
      <c r="AC53" s="53"/>
      <c r="AD53" s="53"/>
      <c r="AE53" s="53"/>
      <c r="AF53" s="53"/>
      <c r="AG53" s="53"/>
      <c r="AH53" s="53"/>
      <c r="AI53" s="53"/>
      <c r="AJ53" s="53"/>
      <c r="AK53" s="53"/>
      <c r="AL53" s="53"/>
      <c r="AM53" s="53"/>
      <c r="AN53" s="53"/>
      <c r="AO53" s="53"/>
      <c r="AP53" s="60"/>
      <c r="AQ53" s="60"/>
      <c r="AR53" s="60"/>
      <c r="AS53" s="60"/>
      <c r="AT53" s="60"/>
    </row>
    <row r="54" spans="2:46" ht="13.5" customHeight="1" x14ac:dyDescent="0.15">
      <c r="B54" s="12" t="s">
        <v>15</v>
      </c>
      <c r="C54" s="25">
        <f t="shared" si="1"/>
        <v>23677827</v>
      </c>
      <c r="D54" s="26">
        <v>14790188</v>
      </c>
      <c r="E54" s="28">
        <v>9955792</v>
      </c>
      <c r="F54" s="28">
        <v>1225603</v>
      </c>
      <c r="G54" s="28">
        <v>3608793</v>
      </c>
      <c r="H54" s="29">
        <v>178871</v>
      </c>
      <c r="I54" s="29">
        <v>2747557</v>
      </c>
      <c r="J54" s="29">
        <v>2546912</v>
      </c>
      <c r="K54" s="29">
        <v>19119</v>
      </c>
      <c r="L54" s="29">
        <v>2403</v>
      </c>
      <c r="M54" s="29">
        <v>3392777</v>
      </c>
      <c r="N54" s="29">
        <v>284591</v>
      </c>
      <c r="P54" s="59"/>
      <c r="Q54" s="59"/>
      <c r="R54" s="59"/>
      <c r="S54" s="59"/>
      <c r="T54" s="59"/>
      <c r="U54" s="59"/>
      <c r="V54" s="59"/>
      <c r="W54" s="59"/>
      <c r="X54" s="59"/>
      <c r="Y54" s="59"/>
      <c r="Z54" s="59"/>
      <c r="AA54" s="59"/>
      <c r="AB54" s="60"/>
      <c r="AC54" s="53"/>
      <c r="AD54" s="53"/>
      <c r="AE54" s="53"/>
      <c r="AF54" s="53"/>
      <c r="AG54" s="53"/>
      <c r="AH54" s="53"/>
      <c r="AI54" s="53"/>
      <c r="AJ54" s="53"/>
      <c r="AK54" s="53"/>
      <c r="AL54" s="53"/>
      <c r="AM54" s="53"/>
      <c r="AN54" s="53"/>
      <c r="AO54" s="53"/>
      <c r="AP54" s="60"/>
      <c r="AQ54" s="60"/>
      <c r="AR54" s="60"/>
      <c r="AS54" s="60"/>
      <c r="AT54" s="60"/>
    </row>
    <row r="55" spans="2:46" ht="13.5" customHeight="1" x14ac:dyDescent="0.15">
      <c r="B55" s="12" t="s">
        <v>16</v>
      </c>
      <c r="C55" s="25">
        <f t="shared" si="1"/>
        <v>11641035</v>
      </c>
      <c r="D55" s="26">
        <v>7412471</v>
      </c>
      <c r="E55" s="28">
        <v>5398980</v>
      </c>
      <c r="F55" s="28">
        <v>668285</v>
      </c>
      <c r="G55" s="28">
        <v>1345206</v>
      </c>
      <c r="H55" s="29">
        <v>129662</v>
      </c>
      <c r="I55" s="29">
        <v>797374</v>
      </c>
      <c r="J55" s="29">
        <v>1844590</v>
      </c>
      <c r="K55" s="29">
        <v>4468</v>
      </c>
      <c r="L55" s="29">
        <v>0</v>
      </c>
      <c r="M55" s="29">
        <v>1452470</v>
      </c>
      <c r="N55" s="29">
        <v>219731</v>
      </c>
      <c r="P55" s="59"/>
      <c r="Q55" s="59"/>
      <c r="R55" s="59"/>
      <c r="S55" s="59"/>
      <c r="T55" s="59"/>
      <c r="U55" s="59"/>
      <c r="V55" s="59"/>
      <c r="W55" s="59"/>
      <c r="X55" s="59"/>
      <c r="Y55" s="59"/>
      <c r="Z55" s="59"/>
      <c r="AA55" s="59"/>
      <c r="AB55" s="60"/>
      <c r="AC55" s="53"/>
      <c r="AD55" s="53"/>
      <c r="AE55" s="53"/>
      <c r="AF55" s="53"/>
      <c r="AG55" s="53"/>
      <c r="AH55" s="53"/>
      <c r="AI55" s="53"/>
      <c r="AJ55" s="53"/>
      <c r="AK55" s="53"/>
      <c r="AL55" s="53"/>
      <c r="AM55" s="53"/>
      <c r="AN55" s="53"/>
      <c r="AO55" s="53"/>
      <c r="AP55" s="60"/>
      <c r="AQ55" s="60"/>
      <c r="AR55" s="60"/>
      <c r="AS55" s="60"/>
      <c r="AT55" s="60"/>
    </row>
    <row r="56" spans="2:46" ht="13.5" customHeight="1" x14ac:dyDescent="0.15">
      <c r="B56" s="12" t="s">
        <v>17</v>
      </c>
      <c r="C56" s="25">
        <f t="shared" si="1"/>
        <v>15585022</v>
      </c>
      <c r="D56" s="26">
        <v>8480255</v>
      </c>
      <c r="E56" s="28">
        <v>6210262</v>
      </c>
      <c r="F56" s="28">
        <v>1023082</v>
      </c>
      <c r="G56" s="28">
        <v>1246911</v>
      </c>
      <c r="H56" s="29">
        <v>391383</v>
      </c>
      <c r="I56" s="29">
        <v>3874503</v>
      </c>
      <c r="J56" s="29">
        <v>1149303</v>
      </c>
      <c r="K56" s="29">
        <v>0</v>
      </c>
      <c r="L56" s="29">
        <v>35</v>
      </c>
      <c r="M56" s="29">
        <v>1689543</v>
      </c>
      <c r="N56" s="29">
        <v>155314</v>
      </c>
      <c r="P56" s="59"/>
      <c r="Q56" s="59"/>
      <c r="R56" s="59"/>
      <c r="S56" s="59"/>
      <c r="T56" s="59"/>
      <c r="U56" s="59"/>
      <c r="V56" s="59"/>
      <c r="W56" s="59"/>
      <c r="X56" s="59"/>
      <c r="Y56" s="59"/>
      <c r="Z56" s="59"/>
      <c r="AA56" s="59"/>
      <c r="AB56" s="60"/>
      <c r="AC56" s="53"/>
      <c r="AD56" s="53"/>
      <c r="AE56" s="53"/>
      <c r="AF56" s="53"/>
      <c r="AG56" s="53"/>
      <c r="AH56" s="53"/>
      <c r="AI56" s="53"/>
      <c r="AJ56" s="53"/>
      <c r="AK56" s="53"/>
      <c r="AL56" s="53"/>
      <c r="AM56" s="53"/>
      <c r="AN56" s="53"/>
      <c r="AO56" s="53"/>
      <c r="AP56" s="60"/>
      <c r="AQ56" s="60"/>
      <c r="AR56" s="60"/>
      <c r="AS56" s="60"/>
      <c r="AT56" s="60"/>
    </row>
    <row r="57" spans="2:46" ht="13.5" customHeight="1" x14ac:dyDescent="0.15">
      <c r="B57" s="12" t="s">
        <v>18</v>
      </c>
      <c r="C57" s="25">
        <f t="shared" si="1"/>
        <v>11051855</v>
      </c>
      <c r="D57" s="26">
        <v>7036731</v>
      </c>
      <c r="E57" s="28">
        <v>4739320</v>
      </c>
      <c r="F57" s="28">
        <v>717794</v>
      </c>
      <c r="G57" s="28">
        <v>1579617</v>
      </c>
      <c r="H57" s="29">
        <v>100524</v>
      </c>
      <c r="I57" s="29">
        <v>2264672</v>
      </c>
      <c r="J57" s="29">
        <v>816873</v>
      </c>
      <c r="K57" s="29">
        <v>0</v>
      </c>
      <c r="L57" s="29">
        <v>340</v>
      </c>
      <c r="M57" s="29">
        <v>832715</v>
      </c>
      <c r="N57" s="29">
        <v>82367</v>
      </c>
      <c r="P57" s="59"/>
      <c r="Q57" s="59"/>
      <c r="R57" s="59"/>
      <c r="S57" s="59"/>
      <c r="T57" s="59"/>
      <c r="U57" s="59"/>
      <c r="V57" s="59"/>
      <c r="W57" s="59"/>
      <c r="X57" s="59"/>
      <c r="Y57" s="59"/>
      <c r="Z57" s="59"/>
      <c r="AA57" s="59"/>
      <c r="AB57" s="60"/>
      <c r="AC57" s="53"/>
      <c r="AD57" s="53"/>
      <c r="AE57" s="53"/>
      <c r="AF57" s="53"/>
      <c r="AG57" s="53"/>
      <c r="AH57" s="53"/>
      <c r="AI57" s="53"/>
      <c r="AJ57" s="53"/>
      <c r="AK57" s="53"/>
      <c r="AL57" s="53"/>
      <c r="AM57" s="53"/>
      <c r="AN57" s="53"/>
      <c r="AO57" s="53"/>
      <c r="AP57" s="60"/>
      <c r="AQ57" s="60"/>
      <c r="AR57" s="60"/>
      <c r="AS57" s="60"/>
      <c r="AT57" s="60"/>
    </row>
    <row r="58" spans="2:46" ht="7.5" customHeight="1" x14ac:dyDescent="0.15">
      <c r="B58" s="40"/>
      <c r="C58" s="38"/>
      <c r="D58" s="39"/>
      <c r="E58" s="39"/>
      <c r="F58" s="39"/>
      <c r="G58" s="39"/>
      <c r="H58" s="39"/>
      <c r="I58" s="39"/>
      <c r="J58" s="39"/>
      <c r="K58" s="39"/>
      <c r="L58" s="39"/>
      <c r="M58" s="39"/>
      <c r="N58" s="39"/>
      <c r="P58" s="59"/>
      <c r="Q58" s="59"/>
      <c r="R58" s="59"/>
      <c r="S58" s="59"/>
      <c r="T58" s="59"/>
      <c r="U58" s="59"/>
      <c r="V58" s="59"/>
      <c r="W58" s="59"/>
      <c r="X58" s="59"/>
      <c r="Y58" s="59"/>
      <c r="Z58" s="59"/>
      <c r="AA58" s="59"/>
      <c r="AB58" s="60"/>
      <c r="AC58" s="53"/>
      <c r="AD58" s="53"/>
      <c r="AE58" s="53"/>
      <c r="AF58" s="53"/>
      <c r="AG58" s="53"/>
      <c r="AH58" s="53"/>
      <c r="AI58" s="53"/>
      <c r="AJ58" s="53"/>
      <c r="AK58" s="53"/>
      <c r="AL58" s="53"/>
      <c r="AM58" s="53"/>
      <c r="AN58" s="53"/>
      <c r="AO58" s="53"/>
      <c r="AP58" s="60"/>
      <c r="AQ58" s="60"/>
      <c r="AR58" s="60"/>
      <c r="AS58" s="60"/>
      <c r="AT58" s="60"/>
    </row>
    <row r="59" spans="2:46" ht="7.5" customHeight="1" x14ac:dyDescent="0.15">
      <c r="B59" s="43"/>
      <c r="C59" s="18"/>
      <c r="D59" s="31"/>
      <c r="E59" s="31"/>
      <c r="F59" s="31"/>
      <c r="G59" s="31"/>
      <c r="H59" s="31"/>
      <c r="I59" s="31"/>
      <c r="J59" s="31"/>
      <c r="K59" s="31"/>
      <c r="L59" s="31"/>
      <c r="M59" s="31"/>
      <c r="N59" s="31"/>
      <c r="P59" s="59"/>
      <c r="Q59" s="59"/>
      <c r="R59" s="59"/>
      <c r="S59" s="59"/>
      <c r="T59" s="59"/>
      <c r="U59" s="59"/>
      <c r="V59" s="59"/>
      <c r="W59" s="59"/>
      <c r="X59" s="59"/>
      <c r="Y59" s="59"/>
      <c r="Z59" s="59"/>
      <c r="AA59" s="59"/>
      <c r="AB59" s="60"/>
      <c r="AC59" s="53"/>
      <c r="AD59" s="53"/>
      <c r="AE59" s="53"/>
      <c r="AF59" s="53"/>
      <c r="AG59" s="53"/>
      <c r="AH59" s="53"/>
      <c r="AI59" s="53"/>
      <c r="AJ59" s="53"/>
      <c r="AK59" s="53"/>
      <c r="AL59" s="53"/>
      <c r="AM59" s="53"/>
      <c r="AN59" s="53"/>
      <c r="AO59" s="53"/>
      <c r="AP59" s="60"/>
      <c r="AQ59" s="60"/>
      <c r="AR59" s="60"/>
      <c r="AS59" s="60"/>
      <c r="AT59" s="60"/>
    </row>
    <row r="60" spans="2:46" ht="18.75" customHeight="1" x14ac:dyDescent="0.15">
      <c r="B60" s="41" t="s">
        <v>77</v>
      </c>
      <c r="C60" s="18"/>
      <c r="D60" s="19"/>
      <c r="E60" s="19"/>
      <c r="F60" s="19"/>
      <c r="G60" s="19"/>
      <c r="H60" s="19"/>
      <c r="I60" s="19"/>
      <c r="J60" s="19"/>
      <c r="K60" s="19"/>
      <c r="L60" s="19"/>
      <c r="M60" s="19"/>
      <c r="N60" s="19"/>
      <c r="P60" s="59"/>
      <c r="Q60" s="59"/>
      <c r="R60" s="59"/>
      <c r="S60" s="59"/>
      <c r="T60" s="59"/>
      <c r="U60" s="59"/>
      <c r="V60" s="59"/>
      <c r="W60" s="59"/>
      <c r="X60" s="59"/>
      <c r="Y60" s="59"/>
      <c r="Z60" s="59"/>
      <c r="AA60" s="59"/>
      <c r="AB60" s="60"/>
      <c r="AC60" s="53"/>
      <c r="AD60" s="53"/>
      <c r="AE60" s="53"/>
      <c r="AF60" s="53"/>
      <c r="AG60" s="53"/>
      <c r="AH60" s="53"/>
      <c r="AI60" s="53"/>
      <c r="AJ60" s="53"/>
      <c r="AK60" s="53"/>
      <c r="AL60" s="53"/>
      <c r="AM60" s="53"/>
      <c r="AN60" s="53"/>
      <c r="AO60" s="53"/>
      <c r="AP60" s="60"/>
      <c r="AQ60" s="60"/>
      <c r="AR60" s="60"/>
      <c r="AS60" s="60"/>
      <c r="AT60" s="60"/>
    </row>
    <row r="61" spans="2:46" s="13" customFormat="1" ht="18.75" customHeight="1" x14ac:dyDescent="0.15">
      <c r="B61" s="33" t="s">
        <v>70</v>
      </c>
      <c r="C61" s="34">
        <f>IF(SUM(C62:C79)=SUM(D61,H61:M61),SUM(C62:C79))</f>
        <v>4902492</v>
      </c>
      <c r="D61" s="35">
        <f>IF(SUM(D62:D79)=SUM(E61,F61,G61),SUM(D62:D79),err)</f>
        <v>180576</v>
      </c>
      <c r="E61" s="36">
        <f t="shared" ref="E61:N61" si="2">SUM(E62:E79)</f>
        <v>177398</v>
      </c>
      <c r="F61" s="36">
        <f t="shared" si="2"/>
        <v>1228</v>
      </c>
      <c r="G61" s="36">
        <f t="shared" si="2"/>
        <v>1950</v>
      </c>
      <c r="H61" s="35">
        <f t="shared" si="2"/>
        <v>345965</v>
      </c>
      <c r="I61" s="35">
        <f t="shared" si="2"/>
        <v>2388655</v>
      </c>
      <c r="J61" s="35">
        <f t="shared" si="2"/>
        <v>1555213</v>
      </c>
      <c r="K61" s="35">
        <f t="shared" si="2"/>
        <v>8608</v>
      </c>
      <c r="L61" s="35">
        <f t="shared" si="2"/>
        <v>231</v>
      </c>
      <c r="M61" s="35">
        <f t="shared" si="2"/>
        <v>423244</v>
      </c>
      <c r="N61" s="35">
        <f t="shared" si="2"/>
        <v>27</v>
      </c>
      <c r="P61" s="49"/>
      <c r="Q61" s="49"/>
      <c r="R61" s="49"/>
      <c r="S61" s="49"/>
      <c r="T61" s="49"/>
      <c r="U61" s="49"/>
      <c r="V61" s="49"/>
      <c r="W61" s="49"/>
      <c r="X61" s="49"/>
      <c r="Y61" s="49"/>
      <c r="Z61" s="49"/>
      <c r="AA61" s="49"/>
      <c r="AC61" s="53"/>
      <c r="AD61" s="53"/>
      <c r="AE61" s="53"/>
      <c r="AF61" s="53"/>
      <c r="AG61" s="53"/>
      <c r="AH61" s="53"/>
      <c r="AI61" s="53"/>
      <c r="AJ61" s="53"/>
      <c r="AK61" s="53"/>
      <c r="AL61" s="53"/>
      <c r="AM61" s="53"/>
      <c r="AN61" s="53"/>
      <c r="AO61" s="53"/>
    </row>
    <row r="62" spans="2:46" ht="13.5" customHeight="1" x14ac:dyDescent="0.15">
      <c r="B62" s="12" t="s">
        <v>3</v>
      </c>
      <c r="C62" s="25">
        <f t="shared" ref="C62:C79" si="3">SUM(D62+H62+I62+J62+K62+L62+M62)</f>
        <v>32848</v>
      </c>
      <c r="D62" s="26">
        <v>9936</v>
      </c>
      <c r="E62" s="28">
        <v>9760</v>
      </c>
      <c r="F62" s="28">
        <v>46</v>
      </c>
      <c r="G62" s="28">
        <v>130</v>
      </c>
      <c r="H62" s="29">
        <v>184</v>
      </c>
      <c r="I62" s="29">
        <v>13910</v>
      </c>
      <c r="J62" s="29">
        <v>6381</v>
      </c>
      <c r="K62" s="29">
        <v>0</v>
      </c>
      <c r="L62" s="29">
        <v>0</v>
      </c>
      <c r="M62" s="29">
        <v>2437</v>
      </c>
      <c r="N62" s="29">
        <v>13</v>
      </c>
      <c r="P62" s="59"/>
      <c r="Q62" s="59"/>
      <c r="R62" s="59"/>
      <c r="S62" s="59"/>
      <c r="T62" s="59"/>
      <c r="U62" s="59"/>
      <c r="V62" s="59"/>
      <c r="W62" s="59"/>
      <c r="X62" s="59"/>
      <c r="Y62" s="59"/>
      <c r="Z62" s="59"/>
      <c r="AA62" s="59"/>
      <c r="AB62" s="60"/>
      <c r="AC62" s="53"/>
      <c r="AD62" s="53"/>
      <c r="AE62" s="53"/>
      <c r="AF62" s="53"/>
      <c r="AG62" s="53"/>
      <c r="AH62" s="53"/>
      <c r="AI62" s="53"/>
      <c r="AJ62" s="53"/>
      <c r="AK62" s="53"/>
      <c r="AL62" s="53"/>
      <c r="AM62" s="53"/>
      <c r="AN62" s="53"/>
      <c r="AO62" s="53"/>
      <c r="AP62" s="60"/>
      <c r="AQ62" s="60"/>
      <c r="AR62" s="60"/>
      <c r="AS62" s="60"/>
      <c r="AT62" s="60"/>
    </row>
    <row r="63" spans="2:46" ht="13.5" customHeight="1" x14ac:dyDescent="0.15">
      <c r="B63" s="12" t="s">
        <v>1</v>
      </c>
      <c r="C63" s="25">
        <f t="shared" si="3"/>
        <v>278712</v>
      </c>
      <c r="D63" s="26">
        <v>10722</v>
      </c>
      <c r="E63" s="28">
        <v>10496</v>
      </c>
      <c r="F63" s="28">
        <v>94</v>
      </c>
      <c r="G63" s="28">
        <v>132</v>
      </c>
      <c r="H63" s="29">
        <v>0</v>
      </c>
      <c r="I63" s="29">
        <v>145479</v>
      </c>
      <c r="J63" s="29">
        <v>99882</v>
      </c>
      <c r="K63" s="29">
        <v>0</v>
      </c>
      <c r="L63" s="29">
        <v>0</v>
      </c>
      <c r="M63" s="29">
        <v>22629</v>
      </c>
      <c r="N63" s="29">
        <v>0</v>
      </c>
      <c r="P63" s="59"/>
      <c r="Q63" s="59"/>
      <c r="R63" s="59"/>
      <c r="S63" s="59"/>
      <c r="T63" s="59"/>
      <c r="U63" s="59"/>
      <c r="V63" s="59"/>
      <c r="W63" s="59"/>
      <c r="X63" s="59"/>
      <c r="Y63" s="59"/>
      <c r="Z63" s="59"/>
      <c r="AA63" s="59"/>
      <c r="AB63" s="60"/>
      <c r="AC63" s="53"/>
      <c r="AD63" s="53"/>
      <c r="AE63" s="53"/>
      <c r="AF63" s="53"/>
      <c r="AG63" s="53"/>
      <c r="AH63" s="53"/>
      <c r="AI63" s="53"/>
      <c r="AJ63" s="53"/>
      <c r="AK63" s="53"/>
      <c r="AL63" s="53"/>
      <c r="AM63" s="53"/>
      <c r="AN63" s="53"/>
      <c r="AO63" s="53"/>
      <c r="AP63" s="60"/>
      <c r="AQ63" s="60"/>
      <c r="AR63" s="60"/>
      <c r="AS63" s="60"/>
      <c r="AT63" s="60"/>
    </row>
    <row r="64" spans="2:46" ht="13.5" customHeight="1" x14ac:dyDescent="0.15">
      <c r="B64" s="12" t="s">
        <v>4</v>
      </c>
      <c r="C64" s="25">
        <f t="shared" si="3"/>
        <v>10296</v>
      </c>
      <c r="D64" s="26">
        <v>5718</v>
      </c>
      <c r="E64" s="28">
        <v>5709</v>
      </c>
      <c r="F64" s="28">
        <v>6</v>
      </c>
      <c r="G64" s="28">
        <v>3</v>
      </c>
      <c r="H64" s="26">
        <v>0</v>
      </c>
      <c r="I64" s="26">
        <v>0</v>
      </c>
      <c r="J64" s="29">
        <v>3326</v>
      </c>
      <c r="K64" s="29">
        <v>0</v>
      </c>
      <c r="L64" s="29">
        <v>0</v>
      </c>
      <c r="M64" s="29">
        <v>1252</v>
      </c>
      <c r="N64" s="29">
        <v>0</v>
      </c>
      <c r="P64" s="59"/>
      <c r="Q64" s="59"/>
      <c r="R64" s="59"/>
      <c r="S64" s="59"/>
      <c r="T64" s="59"/>
      <c r="U64" s="59"/>
      <c r="V64" s="59"/>
      <c r="W64" s="59"/>
      <c r="X64" s="59"/>
      <c r="Y64" s="59"/>
      <c r="Z64" s="59"/>
      <c r="AA64" s="59"/>
      <c r="AB64" s="60"/>
      <c r="AC64" s="53"/>
      <c r="AD64" s="53"/>
      <c r="AE64" s="53"/>
      <c r="AF64" s="53"/>
      <c r="AG64" s="53"/>
      <c r="AH64" s="53"/>
      <c r="AI64" s="53"/>
      <c r="AJ64" s="53"/>
      <c r="AK64" s="53"/>
      <c r="AL64" s="53"/>
      <c r="AM64" s="53"/>
      <c r="AN64" s="53"/>
      <c r="AO64" s="53"/>
      <c r="AP64" s="60"/>
      <c r="AQ64" s="60"/>
      <c r="AR64" s="60"/>
      <c r="AS64" s="60"/>
      <c r="AT64" s="60"/>
    </row>
    <row r="65" spans="2:46" ht="13.5" customHeight="1" x14ac:dyDescent="0.15">
      <c r="B65" s="12" t="s">
        <v>5</v>
      </c>
      <c r="C65" s="25">
        <f t="shared" si="3"/>
        <v>15764</v>
      </c>
      <c r="D65" s="26">
        <v>6788</v>
      </c>
      <c r="E65" s="28">
        <v>6665</v>
      </c>
      <c r="F65" s="28">
        <v>39</v>
      </c>
      <c r="G65" s="28">
        <v>84</v>
      </c>
      <c r="H65" s="26">
        <v>0</v>
      </c>
      <c r="I65" s="29">
        <v>0</v>
      </c>
      <c r="J65" s="29">
        <v>5499</v>
      </c>
      <c r="K65" s="29">
        <v>0</v>
      </c>
      <c r="L65" s="29">
        <v>0</v>
      </c>
      <c r="M65" s="29">
        <v>3477</v>
      </c>
      <c r="N65" s="29">
        <v>0</v>
      </c>
      <c r="P65" s="59"/>
      <c r="Q65" s="59"/>
      <c r="R65" s="59"/>
      <c r="S65" s="59"/>
      <c r="T65" s="59"/>
      <c r="U65" s="59"/>
      <c r="V65" s="59"/>
      <c r="W65" s="59"/>
      <c r="X65" s="59"/>
      <c r="Y65" s="59"/>
      <c r="Z65" s="59"/>
      <c r="AA65" s="59"/>
      <c r="AB65" s="60"/>
      <c r="AC65" s="53"/>
      <c r="AD65" s="53"/>
      <c r="AE65" s="53"/>
      <c r="AF65" s="53"/>
      <c r="AG65" s="53"/>
      <c r="AH65" s="53"/>
      <c r="AI65" s="53"/>
      <c r="AJ65" s="53"/>
      <c r="AK65" s="53"/>
      <c r="AL65" s="53"/>
      <c r="AM65" s="53"/>
      <c r="AN65" s="53"/>
      <c r="AO65" s="53"/>
      <c r="AP65" s="60"/>
      <c r="AQ65" s="60"/>
      <c r="AR65" s="60"/>
      <c r="AS65" s="60"/>
      <c r="AT65" s="60"/>
    </row>
    <row r="66" spans="2:46" ht="13.5" customHeight="1" x14ac:dyDescent="0.15">
      <c r="B66" s="12" t="s">
        <v>6</v>
      </c>
      <c r="C66" s="25">
        <f t="shared" si="3"/>
        <v>41626</v>
      </c>
      <c r="D66" s="26">
        <v>9192</v>
      </c>
      <c r="E66" s="28">
        <v>9067</v>
      </c>
      <c r="F66" s="28">
        <v>47</v>
      </c>
      <c r="G66" s="28">
        <v>78</v>
      </c>
      <c r="H66" s="26">
        <v>0</v>
      </c>
      <c r="I66" s="29">
        <v>2380</v>
      </c>
      <c r="J66" s="29">
        <v>21214</v>
      </c>
      <c r="K66" s="29">
        <v>0</v>
      </c>
      <c r="L66" s="29">
        <v>0</v>
      </c>
      <c r="M66" s="29">
        <v>8840</v>
      </c>
      <c r="N66" s="29">
        <v>0</v>
      </c>
      <c r="P66" s="59"/>
      <c r="Q66" s="59"/>
      <c r="R66" s="59"/>
      <c r="S66" s="59"/>
      <c r="T66" s="59"/>
      <c r="U66" s="59"/>
      <c r="V66" s="59"/>
      <c r="W66" s="59"/>
      <c r="X66" s="59"/>
      <c r="Y66" s="59"/>
      <c r="Z66" s="59"/>
      <c r="AA66" s="59"/>
      <c r="AB66" s="60"/>
      <c r="AC66" s="53"/>
      <c r="AD66" s="53"/>
      <c r="AE66" s="53"/>
      <c r="AF66" s="53"/>
      <c r="AG66" s="53"/>
      <c r="AH66" s="53"/>
      <c r="AI66" s="53"/>
      <c r="AJ66" s="53"/>
      <c r="AK66" s="53"/>
      <c r="AL66" s="53"/>
      <c r="AM66" s="53"/>
      <c r="AN66" s="53"/>
      <c r="AO66" s="53"/>
      <c r="AP66" s="60"/>
      <c r="AQ66" s="60"/>
      <c r="AR66" s="60"/>
      <c r="AS66" s="60"/>
      <c r="AT66" s="60"/>
    </row>
    <row r="67" spans="2:46" ht="13.5" customHeight="1" x14ac:dyDescent="0.15">
      <c r="B67" s="12" t="s">
        <v>7</v>
      </c>
      <c r="C67" s="25">
        <f t="shared" si="3"/>
        <v>76944</v>
      </c>
      <c r="D67" s="26">
        <v>8888</v>
      </c>
      <c r="E67" s="28">
        <v>8688</v>
      </c>
      <c r="F67" s="28">
        <v>54</v>
      </c>
      <c r="G67" s="28">
        <v>146</v>
      </c>
      <c r="H67" s="29">
        <v>1404</v>
      </c>
      <c r="I67" s="29">
        <v>19339</v>
      </c>
      <c r="J67" s="29">
        <v>28280</v>
      </c>
      <c r="K67" s="29">
        <v>0</v>
      </c>
      <c r="L67" s="29">
        <v>0</v>
      </c>
      <c r="M67" s="29">
        <v>19033</v>
      </c>
      <c r="N67" s="29">
        <v>0</v>
      </c>
      <c r="P67" s="59"/>
      <c r="Q67" s="59"/>
      <c r="R67" s="59"/>
      <c r="S67" s="59"/>
      <c r="T67" s="59"/>
      <c r="U67" s="59"/>
      <c r="V67" s="59"/>
      <c r="W67" s="59"/>
      <c r="X67" s="59"/>
      <c r="Y67" s="59"/>
      <c r="Z67" s="59"/>
      <c r="AA67" s="59"/>
      <c r="AB67" s="60"/>
      <c r="AC67" s="53"/>
      <c r="AD67" s="53"/>
      <c r="AE67" s="53"/>
      <c r="AF67" s="53"/>
      <c r="AG67" s="53"/>
      <c r="AH67" s="53"/>
      <c r="AI67" s="53"/>
      <c r="AJ67" s="53"/>
      <c r="AK67" s="53"/>
      <c r="AL67" s="53"/>
      <c r="AM67" s="53"/>
      <c r="AN67" s="53"/>
      <c r="AO67" s="53"/>
      <c r="AP67" s="60"/>
      <c r="AQ67" s="60"/>
      <c r="AR67" s="60"/>
      <c r="AS67" s="60"/>
      <c r="AT67" s="60"/>
    </row>
    <row r="68" spans="2:46" ht="13.5" customHeight="1" x14ac:dyDescent="0.15">
      <c r="B68" s="12" t="s">
        <v>2</v>
      </c>
      <c r="C68" s="25">
        <f t="shared" si="3"/>
        <v>294736</v>
      </c>
      <c r="D68" s="26">
        <v>17314</v>
      </c>
      <c r="E68" s="28">
        <v>17124</v>
      </c>
      <c r="F68" s="28">
        <v>87</v>
      </c>
      <c r="G68" s="28">
        <v>103</v>
      </c>
      <c r="H68" s="29">
        <v>0</v>
      </c>
      <c r="I68" s="29">
        <v>144452</v>
      </c>
      <c r="J68" s="29">
        <v>100558</v>
      </c>
      <c r="K68" s="29">
        <v>0</v>
      </c>
      <c r="L68" s="29">
        <v>0</v>
      </c>
      <c r="M68" s="29">
        <v>32412</v>
      </c>
      <c r="N68" s="29">
        <v>0</v>
      </c>
      <c r="P68" s="59"/>
      <c r="Q68" s="59"/>
      <c r="R68" s="59"/>
      <c r="S68" s="59"/>
      <c r="T68" s="59"/>
      <c r="U68" s="59"/>
      <c r="V68" s="59"/>
      <c r="W68" s="59"/>
      <c r="X68" s="59"/>
      <c r="Y68" s="59"/>
      <c r="Z68" s="59"/>
      <c r="AA68" s="59"/>
      <c r="AB68" s="60"/>
      <c r="AC68" s="53"/>
      <c r="AD68" s="53"/>
      <c r="AE68" s="53"/>
      <c r="AF68" s="53"/>
      <c r="AG68" s="53"/>
      <c r="AH68" s="53"/>
      <c r="AI68" s="53"/>
      <c r="AJ68" s="53"/>
      <c r="AK68" s="53"/>
      <c r="AL68" s="53"/>
      <c r="AM68" s="53"/>
      <c r="AN68" s="53"/>
      <c r="AO68" s="53"/>
      <c r="AP68" s="60"/>
      <c r="AQ68" s="60"/>
      <c r="AR68" s="60"/>
      <c r="AS68" s="60"/>
      <c r="AT68" s="60"/>
    </row>
    <row r="69" spans="2:46" ht="13.5" customHeight="1" x14ac:dyDescent="0.15">
      <c r="B69" s="12" t="s">
        <v>8</v>
      </c>
      <c r="C69" s="25">
        <f t="shared" si="3"/>
        <v>506007</v>
      </c>
      <c r="D69" s="26">
        <v>13920</v>
      </c>
      <c r="E69" s="28">
        <v>13746</v>
      </c>
      <c r="F69" s="28">
        <v>128</v>
      </c>
      <c r="G69" s="28">
        <v>46</v>
      </c>
      <c r="H69" s="29">
        <v>2410</v>
      </c>
      <c r="I69" s="29">
        <v>253484</v>
      </c>
      <c r="J69" s="29">
        <v>161961</v>
      </c>
      <c r="K69" s="29">
        <v>184</v>
      </c>
      <c r="L69" s="29">
        <v>0</v>
      </c>
      <c r="M69" s="29">
        <v>74048</v>
      </c>
      <c r="N69" s="29">
        <v>0</v>
      </c>
      <c r="P69" s="59"/>
      <c r="Q69" s="59"/>
      <c r="R69" s="59"/>
      <c r="S69" s="59"/>
      <c r="T69" s="59"/>
      <c r="U69" s="59"/>
      <c r="V69" s="59"/>
      <c r="W69" s="59"/>
      <c r="X69" s="59"/>
      <c r="Y69" s="59"/>
      <c r="Z69" s="59"/>
      <c r="AA69" s="59"/>
      <c r="AB69" s="60"/>
      <c r="AC69" s="53"/>
      <c r="AD69" s="53"/>
      <c r="AE69" s="53"/>
      <c r="AF69" s="53"/>
      <c r="AG69" s="53"/>
      <c r="AH69" s="53"/>
      <c r="AI69" s="53"/>
      <c r="AJ69" s="53"/>
      <c r="AK69" s="53"/>
      <c r="AL69" s="53"/>
      <c r="AM69" s="53"/>
      <c r="AN69" s="53"/>
      <c r="AO69" s="53"/>
      <c r="AP69" s="60"/>
      <c r="AQ69" s="60"/>
      <c r="AR69" s="60"/>
      <c r="AS69" s="60"/>
      <c r="AT69" s="60"/>
    </row>
    <row r="70" spans="2:46" ht="13.5" customHeight="1" x14ac:dyDescent="0.15">
      <c r="B70" s="12" t="s">
        <v>9</v>
      </c>
      <c r="C70" s="25">
        <f t="shared" si="3"/>
        <v>122032</v>
      </c>
      <c r="D70" s="26">
        <v>9955</v>
      </c>
      <c r="E70" s="28">
        <v>9804</v>
      </c>
      <c r="F70" s="28">
        <v>92</v>
      </c>
      <c r="G70" s="28">
        <v>59</v>
      </c>
      <c r="H70" s="29">
        <v>548</v>
      </c>
      <c r="I70" s="29">
        <v>28922</v>
      </c>
      <c r="J70" s="29">
        <v>63411</v>
      </c>
      <c r="K70" s="29">
        <v>0</v>
      </c>
      <c r="L70" s="29">
        <v>0</v>
      </c>
      <c r="M70" s="29">
        <v>19196</v>
      </c>
      <c r="N70" s="29">
        <v>0</v>
      </c>
      <c r="P70" s="59"/>
      <c r="Q70" s="59"/>
      <c r="R70" s="59"/>
      <c r="S70" s="59"/>
      <c r="T70" s="59"/>
      <c r="U70" s="59"/>
      <c r="V70" s="59"/>
      <c r="W70" s="59"/>
      <c r="X70" s="59"/>
      <c r="Y70" s="59"/>
      <c r="Z70" s="59"/>
      <c r="AA70" s="59"/>
      <c r="AB70" s="60"/>
      <c r="AC70" s="53"/>
      <c r="AD70" s="53"/>
      <c r="AE70" s="53"/>
      <c r="AF70" s="53"/>
      <c r="AG70" s="53"/>
      <c r="AH70" s="53"/>
      <c r="AI70" s="53"/>
      <c r="AJ70" s="53"/>
      <c r="AK70" s="53"/>
      <c r="AL70" s="53"/>
      <c r="AM70" s="53"/>
      <c r="AN70" s="53"/>
      <c r="AO70" s="53"/>
      <c r="AP70" s="60"/>
      <c r="AQ70" s="60"/>
      <c r="AR70" s="60"/>
      <c r="AS70" s="60"/>
      <c r="AT70" s="60"/>
    </row>
    <row r="71" spans="2:46" ht="13.5" customHeight="1" x14ac:dyDescent="0.15">
      <c r="B71" s="12" t="s">
        <v>10</v>
      </c>
      <c r="C71" s="25">
        <f t="shared" si="3"/>
        <v>109020</v>
      </c>
      <c r="D71" s="26">
        <v>8218</v>
      </c>
      <c r="E71" s="28">
        <v>8042</v>
      </c>
      <c r="F71" s="28">
        <v>48</v>
      </c>
      <c r="G71" s="28">
        <v>128</v>
      </c>
      <c r="H71" s="29">
        <v>0</v>
      </c>
      <c r="I71" s="29">
        <v>29132</v>
      </c>
      <c r="J71" s="29">
        <v>41855</v>
      </c>
      <c r="K71" s="29">
        <v>0</v>
      </c>
      <c r="L71" s="29">
        <v>0</v>
      </c>
      <c r="M71" s="29">
        <v>29815</v>
      </c>
      <c r="N71" s="29">
        <v>3</v>
      </c>
      <c r="P71" s="59"/>
      <c r="Q71" s="59"/>
      <c r="R71" s="59"/>
      <c r="S71" s="59"/>
      <c r="T71" s="59"/>
      <c r="U71" s="59"/>
      <c r="V71" s="59"/>
      <c r="W71" s="59"/>
      <c r="X71" s="59"/>
      <c r="Y71" s="59"/>
      <c r="Z71" s="59"/>
      <c r="AA71" s="59"/>
      <c r="AB71" s="60"/>
      <c r="AC71" s="53"/>
      <c r="AD71" s="53"/>
      <c r="AE71" s="53"/>
      <c r="AF71" s="53"/>
      <c r="AG71" s="53"/>
      <c r="AH71" s="53"/>
      <c r="AI71" s="53"/>
      <c r="AJ71" s="53"/>
      <c r="AK71" s="53"/>
      <c r="AL71" s="53"/>
      <c r="AM71" s="53"/>
      <c r="AN71" s="53"/>
      <c r="AO71" s="53"/>
      <c r="AP71" s="60"/>
      <c r="AQ71" s="60"/>
      <c r="AR71" s="60"/>
      <c r="AS71" s="60"/>
      <c r="AT71" s="60"/>
    </row>
    <row r="72" spans="2:46" ht="13.5" customHeight="1" x14ac:dyDescent="0.15">
      <c r="B72" s="12" t="s">
        <v>11</v>
      </c>
      <c r="C72" s="25">
        <f t="shared" si="3"/>
        <v>225941</v>
      </c>
      <c r="D72" s="26">
        <v>15044</v>
      </c>
      <c r="E72" s="28">
        <v>14748</v>
      </c>
      <c r="F72" s="28">
        <v>49</v>
      </c>
      <c r="G72" s="28">
        <v>247</v>
      </c>
      <c r="H72" s="29">
        <v>5198</v>
      </c>
      <c r="I72" s="29">
        <v>156620</v>
      </c>
      <c r="J72" s="29">
        <v>43371</v>
      </c>
      <c r="K72" s="29">
        <v>0</v>
      </c>
      <c r="L72" s="29">
        <v>0</v>
      </c>
      <c r="M72" s="29">
        <v>5708</v>
      </c>
      <c r="N72" s="29">
        <v>11</v>
      </c>
      <c r="P72" s="59"/>
      <c r="Q72" s="59"/>
      <c r="R72" s="59"/>
      <c r="S72" s="59"/>
      <c r="T72" s="59"/>
      <c r="U72" s="59"/>
      <c r="V72" s="59"/>
      <c r="W72" s="59"/>
      <c r="X72" s="59"/>
      <c r="Y72" s="59"/>
      <c r="Z72" s="59"/>
      <c r="AA72" s="59"/>
      <c r="AB72" s="60"/>
      <c r="AC72" s="53"/>
      <c r="AD72" s="53"/>
      <c r="AE72" s="53"/>
      <c r="AF72" s="53"/>
      <c r="AG72" s="53"/>
      <c r="AH72" s="53"/>
      <c r="AI72" s="53"/>
      <c r="AJ72" s="53"/>
      <c r="AK72" s="53"/>
      <c r="AL72" s="53"/>
      <c r="AM72" s="53"/>
      <c r="AN72" s="53"/>
      <c r="AO72" s="53"/>
      <c r="AP72" s="60"/>
      <c r="AQ72" s="60"/>
      <c r="AR72" s="60"/>
      <c r="AS72" s="60"/>
      <c r="AT72" s="60"/>
    </row>
    <row r="73" spans="2:46" ht="13.5" customHeight="1" x14ac:dyDescent="0.15">
      <c r="B73" s="12" t="s">
        <v>12</v>
      </c>
      <c r="C73" s="25">
        <f t="shared" si="3"/>
        <v>584145</v>
      </c>
      <c r="D73" s="26">
        <v>9227</v>
      </c>
      <c r="E73" s="28">
        <v>9160</v>
      </c>
      <c r="F73" s="28">
        <v>55</v>
      </c>
      <c r="G73" s="28">
        <v>12</v>
      </c>
      <c r="H73" s="29">
        <v>95608</v>
      </c>
      <c r="I73" s="29">
        <v>268671</v>
      </c>
      <c r="J73" s="29">
        <v>183831</v>
      </c>
      <c r="K73" s="29">
        <v>0</v>
      </c>
      <c r="L73" s="29">
        <v>0</v>
      </c>
      <c r="M73" s="29">
        <v>26808</v>
      </c>
      <c r="N73" s="29">
        <v>0</v>
      </c>
      <c r="P73" s="59"/>
      <c r="Q73" s="59"/>
      <c r="R73" s="59"/>
      <c r="S73" s="59"/>
      <c r="T73" s="59"/>
      <c r="U73" s="59"/>
      <c r="V73" s="59"/>
      <c r="W73" s="59"/>
      <c r="X73" s="59"/>
      <c r="Y73" s="59"/>
      <c r="Z73" s="59"/>
      <c r="AA73" s="59"/>
      <c r="AB73" s="60"/>
      <c r="AC73" s="53"/>
      <c r="AD73" s="53"/>
      <c r="AE73" s="53"/>
      <c r="AF73" s="53"/>
      <c r="AG73" s="53"/>
      <c r="AH73" s="53"/>
      <c r="AI73" s="53"/>
      <c r="AJ73" s="53"/>
      <c r="AK73" s="53"/>
      <c r="AL73" s="53"/>
      <c r="AM73" s="53"/>
      <c r="AN73" s="53"/>
      <c r="AO73" s="53"/>
      <c r="AP73" s="60"/>
      <c r="AQ73" s="60"/>
      <c r="AR73" s="60"/>
      <c r="AS73" s="60"/>
      <c r="AT73" s="60"/>
    </row>
    <row r="74" spans="2:46" ht="13.5" customHeight="1" x14ac:dyDescent="0.15">
      <c r="B74" s="12" t="s">
        <v>13</v>
      </c>
      <c r="C74" s="25">
        <f t="shared" si="3"/>
        <v>608533</v>
      </c>
      <c r="D74" s="26">
        <v>11807</v>
      </c>
      <c r="E74" s="28">
        <v>11733</v>
      </c>
      <c r="F74" s="28">
        <v>63</v>
      </c>
      <c r="G74" s="28">
        <v>11</v>
      </c>
      <c r="H74" s="29">
        <v>98611</v>
      </c>
      <c r="I74" s="29">
        <v>304212</v>
      </c>
      <c r="J74" s="29">
        <v>162504</v>
      </c>
      <c r="K74" s="29">
        <v>787</v>
      </c>
      <c r="L74" s="29">
        <v>0</v>
      </c>
      <c r="M74" s="29">
        <v>30612</v>
      </c>
      <c r="N74" s="29">
        <v>0</v>
      </c>
      <c r="P74" s="59"/>
      <c r="Q74" s="59"/>
      <c r="R74" s="59"/>
      <c r="S74" s="59"/>
      <c r="T74" s="59"/>
      <c r="U74" s="59"/>
      <c r="V74" s="59"/>
      <c r="W74" s="59"/>
      <c r="X74" s="59"/>
      <c r="Y74" s="59"/>
      <c r="Z74" s="59"/>
      <c r="AA74" s="59"/>
      <c r="AB74" s="60"/>
      <c r="AC74" s="53"/>
      <c r="AD74" s="53"/>
      <c r="AE74" s="53"/>
      <c r="AF74" s="53"/>
      <c r="AG74" s="53"/>
      <c r="AH74" s="53"/>
      <c r="AI74" s="53"/>
      <c r="AJ74" s="53"/>
      <c r="AK74" s="53"/>
      <c r="AL74" s="53"/>
      <c r="AM74" s="53"/>
      <c r="AN74" s="53"/>
      <c r="AO74" s="53"/>
      <c r="AP74" s="60"/>
      <c r="AQ74" s="60"/>
      <c r="AR74" s="60"/>
      <c r="AS74" s="60"/>
      <c r="AT74" s="60"/>
    </row>
    <row r="75" spans="2:46" ht="13.5" customHeight="1" x14ac:dyDescent="0.15">
      <c r="B75" s="12" t="s">
        <v>14</v>
      </c>
      <c r="C75" s="25">
        <f t="shared" si="3"/>
        <v>495337</v>
      </c>
      <c r="D75" s="26">
        <v>5622</v>
      </c>
      <c r="E75" s="28">
        <v>5397</v>
      </c>
      <c r="F75" s="28">
        <v>44</v>
      </c>
      <c r="G75" s="28">
        <v>181</v>
      </c>
      <c r="H75" s="29">
        <v>50284</v>
      </c>
      <c r="I75" s="29">
        <v>303312</v>
      </c>
      <c r="J75" s="29">
        <v>103009</v>
      </c>
      <c r="K75" s="29">
        <v>1822</v>
      </c>
      <c r="L75" s="29">
        <v>0</v>
      </c>
      <c r="M75" s="29">
        <v>31288</v>
      </c>
      <c r="N75" s="29">
        <v>0</v>
      </c>
      <c r="P75" s="59"/>
      <c r="Q75" s="59"/>
      <c r="R75" s="59"/>
      <c r="S75" s="59"/>
      <c r="T75" s="59"/>
      <c r="U75" s="59"/>
      <c r="V75" s="59"/>
      <c r="W75" s="59"/>
      <c r="X75" s="59"/>
      <c r="Y75" s="59"/>
      <c r="Z75" s="59"/>
      <c r="AA75" s="59"/>
      <c r="AB75" s="60"/>
      <c r="AC75" s="53"/>
      <c r="AD75" s="53"/>
      <c r="AE75" s="53"/>
      <c r="AF75" s="53"/>
      <c r="AG75" s="53"/>
      <c r="AH75" s="53"/>
      <c r="AI75" s="53"/>
      <c r="AJ75" s="53"/>
      <c r="AK75" s="53"/>
      <c r="AL75" s="53"/>
      <c r="AM75" s="53"/>
      <c r="AN75" s="53"/>
      <c r="AO75" s="53"/>
      <c r="AP75" s="60"/>
      <c r="AQ75" s="60"/>
      <c r="AR75" s="60"/>
      <c r="AS75" s="60"/>
      <c r="AT75" s="60"/>
    </row>
    <row r="76" spans="2:46" ht="13.5" customHeight="1" x14ac:dyDescent="0.15">
      <c r="B76" s="12" t="s">
        <v>15</v>
      </c>
      <c r="C76" s="25">
        <f t="shared" si="3"/>
        <v>555828</v>
      </c>
      <c r="D76" s="26">
        <v>14146</v>
      </c>
      <c r="E76" s="28">
        <v>13817</v>
      </c>
      <c r="F76" s="28">
        <v>169</v>
      </c>
      <c r="G76" s="28">
        <v>160</v>
      </c>
      <c r="H76" s="29">
        <v>22879</v>
      </c>
      <c r="I76" s="29">
        <v>212523</v>
      </c>
      <c r="J76" s="29">
        <v>253533</v>
      </c>
      <c r="K76" s="29">
        <v>5815</v>
      </c>
      <c r="L76" s="29">
        <v>0</v>
      </c>
      <c r="M76" s="29">
        <v>46932</v>
      </c>
      <c r="N76" s="29">
        <v>0</v>
      </c>
      <c r="P76" s="59"/>
      <c r="Q76" s="59"/>
      <c r="R76" s="59"/>
      <c r="S76" s="59"/>
      <c r="T76" s="59"/>
      <c r="U76" s="59"/>
      <c r="V76" s="59"/>
      <c r="W76" s="59"/>
      <c r="X76" s="59"/>
      <c r="Y76" s="59"/>
      <c r="Z76" s="59"/>
      <c r="AA76" s="59"/>
      <c r="AB76" s="60"/>
      <c r="AC76" s="53"/>
      <c r="AD76" s="53"/>
      <c r="AE76" s="53"/>
      <c r="AF76" s="53"/>
      <c r="AG76" s="53"/>
      <c r="AH76" s="53"/>
      <c r="AI76" s="53"/>
      <c r="AJ76" s="53"/>
      <c r="AK76" s="53"/>
      <c r="AL76" s="53"/>
      <c r="AM76" s="53"/>
      <c r="AN76" s="53"/>
      <c r="AO76" s="53"/>
      <c r="AP76" s="60"/>
      <c r="AQ76" s="60"/>
      <c r="AR76" s="60"/>
      <c r="AS76" s="60"/>
      <c r="AT76" s="60"/>
    </row>
    <row r="77" spans="2:46" ht="13.5" customHeight="1" x14ac:dyDescent="0.15">
      <c r="B77" s="12" t="s">
        <v>16</v>
      </c>
      <c r="C77" s="25">
        <f t="shared" si="3"/>
        <v>219748</v>
      </c>
      <c r="D77" s="26">
        <v>5364</v>
      </c>
      <c r="E77" s="28">
        <v>4975</v>
      </c>
      <c r="F77" s="28">
        <v>55</v>
      </c>
      <c r="G77" s="28">
        <v>334</v>
      </c>
      <c r="H77" s="29">
        <v>29729</v>
      </c>
      <c r="I77" s="29">
        <v>51652</v>
      </c>
      <c r="J77" s="29">
        <v>103958</v>
      </c>
      <c r="K77" s="29">
        <v>0</v>
      </c>
      <c r="L77" s="29">
        <v>0</v>
      </c>
      <c r="M77" s="29">
        <v>29045</v>
      </c>
      <c r="N77" s="29">
        <v>0</v>
      </c>
      <c r="P77" s="59"/>
      <c r="Q77" s="59"/>
      <c r="R77" s="59"/>
      <c r="S77" s="59"/>
      <c r="T77" s="59"/>
      <c r="U77" s="59"/>
      <c r="V77" s="59"/>
      <c r="W77" s="59"/>
      <c r="X77" s="59"/>
      <c r="Y77" s="59"/>
      <c r="Z77" s="59"/>
      <c r="AA77" s="59"/>
      <c r="AB77" s="60"/>
      <c r="AC77" s="53"/>
      <c r="AD77" s="53"/>
      <c r="AE77" s="53"/>
      <c r="AF77" s="53"/>
      <c r="AG77" s="53"/>
      <c r="AH77" s="53"/>
      <c r="AI77" s="53"/>
      <c r="AJ77" s="53"/>
      <c r="AK77" s="53"/>
      <c r="AL77" s="53"/>
      <c r="AM77" s="53"/>
      <c r="AN77" s="53"/>
      <c r="AO77" s="53"/>
      <c r="AP77" s="60"/>
      <c r="AQ77" s="60"/>
      <c r="AR77" s="60"/>
      <c r="AS77" s="60"/>
      <c r="AT77" s="60"/>
    </row>
    <row r="78" spans="2:46" ht="13.5" customHeight="1" x14ac:dyDescent="0.15">
      <c r="B78" s="12" t="s">
        <v>17</v>
      </c>
      <c r="C78" s="25">
        <f t="shared" si="3"/>
        <v>503577</v>
      </c>
      <c r="D78" s="26">
        <v>9473</v>
      </c>
      <c r="E78" s="28">
        <v>9318</v>
      </c>
      <c r="F78" s="28">
        <v>83</v>
      </c>
      <c r="G78" s="28">
        <v>72</v>
      </c>
      <c r="H78" s="29">
        <v>26529</v>
      </c>
      <c r="I78" s="29">
        <v>311339</v>
      </c>
      <c r="J78" s="29">
        <v>125915</v>
      </c>
      <c r="K78" s="29">
        <v>0</v>
      </c>
      <c r="L78" s="29">
        <v>231</v>
      </c>
      <c r="M78" s="29">
        <v>30090</v>
      </c>
      <c r="N78" s="29">
        <v>0</v>
      </c>
      <c r="P78" s="59"/>
      <c r="Q78" s="59"/>
      <c r="R78" s="59"/>
      <c r="S78" s="59"/>
      <c r="T78" s="59"/>
      <c r="U78" s="59"/>
      <c r="V78" s="59"/>
      <c r="W78" s="59"/>
      <c r="X78" s="59"/>
      <c r="Y78" s="59"/>
      <c r="Z78" s="59"/>
      <c r="AA78" s="59"/>
      <c r="AB78" s="60"/>
      <c r="AC78" s="53"/>
      <c r="AD78" s="53"/>
      <c r="AE78" s="53"/>
      <c r="AF78" s="53"/>
      <c r="AG78" s="53"/>
      <c r="AH78" s="53"/>
      <c r="AI78" s="53"/>
      <c r="AJ78" s="53"/>
      <c r="AK78" s="53"/>
      <c r="AL78" s="53"/>
      <c r="AM78" s="53"/>
      <c r="AN78" s="53"/>
      <c r="AO78" s="53"/>
      <c r="AP78" s="60"/>
      <c r="AQ78" s="60"/>
      <c r="AR78" s="60"/>
      <c r="AS78" s="60"/>
      <c r="AT78" s="60"/>
    </row>
    <row r="79" spans="2:46" ht="13.5" customHeight="1" x14ac:dyDescent="0.15">
      <c r="B79" s="12" t="s">
        <v>18</v>
      </c>
      <c r="C79" s="25">
        <f t="shared" si="3"/>
        <v>221398</v>
      </c>
      <c r="D79" s="26">
        <v>9242</v>
      </c>
      <c r="E79" s="28">
        <v>9149</v>
      </c>
      <c r="F79" s="28">
        <v>69</v>
      </c>
      <c r="G79" s="28">
        <v>24</v>
      </c>
      <c r="H79" s="29">
        <v>12581</v>
      </c>
      <c r="I79" s="29">
        <v>143228</v>
      </c>
      <c r="J79" s="29">
        <v>46725</v>
      </c>
      <c r="K79" s="29">
        <v>0</v>
      </c>
      <c r="L79" s="29">
        <v>0</v>
      </c>
      <c r="M79" s="29">
        <v>9622</v>
      </c>
      <c r="N79" s="29">
        <v>0</v>
      </c>
      <c r="P79" s="59"/>
      <c r="Q79" s="59"/>
      <c r="R79" s="59"/>
      <c r="S79" s="59"/>
      <c r="T79" s="59"/>
      <c r="U79" s="59"/>
      <c r="V79" s="59"/>
      <c r="W79" s="59"/>
      <c r="X79" s="59"/>
      <c r="Y79" s="59"/>
      <c r="Z79" s="59"/>
      <c r="AA79" s="59"/>
      <c r="AB79" s="60"/>
      <c r="AC79" s="53"/>
      <c r="AD79" s="53"/>
      <c r="AE79" s="53"/>
      <c r="AF79" s="53"/>
      <c r="AG79" s="53"/>
      <c r="AH79" s="53"/>
      <c r="AI79" s="53"/>
      <c r="AJ79" s="53"/>
      <c r="AK79" s="53"/>
      <c r="AL79" s="53"/>
      <c r="AM79" s="53"/>
      <c r="AN79" s="53"/>
      <c r="AO79" s="53"/>
      <c r="AP79" s="60"/>
      <c r="AQ79" s="60"/>
      <c r="AR79" s="60"/>
      <c r="AS79" s="60"/>
      <c r="AT79" s="60"/>
    </row>
    <row r="80" spans="2:46" ht="7.5" customHeight="1" thickBot="1" x14ac:dyDescent="0.2">
      <c r="B80" s="8"/>
      <c r="C80" s="30"/>
      <c r="D80" s="10"/>
      <c r="E80" s="10"/>
      <c r="F80" s="10"/>
      <c r="G80" s="10"/>
      <c r="H80" s="10"/>
      <c r="I80" s="10"/>
      <c r="J80" s="10"/>
      <c r="K80" s="10"/>
      <c r="L80" s="10"/>
      <c r="M80" s="10"/>
      <c r="N80" s="10"/>
      <c r="P80" s="59"/>
      <c r="Q80" s="59"/>
      <c r="R80" s="59"/>
      <c r="S80" s="59"/>
      <c r="T80" s="59"/>
      <c r="U80" s="59"/>
      <c r="V80" s="59"/>
      <c r="W80" s="59"/>
      <c r="X80" s="59"/>
      <c r="Y80" s="59"/>
      <c r="Z80" s="59"/>
      <c r="AA80" s="59"/>
      <c r="AB80" s="60"/>
      <c r="AC80" s="60"/>
      <c r="AD80" s="60"/>
      <c r="AE80" s="60"/>
      <c r="AF80" s="60"/>
      <c r="AG80" s="60"/>
      <c r="AH80" s="60"/>
      <c r="AI80" s="60"/>
      <c r="AJ80" s="60"/>
      <c r="AK80" s="60"/>
      <c r="AL80" s="60"/>
      <c r="AM80" s="60"/>
      <c r="AN80" s="60"/>
      <c r="AO80" s="60"/>
      <c r="AP80" s="60"/>
      <c r="AQ80" s="60"/>
      <c r="AR80" s="60"/>
      <c r="AS80" s="60"/>
      <c r="AT80" s="60"/>
    </row>
    <row r="81" spans="16:46" x14ac:dyDescent="0.15">
      <c r="P81" s="59"/>
      <c r="Q81" s="59"/>
      <c r="R81" s="59"/>
      <c r="S81" s="59"/>
      <c r="T81" s="59"/>
      <c r="U81" s="59"/>
      <c r="V81" s="59"/>
      <c r="W81" s="59"/>
      <c r="X81" s="59"/>
      <c r="Y81" s="59"/>
      <c r="Z81" s="59"/>
      <c r="AA81" s="59"/>
      <c r="AB81" s="60"/>
      <c r="AC81" s="60"/>
      <c r="AD81" s="60"/>
      <c r="AE81" s="60"/>
      <c r="AF81" s="60"/>
      <c r="AG81" s="60"/>
      <c r="AH81" s="60"/>
      <c r="AI81" s="60"/>
      <c r="AJ81" s="60"/>
      <c r="AK81" s="60"/>
      <c r="AL81" s="60"/>
      <c r="AM81" s="60"/>
      <c r="AN81" s="60"/>
      <c r="AO81" s="60"/>
      <c r="AP81" s="60"/>
      <c r="AQ81" s="60"/>
      <c r="AR81" s="60"/>
      <c r="AS81" s="60"/>
      <c r="AT81" s="60"/>
    </row>
    <row r="82" spans="16:46" x14ac:dyDescent="0.15">
      <c r="P82" s="59"/>
      <c r="Q82" s="59"/>
      <c r="R82" s="59"/>
      <c r="S82" s="59"/>
      <c r="T82" s="59"/>
      <c r="U82" s="59"/>
      <c r="V82" s="59"/>
      <c r="W82" s="59"/>
      <c r="X82" s="59"/>
      <c r="Y82" s="59"/>
      <c r="Z82" s="59"/>
      <c r="AA82" s="59"/>
      <c r="AB82" s="60"/>
      <c r="AC82" s="60"/>
      <c r="AD82" s="60"/>
      <c r="AE82" s="60"/>
      <c r="AF82" s="60"/>
      <c r="AG82" s="60"/>
      <c r="AH82" s="60"/>
      <c r="AI82" s="60"/>
      <c r="AJ82" s="60"/>
      <c r="AK82" s="60"/>
      <c r="AL82" s="60"/>
      <c r="AM82" s="60"/>
      <c r="AN82" s="60"/>
      <c r="AO82" s="60"/>
      <c r="AP82" s="60"/>
      <c r="AQ82" s="60"/>
      <c r="AR82" s="60"/>
      <c r="AS82" s="60"/>
      <c r="AT82" s="60"/>
    </row>
    <row r="83" spans="16:46" x14ac:dyDescent="0.15">
      <c r="P83" s="59"/>
      <c r="Q83" s="59"/>
      <c r="R83" s="59"/>
      <c r="S83" s="59"/>
      <c r="T83" s="59"/>
      <c r="U83" s="59"/>
      <c r="V83" s="59"/>
      <c r="W83" s="59"/>
      <c r="X83" s="59"/>
      <c r="Y83" s="59"/>
      <c r="Z83" s="59"/>
      <c r="AA83" s="59"/>
      <c r="AB83" s="60"/>
      <c r="AC83" s="60"/>
      <c r="AD83" s="60"/>
      <c r="AE83" s="60"/>
      <c r="AF83" s="60"/>
      <c r="AG83" s="60"/>
      <c r="AH83" s="60"/>
      <c r="AI83" s="60"/>
      <c r="AJ83" s="60"/>
      <c r="AK83" s="60"/>
      <c r="AL83" s="60"/>
      <c r="AM83" s="60"/>
      <c r="AN83" s="60"/>
      <c r="AO83" s="60"/>
      <c r="AP83" s="60"/>
      <c r="AQ83" s="60"/>
      <c r="AR83" s="60"/>
      <c r="AS83" s="60"/>
      <c r="AT83" s="60"/>
    </row>
    <row r="84" spans="16:46" x14ac:dyDescent="0.15">
      <c r="P84" s="59"/>
      <c r="Q84" s="59"/>
      <c r="R84" s="59"/>
      <c r="S84" s="59"/>
      <c r="T84" s="59"/>
      <c r="U84" s="59"/>
      <c r="V84" s="59"/>
      <c r="W84" s="59"/>
      <c r="X84" s="59"/>
      <c r="Y84" s="59"/>
      <c r="Z84" s="59"/>
      <c r="AA84" s="59"/>
      <c r="AB84" s="60"/>
      <c r="AC84" s="60"/>
      <c r="AD84" s="60"/>
      <c r="AE84" s="60"/>
      <c r="AF84" s="60"/>
      <c r="AG84" s="60"/>
      <c r="AH84" s="60"/>
      <c r="AI84" s="60"/>
      <c r="AJ84" s="60"/>
      <c r="AK84" s="60"/>
      <c r="AL84" s="60"/>
      <c r="AM84" s="60"/>
      <c r="AN84" s="60"/>
      <c r="AO84" s="60"/>
      <c r="AP84" s="60"/>
      <c r="AQ84" s="60"/>
      <c r="AR84" s="60"/>
      <c r="AS84" s="60"/>
      <c r="AT84" s="60"/>
    </row>
    <row r="85" spans="16:46" x14ac:dyDescent="0.15">
      <c r="P85" s="59"/>
      <c r="Q85" s="59"/>
      <c r="R85" s="59"/>
      <c r="S85" s="59"/>
      <c r="T85" s="59"/>
      <c r="U85" s="59"/>
      <c r="V85" s="59"/>
      <c r="W85" s="59"/>
      <c r="X85" s="59"/>
      <c r="Y85" s="59"/>
      <c r="Z85" s="59"/>
      <c r="AA85" s="59"/>
      <c r="AB85" s="60"/>
      <c r="AC85" s="60"/>
      <c r="AD85" s="60"/>
      <c r="AE85" s="60"/>
      <c r="AF85" s="60"/>
      <c r="AG85" s="60"/>
      <c r="AH85" s="60"/>
      <c r="AI85" s="60"/>
      <c r="AJ85" s="60"/>
      <c r="AK85" s="60"/>
      <c r="AL85" s="60"/>
      <c r="AM85" s="60"/>
      <c r="AN85" s="60"/>
      <c r="AO85" s="60"/>
      <c r="AP85" s="60"/>
      <c r="AQ85" s="60"/>
      <c r="AR85" s="60"/>
      <c r="AS85" s="60"/>
      <c r="AT85" s="60"/>
    </row>
    <row r="86" spans="16:46" x14ac:dyDescent="0.15">
      <c r="P86" s="59"/>
      <c r="Q86" s="59"/>
      <c r="R86" s="59"/>
      <c r="S86" s="59"/>
      <c r="T86" s="59"/>
      <c r="U86" s="59"/>
      <c r="V86" s="59"/>
      <c r="W86" s="59"/>
      <c r="X86" s="59"/>
      <c r="Y86" s="59"/>
      <c r="Z86" s="59"/>
      <c r="AA86" s="59"/>
      <c r="AB86" s="60"/>
      <c r="AC86" s="60"/>
      <c r="AD86" s="60"/>
      <c r="AE86" s="60"/>
      <c r="AF86" s="60"/>
      <c r="AG86" s="60"/>
      <c r="AH86" s="60"/>
      <c r="AI86" s="60"/>
      <c r="AJ86" s="60"/>
      <c r="AK86" s="60"/>
      <c r="AL86" s="60"/>
      <c r="AM86" s="60"/>
      <c r="AN86" s="60"/>
      <c r="AO86" s="60"/>
      <c r="AP86" s="60"/>
      <c r="AQ86" s="60"/>
      <c r="AR86" s="60"/>
      <c r="AS86" s="60"/>
      <c r="AT86" s="60"/>
    </row>
    <row r="87" spans="16:46" x14ac:dyDescent="0.15">
      <c r="P87" s="59"/>
      <c r="Q87" s="59"/>
      <c r="R87" s="59"/>
      <c r="S87" s="59"/>
      <c r="T87" s="59"/>
      <c r="U87" s="59"/>
      <c r="V87" s="59"/>
      <c r="W87" s="59"/>
      <c r="X87" s="59"/>
      <c r="Y87" s="59"/>
      <c r="Z87" s="59"/>
      <c r="AA87" s="59"/>
      <c r="AB87" s="60"/>
      <c r="AC87" s="60"/>
      <c r="AD87" s="60"/>
      <c r="AE87" s="60"/>
      <c r="AF87" s="60"/>
      <c r="AG87" s="60"/>
      <c r="AH87" s="60"/>
      <c r="AI87" s="60"/>
      <c r="AJ87" s="60"/>
      <c r="AK87" s="60"/>
      <c r="AL87" s="60"/>
      <c r="AM87" s="60"/>
      <c r="AN87" s="60"/>
      <c r="AO87" s="60"/>
      <c r="AP87" s="60"/>
      <c r="AQ87" s="60"/>
      <c r="AR87" s="60"/>
      <c r="AS87" s="60"/>
      <c r="AT87" s="60"/>
    </row>
    <row r="88" spans="16:46" x14ac:dyDescent="0.15">
      <c r="P88" s="59"/>
      <c r="Q88" s="59"/>
      <c r="R88" s="59"/>
      <c r="S88" s="59"/>
      <c r="T88" s="59"/>
      <c r="U88" s="59"/>
      <c r="V88" s="59"/>
      <c r="W88" s="59"/>
      <c r="X88" s="59"/>
      <c r="Y88" s="59"/>
      <c r="Z88" s="59"/>
      <c r="AA88" s="59"/>
      <c r="AB88" s="60"/>
      <c r="AC88" s="60"/>
      <c r="AD88" s="60"/>
      <c r="AE88" s="60"/>
      <c r="AF88" s="60"/>
      <c r="AG88" s="60"/>
      <c r="AH88" s="60"/>
      <c r="AI88" s="60"/>
      <c r="AJ88" s="60"/>
      <c r="AK88" s="60"/>
      <c r="AL88" s="60"/>
      <c r="AM88" s="60"/>
      <c r="AN88" s="60"/>
      <c r="AO88" s="60"/>
      <c r="AP88" s="60"/>
      <c r="AQ88" s="60"/>
      <c r="AR88" s="60"/>
      <c r="AS88" s="60"/>
      <c r="AT88" s="60"/>
    </row>
    <row r="89" spans="16:46" x14ac:dyDescent="0.15">
      <c r="P89" s="59"/>
      <c r="Q89" s="59"/>
      <c r="R89" s="59"/>
      <c r="S89" s="59"/>
      <c r="T89" s="59"/>
      <c r="U89" s="59"/>
      <c r="V89" s="59"/>
      <c r="W89" s="59"/>
      <c r="X89" s="59"/>
      <c r="Y89" s="59"/>
      <c r="Z89" s="59"/>
      <c r="AA89" s="59"/>
      <c r="AB89" s="60"/>
      <c r="AC89" s="60"/>
      <c r="AD89" s="60"/>
      <c r="AE89" s="60"/>
      <c r="AF89" s="60"/>
      <c r="AG89" s="60"/>
      <c r="AH89" s="60"/>
      <c r="AI89" s="60"/>
      <c r="AJ89" s="60"/>
      <c r="AK89" s="60"/>
      <c r="AL89" s="60"/>
      <c r="AM89" s="60"/>
      <c r="AN89" s="60"/>
      <c r="AO89" s="60"/>
      <c r="AP89" s="60"/>
      <c r="AQ89" s="60"/>
      <c r="AR89" s="60"/>
      <c r="AS89" s="60"/>
      <c r="AT89" s="60"/>
    </row>
    <row r="90" spans="16:46" x14ac:dyDescent="0.15">
      <c r="P90" s="59"/>
      <c r="Q90" s="59"/>
      <c r="R90" s="59"/>
      <c r="S90" s="59"/>
      <c r="T90" s="59"/>
      <c r="U90" s="59"/>
      <c r="V90" s="59"/>
      <c r="W90" s="59"/>
      <c r="X90" s="59"/>
      <c r="Y90" s="59"/>
      <c r="Z90" s="59"/>
      <c r="AA90" s="59"/>
      <c r="AB90" s="60"/>
      <c r="AC90" s="60"/>
      <c r="AD90" s="60"/>
      <c r="AE90" s="60"/>
      <c r="AF90" s="60"/>
      <c r="AG90" s="60"/>
      <c r="AH90" s="60"/>
      <c r="AI90" s="60"/>
      <c r="AJ90" s="60"/>
      <c r="AK90" s="60"/>
      <c r="AL90" s="60"/>
      <c r="AM90" s="60"/>
      <c r="AN90" s="60"/>
      <c r="AO90" s="60"/>
      <c r="AP90" s="60"/>
      <c r="AQ90" s="60"/>
      <c r="AR90" s="60"/>
      <c r="AS90" s="60"/>
      <c r="AT90" s="60"/>
    </row>
    <row r="91" spans="16:46" x14ac:dyDescent="0.15">
      <c r="P91" s="59"/>
      <c r="Q91" s="59"/>
      <c r="R91" s="59"/>
      <c r="S91" s="59"/>
      <c r="T91" s="59"/>
      <c r="U91" s="59"/>
      <c r="V91" s="59"/>
      <c r="W91" s="59"/>
      <c r="X91" s="59"/>
      <c r="Y91" s="59"/>
      <c r="Z91" s="59"/>
      <c r="AA91" s="59"/>
      <c r="AB91" s="60"/>
      <c r="AC91" s="60"/>
      <c r="AD91" s="60"/>
      <c r="AE91" s="60"/>
      <c r="AF91" s="60"/>
      <c r="AG91" s="60"/>
      <c r="AH91" s="60"/>
      <c r="AI91" s="60"/>
      <c r="AJ91" s="60"/>
      <c r="AK91" s="60"/>
      <c r="AL91" s="60"/>
      <c r="AM91" s="60"/>
      <c r="AN91" s="60"/>
      <c r="AO91" s="60"/>
      <c r="AP91" s="60"/>
      <c r="AQ91" s="60"/>
      <c r="AR91" s="60"/>
      <c r="AS91" s="60"/>
      <c r="AT91" s="60"/>
    </row>
    <row r="92" spans="16:46" x14ac:dyDescent="0.15">
      <c r="P92" s="59"/>
      <c r="Q92" s="59"/>
      <c r="R92" s="59"/>
      <c r="S92" s="59"/>
      <c r="T92" s="59"/>
      <c r="U92" s="59"/>
      <c r="V92" s="59"/>
      <c r="W92" s="59"/>
      <c r="X92" s="59"/>
      <c r="Y92" s="59"/>
      <c r="Z92" s="59"/>
      <c r="AA92" s="59"/>
      <c r="AB92" s="60"/>
      <c r="AC92" s="60"/>
      <c r="AD92" s="60"/>
      <c r="AE92" s="60"/>
      <c r="AF92" s="60"/>
      <c r="AG92" s="60"/>
      <c r="AH92" s="60"/>
      <c r="AI92" s="60"/>
      <c r="AJ92" s="60"/>
      <c r="AK92" s="60"/>
      <c r="AL92" s="60"/>
      <c r="AM92" s="60"/>
      <c r="AN92" s="60"/>
      <c r="AO92" s="60"/>
      <c r="AP92" s="60"/>
      <c r="AQ92" s="60"/>
      <c r="AR92" s="60"/>
      <c r="AS92" s="60"/>
      <c r="AT92" s="60"/>
    </row>
    <row r="93" spans="16:46" x14ac:dyDescent="0.15">
      <c r="P93" s="59"/>
      <c r="Q93" s="59"/>
      <c r="R93" s="59"/>
      <c r="S93" s="59"/>
      <c r="T93" s="59"/>
      <c r="U93" s="59"/>
      <c r="V93" s="59"/>
      <c r="W93" s="59"/>
      <c r="X93" s="59"/>
      <c r="Y93" s="59"/>
      <c r="Z93" s="59"/>
      <c r="AA93" s="59"/>
      <c r="AB93" s="60"/>
      <c r="AC93" s="60"/>
      <c r="AD93" s="60"/>
      <c r="AE93" s="60"/>
      <c r="AF93" s="60"/>
      <c r="AG93" s="60"/>
      <c r="AH93" s="60"/>
      <c r="AI93" s="60"/>
      <c r="AJ93" s="60"/>
      <c r="AK93" s="60"/>
      <c r="AL93" s="60"/>
      <c r="AM93" s="60"/>
      <c r="AN93" s="60"/>
      <c r="AO93" s="60"/>
      <c r="AP93" s="60"/>
      <c r="AQ93" s="60"/>
      <c r="AR93" s="60"/>
      <c r="AS93" s="60"/>
      <c r="AT93" s="60"/>
    </row>
    <row r="94" spans="16:46" x14ac:dyDescent="0.15">
      <c r="P94" s="59"/>
      <c r="Q94" s="59"/>
      <c r="R94" s="59"/>
      <c r="S94" s="59"/>
      <c r="T94" s="59"/>
      <c r="U94" s="59"/>
      <c r="V94" s="59"/>
      <c r="W94" s="59"/>
      <c r="X94" s="59"/>
      <c r="Y94" s="59"/>
      <c r="Z94" s="59"/>
      <c r="AA94" s="59"/>
      <c r="AB94" s="60"/>
      <c r="AC94" s="60"/>
      <c r="AD94" s="60"/>
      <c r="AE94" s="60"/>
      <c r="AF94" s="60"/>
      <c r="AG94" s="60"/>
      <c r="AH94" s="60"/>
      <c r="AI94" s="60"/>
      <c r="AJ94" s="60"/>
      <c r="AK94" s="60"/>
      <c r="AL94" s="60"/>
      <c r="AM94" s="60"/>
      <c r="AN94" s="60"/>
      <c r="AO94" s="60"/>
      <c r="AP94" s="60"/>
      <c r="AQ94" s="60"/>
      <c r="AR94" s="60"/>
      <c r="AS94" s="60"/>
      <c r="AT94" s="60"/>
    </row>
    <row r="95" spans="16:46" x14ac:dyDescent="0.15">
      <c r="P95" s="59"/>
      <c r="Q95" s="59"/>
      <c r="R95" s="59"/>
      <c r="S95" s="59"/>
      <c r="T95" s="59"/>
      <c r="U95" s="59"/>
      <c r="V95" s="59"/>
      <c r="W95" s="59"/>
      <c r="X95" s="59"/>
      <c r="Y95" s="59"/>
      <c r="Z95" s="59"/>
      <c r="AA95" s="59"/>
      <c r="AB95" s="60"/>
      <c r="AC95" s="60"/>
      <c r="AD95" s="60"/>
      <c r="AE95" s="60"/>
      <c r="AF95" s="60"/>
      <c r="AG95" s="60"/>
      <c r="AH95" s="60"/>
      <c r="AI95" s="60"/>
      <c r="AJ95" s="60"/>
      <c r="AK95" s="60"/>
      <c r="AL95" s="60"/>
      <c r="AM95" s="60"/>
      <c r="AN95" s="60"/>
      <c r="AO95" s="60"/>
      <c r="AP95" s="60"/>
      <c r="AQ95" s="60"/>
      <c r="AR95" s="60"/>
      <c r="AS95" s="60"/>
      <c r="AT95" s="60"/>
    </row>
    <row r="96" spans="16:46" x14ac:dyDescent="0.15">
      <c r="P96" s="59"/>
      <c r="Q96" s="59"/>
      <c r="R96" s="59"/>
      <c r="S96" s="59"/>
      <c r="T96" s="59"/>
      <c r="U96" s="59"/>
      <c r="V96" s="59"/>
      <c r="W96" s="59"/>
      <c r="X96" s="59"/>
      <c r="Y96" s="59"/>
      <c r="Z96" s="59"/>
      <c r="AA96" s="59"/>
      <c r="AB96" s="60"/>
      <c r="AC96" s="60"/>
      <c r="AD96" s="60"/>
      <c r="AE96" s="60"/>
      <c r="AF96" s="60"/>
      <c r="AG96" s="60"/>
      <c r="AH96" s="60"/>
      <c r="AI96" s="60"/>
      <c r="AJ96" s="60"/>
      <c r="AK96" s="60"/>
      <c r="AL96" s="60"/>
      <c r="AM96" s="60"/>
      <c r="AN96" s="60"/>
      <c r="AO96" s="60"/>
      <c r="AP96" s="60"/>
      <c r="AQ96" s="60"/>
      <c r="AR96" s="60"/>
      <c r="AS96" s="60"/>
      <c r="AT96" s="60"/>
    </row>
    <row r="97" spans="16:46" x14ac:dyDescent="0.15">
      <c r="P97" s="59"/>
      <c r="Q97" s="59"/>
      <c r="R97" s="59"/>
      <c r="S97" s="59"/>
      <c r="T97" s="59"/>
      <c r="U97" s="59"/>
      <c r="V97" s="59"/>
      <c r="W97" s="59"/>
      <c r="X97" s="59"/>
      <c r="Y97" s="59"/>
      <c r="Z97" s="59"/>
      <c r="AA97" s="59"/>
      <c r="AB97" s="60"/>
      <c r="AC97" s="60"/>
      <c r="AD97" s="60"/>
      <c r="AE97" s="60"/>
      <c r="AF97" s="60"/>
      <c r="AG97" s="60"/>
      <c r="AH97" s="60"/>
      <c r="AI97" s="60"/>
      <c r="AJ97" s="60"/>
      <c r="AK97" s="60"/>
      <c r="AL97" s="60"/>
      <c r="AM97" s="60"/>
      <c r="AN97" s="60"/>
      <c r="AO97" s="60"/>
      <c r="AP97" s="60"/>
      <c r="AQ97" s="60"/>
      <c r="AR97" s="60"/>
      <c r="AS97" s="60"/>
      <c r="AT97" s="60"/>
    </row>
    <row r="98" spans="16:46" x14ac:dyDescent="0.15">
      <c r="P98" s="59"/>
      <c r="Q98" s="59"/>
      <c r="R98" s="59"/>
      <c r="S98" s="59"/>
      <c r="T98" s="59"/>
      <c r="U98" s="59"/>
      <c r="V98" s="59"/>
      <c r="W98" s="59"/>
      <c r="X98" s="59"/>
      <c r="Y98" s="59"/>
      <c r="Z98" s="59"/>
      <c r="AA98" s="59"/>
      <c r="AB98" s="60"/>
      <c r="AC98" s="60"/>
      <c r="AD98" s="60"/>
      <c r="AE98" s="60"/>
      <c r="AF98" s="60"/>
      <c r="AG98" s="60"/>
      <c r="AH98" s="60"/>
      <c r="AI98" s="60"/>
      <c r="AJ98" s="60"/>
      <c r="AK98" s="60"/>
      <c r="AL98" s="60"/>
      <c r="AM98" s="60"/>
      <c r="AN98" s="60"/>
      <c r="AO98" s="60"/>
      <c r="AP98" s="60"/>
      <c r="AQ98" s="60"/>
      <c r="AR98" s="60"/>
      <c r="AS98" s="60"/>
      <c r="AT98" s="60"/>
    </row>
    <row r="99" spans="16:46" x14ac:dyDescent="0.15">
      <c r="P99" s="59"/>
      <c r="Q99" s="59"/>
      <c r="R99" s="59"/>
      <c r="S99" s="59"/>
      <c r="T99" s="59"/>
      <c r="U99" s="59"/>
      <c r="V99" s="59"/>
      <c r="W99" s="59"/>
      <c r="X99" s="59"/>
      <c r="Y99" s="59"/>
      <c r="Z99" s="59"/>
      <c r="AA99" s="59"/>
      <c r="AB99" s="60"/>
      <c r="AC99" s="60"/>
      <c r="AD99" s="60"/>
      <c r="AE99" s="60"/>
      <c r="AF99" s="60"/>
      <c r="AG99" s="60"/>
      <c r="AH99" s="60"/>
      <c r="AI99" s="60"/>
      <c r="AJ99" s="60"/>
      <c r="AK99" s="60"/>
      <c r="AL99" s="60"/>
      <c r="AM99" s="60"/>
      <c r="AN99" s="60"/>
      <c r="AO99" s="60"/>
      <c r="AP99" s="60"/>
      <c r="AQ99" s="60"/>
      <c r="AR99" s="60"/>
      <c r="AS99" s="60"/>
      <c r="AT99" s="60"/>
    </row>
    <row r="100" spans="16:46" x14ac:dyDescent="0.15">
      <c r="P100" s="59"/>
      <c r="Q100" s="59"/>
      <c r="R100" s="59"/>
      <c r="S100" s="59"/>
      <c r="T100" s="59"/>
      <c r="U100" s="59"/>
      <c r="V100" s="59"/>
      <c r="W100" s="59"/>
      <c r="X100" s="59"/>
      <c r="Y100" s="59"/>
      <c r="Z100" s="59"/>
      <c r="AA100" s="59"/>
      <c r="AB100" s="60"/>
      <c r="AC100" s="60"/>
      <c r="AD100" s="60"/>
      <c r="AE100" s="60"/>
      <c r="AF100" s="60"/>
      <c r="AG100" s="60"/>
      <c r="AH100" s="60"/>
      <c r="AI100" s="60"/>
      <c r="AJ100" s="60"/>
      <c r="AK100" s="60"/>
      <c r="AL100" s="60"/>
      <c r="AM100" s="60"/>
      <c r="AN100" s="60"/>
      <c r="AO100" s="60"/>
      <c r="AP100" s="60"/>
      <c r="AQ100" s="60"/>
      <c r="AR100" s="60"/>
      <c r="AS100" s="60"/>
      <c r="AT100" s="60"/>
    </row>
    <row r="101" spans="16:46" x14ac:dyDescent="0.15">
      <c r="P101" s="59"/>
      <c r="Q101" s="59"/>
      <c r="R101" s="59"/>
      <c r="S101" s="59"/>
      <c r="T101" s="59"/>
      <c r="U101" s="59"/>
      <c r="V101" s="59"/>
      <c r="W101" s="59"/>
      <c r="X101" s="59"/>
      <c r="Y101" s="59"/>
      <c r="Z101" s="59"/>
      <c r="AA101" s="59"/>
      <c r="AB101" s="60"/>
      <c r="AC101" s="60"/>
      <c r="AD101" s="60"/>
      <c r="AE101" s="60"/>
      <c r="AF101" s="60"/>
      <c r="AG101" s="60"/>
      <c r="AH101" s="60"/>
      <c r="AI101" s="60"/>
      <c r="AJ101" s="60"/>
      <c r="AK101" s="60"/>
      <c r="AL101" s="60"/>
      <c r="AM101" s="60"/>
      <c r="AN101" s="60"/>
      <c r="AO101" s="60"/>
      <c r="AP101" s="60"/>
      <c r="AQ101" s="60"/>
      <c r="AR101" s="60"/>
      <c r="AS101" s="60"/>
      <c r="AT101" s="60"/>
    </row>
    <row r="102" spans="16:46" x14ac:dyDescent="0.15">
      <c r="P102" s="59"/>
      <c r="Q102" s="59"/>
      <c r="R102" s="59"/>
      <c r="S102" s="59"/>
      <c r="T102" s="59"/>
      <c r="U102" s="59"/>
      <c r="V102" s="59"/>
      <c r="W102" s="59"/>
      <c r="X102" s="59"/>
      <c r="Y102" s="59"/>
      <c r="Z102" s="59"/>
      <c r="AA102" s="59"/>
      <c r="AB102" s="60"/>
      <c r="AC102" s="60"/>
      <c r="AD102" s="60"/>
      <c r="AE102" s="60"/>
      <c r="AF102" s="60"/>
      <c r="AG102" s="60"/>
      <c r="AH102" s="60"/>
      <c r="AI102" s="60"/>
      <c r="AJ102" s="60"/>
      <c r="AK102" s="60"/>
      <c r="AL102" s="60"/>
      <c r="AM102" s="60"/>
      <c r="AN102" s="60"/>
      <c r="AO102" s="60"/>
      <c r="AP102" s="60"/>
      <c r="AQ102" s="60"/>
      <c r="AR102" s="60"/>
      <c r="AS102" s="60"/>
      <c r="AT102" s="60"/>
    </row>
    <row r="103" spans="16:46" x14ac:dyDescent="0.15">
      <c r="P103" s="59"/>
      <c r="Q103" s="59"/>
      <c r="R103" s="59"/>
      <c r="S103" s="59"/>
      <c r="T103" s="59"/>
      <c r="U103" s="59"/>
      <c r="V103" s="59"/>
      <c r="W103" s="59"/>
      <c r="X103" s="59"/>
      <c r="Y103" s="59"/>
      <c r="Z103" s="59"/>
      <c r="AA103" s="59"/>
      <c r="AB103" s="60"/>
      <c r="AC103" s="60"/>
      <c r="AD103" s="60"/>
      <c r="AE103" s="60"/>
      <c r="AF103" s="60"/>
      <c r="AG103" s="60"/>
      <c r="AH103" s="60"/>
      <c r="AI103" s="60"/>
      <c r="AJ103" s="60"/>
      <c r="AK103" s="60"/>
      <c r="AL103" s="60"/>
      <c r="AM103" s="60"/>
      <c r="AN103" s="60"/>
      <c r="AO103" s="60"/>
      <c r="AP103" s="60"/>
      <c r="AQ103" s="60"/>
      <c r="AR103" s="60"/>
      <c r="AS103" s="60"/>
      <c r="AT103" s="60"/>
    </row>
    <row r="104" spans="16:46" x14ac:dyDescent="0.15">
      <c r="P104" s="59"/>
      <c r="Q104" s="59"/>
      <c r="R104" s="59"/>
      <c r="S104" s="59"/>
      <c r="T104" s="59"/>
      <c r="U104" s="59"/>
      <c r="V104" s="59"/>
      <c r="W104" s="59"/>
      <c r="X104" s="59"/>
      <c r="Y104" s="59"/>
      <c r="Z104" s="59"/>
      <c r="AA104" s="59"/>
      <c r="AB104" s="60"/>
      <c r="AC104" s="60"/>
      <c r="AD104" s="60"/>
      <c r="AE104" s="60"/>
      <c r="AF104" s="60"/>
      <c r="AG104" s="60"/>
      <c r="AH104" s="60"/>
      <c r="AI104" s="60"/>
      <c r="AJ104" s="60"/>
      <c r="AK104" s="60"/>
      <c r="AL104" s="60"/>
      <c r="AM104" s="60"/>
      <c r="AN104" s="60"/>
      <c r="AO104" s="60"/>
      <c r="AP104" s="60"/>
      <c r="AQ104" s="60"/>
      <c r="AR104" s="60"/>
      <c r="AS104" s="60"/>
      <c r="AT104" s="60"/>
    </row>
    <row r="105" spans="16:46" x14ac:dyDescent="0.15">
      <c r="P105" s="59"/>
      <c r="Q105" s="59"/>
      <c r="R105" s="59"/>
      <c r="S105" s="59"/>
      <c r="T105" s="59"/>
      <c r="U105" s="59"/>
      <c r="V105" s="59"/>
      <c r="W105" s="59"/>
      <c r="X105" s="59"/>
      <c r="Y105" s="59"/>
      <c r="Z105" s="59"/>
      <c r="AA105" s="59"/>
      <c r="AB105" s="60"/>
      <c r="AC105" s="60"/>
      <c r="AD105" s="60"/>
      <c r="AE105" s="60"/>
      <c r="AF105" s="60"/>
      <c r="AG105" s="60"/>
      <c r="AH105" s="60"/>
      <c r="AI105" s="60"/>
      <c r="AJ105" s="60"/>
      <c r="AK105" s="60"/>
      <c r="AL105" s="60"/>
      <c r="AM105" s="60"/>
      <c r="AN105" s="60"/>
      <c r="AO105" s="60"/>
      <c r="AP105" s="60"/>
      <c r="AQ105" s="60"/>
      <c r="AR105" s="60"/>
      <c r="AS105" s="60"/>
      <c r="AT105" s="60"/>
    </row>
    <row r="106" spans="16:46" x14ac:dyDescent="0.15">
      <c r="P106" s="59"/>
      <c r="Q106" s="59"/>
      <c r="R106" s="59"/>
      <c r="S106" s="59"/>
      <c r="T106" s="59"/>
      <c r="U106" s="59"/>
      <c r="V106" s="59"/>
      <c r="W106" s="59"/>
      <c r="X106" s="59"/>
      <c r="Y106" s="59"/>
      <c r="Z106" s="59"/>
      <c r="AA106" s="59"/>
      <c r="AB106" s="60"/>
      <c r="AC106" s="60"/>
      <c r="AD106" s="60"/>
      <c r="AE106" s="60"/>
      <c r="AF106" s="60"/>
      <c r="AG106" s="60"/>
      <c r="AH106" s="60"/>
      <c r="AI106" s="60"/>
      <c r="AJ106" s="60"/>
      <c r="AK106" s="60"/>
      <c r="AL106" s="60"/>
      <c r="AM106" s="60"/>
      <c r="AN106" s="60"/>
      <c r="AO106" s="60"/>
      <c r="AP106" s="60"/>
      <c r="AQ106" s="60"/>
      <c r="AR106" s="60"/>
      <c r="AS106" s="60"/>
      <c r="AT106" s="60"/>
    </row>
    <row r="107" spans="16:46" x14ac:dyDescent="0.15">
      <c r="P107" s="59"/>
      <c r="Q107" s="59"/>
      <c r="R107" s="59"/>
      <c r="S107" s="59"/>
      <c r="T107" s="59"/>
      <c r="U107" s="59"/>
      <c r="V107" s="59"/>
      <c r="W107" s="59"/>
      <c r="X107" s="59"/>
      <c r="Y107" s="59"/>
      <c r="Z107" s="59"/>
      <c r="AA107" s="59"/>
      <c r="AB107" s="60"/>
      <c r="AC107" s="60"/>
      <c r="AD107" s="60"/>
      <c r="AE107" s="60"/>
      <c r="AF107" s="60"/>
      <c r="AG107" s="60"/>
      <c r="AH107" s="60"/>
      <c r="AI107" s="60"/>
      <c r="AJ107" s="60"/>
      <c r="AK107" s="60"/>
      <c r="AL107" s="60"/>
      <c r="AM107" s="60"/>
      <c r="AN107" s="60"/>
      <c r="AO107" s="60"/>
      <c r="AP107" s="60"/>
      <c r="AQ107" s="60"/>
      <c r="AR107" s="60"/>
      <c r="AS107" s="60"/>
      <c r="AT107" s="60"/>
    </row>
    <row r="108" spans="16:46" x14ac:dyDescent="0.15">
      <c r="P108" s="59"/>
      <c r="Q108" s="59"/>
      <c r="R108" s="59"/>
      <c r="S108" s="59"/>
      <c r="T108" s="59"/>
      <c r="U108" s="59"/>
      <c r="V108" s="59"/>
      <c r="W108" s="59"/>
      <c r="X108" s="59"/>
      <c r="Y108" s="59"/>
      <c r="Z108" s="59"/>
      <c r="AA108" s="59"/>
      <c r="AB108" s="60"/>
      <c r="AC108" s="60"/>
      <c r="AD108" s="60"/>
      <c r="AE108" s="60"/>
      <c r="AF108" s="60"/>
      <c r="AG108" s="60"/>
      <c r="AH108" s="60"/>
      <c r="AI108" s="60"/>
      <c r="AJ108" s="60"/>
      <c r="AK108" s="60"/>
      <c r="AL108" s="60"/>
      <c r="AM108" s="60"/>
      <c r="AN108" s="60"/>
      <c r="AO108" s="60"/>
      <c r="AP108" s="60"/>
      <c r="AQ108" s="60"/>
      <c r="AR108" s="60"/>
      <c r="AS108" s="60"/>
      <c r="AT108" s="60"/>
    </row>
    <row r="109" spans="16:46" x14ac:dyDescent="0.15">
      <c r="P109" s="59"/>
      <c r="Q109" s="59"/>
      <c r="R109" s="59"/>
      <c r="S109" s="59"/>
      <c r="T109" s="59"/>
      <c r="U109" s="59"/>
      <c r="V109" s="59"/>
      <c r="W109" s="59"/>
      <c r="X109" s="59"/>
      <c r="Y109" s="59"/>
      <c r="Z109" s="59"/>
      <c r="AA109" s="59"/>
      <c r="AB109" s="60"/>
      <c r="AC109" s="60"/>
      <c r="AD109" s="60"/>
      <c r="AE109" s="60"/>
      <c r="AF109" s="60"/>
      <c r="AG109" s="60"/>
      <c r="AH109" s="60"/>
      <c r="AI109" s="60"/>
      <c r="AJ109" s="60"/>
      <c r="AK109" s="60"/>
      <c r="AL109" s="60"/>
      <c r="AM109" s="60"/>
      <c r="AN109" s="60"/>
      <c r="AO109" s="60"/>
      <c r="AP109" s="60"/>
      <c r="AQ109" s="60"/>
      <c r="AR109" s="60"/>
      <c r="AS109" s="60"/>
      <c r="AT109" s="60"/>
    </row>
    <row r="110" spans="16:46" x14ac:dyDescent="0.15">
      <c r="P110" s="59"/>
      <c r="Q110" s="59"/>
      <c r="R110" s="59"/>
      <c r="S110" s="59"/>
      <c r="T110" s="59"/>
      <c r="U110" s="59"/>
      <c r="V110" s="59"/>
      <c r="W110" s="59"/>
      <c r="X110" s="59"/>
      <c r="Y110" s="59"/>
      <c r="Z110" s="59"/>
      <c r="AA110" s="59"/>
      <c r="AB110" s="60"/>
      <c r="AC110" s="60"/>
      <c r="AD110" s="60"/>
      <c r="AE110" s="60"/>
      <c r="AF110" s="60"/>
      <c r="AG110" s="60"/>
      <c r="AH110" s="60"/>
      <c r="AI110" s="60"/>
      <c r="AJ110" s="60"/>
      <c r="AK110" s="60"/>
      <c r="AL110" s="60"/>
      <c r="AM110" s="60"/>
      <c r="AN110" s="60"/>
      <c r="AO110" s="60"/>
      <c r="AP110" s="60"/>
      <c r="AQ110" s="60"/>
      <c r="AR110" s="60"/>
      <c r="AS110" s="60"/>
      <c r="AT110" s="60"/>
    </row>
    <row r="111" spans="16:46" x14ac:dyDescent="0.15">
      <c r="P111" s="59"/>
      <c r="Q111" s="59"/>
      <c r="R111" s="59"/>
      <c r="S111" s="59"/>
      <c r="T111" s="59"/>
      <c r="U111" s="59"/>
      <c r="V111" s="59"/>
      <c r="W111" s="59"/>
      <c r="X111" s="59"/>
      <c r="Y111" s="59"/>
      <c r="Z111" s="59"/>
      <c r="AA111" s="59"/>
      <c r="AB111" s="60"/>
      <c r="AC111" s="60"/>
      <c r="AD111" s="60"/>
      <c r="AE111" s="60"/>
      <c r="AF111" s="60"/>
      <c r="AG111" s="60"/>
      <c r="AH111" s="60"/>
      <c r="AI111" s="60"/>
      <c r="AJ111" s="60"/>
      <c r="AK111" s="60"/>
      <c r="AL111" s="60"/>
      <c r="AM111" s="60"/>
      <c r="AN111" s="60"/>
      <c r="AO111" s="60"/>
      <c r="AP111" s="60"/>
      <c r="AQ111" s="60"/>
      <c r="AR111" s="60"/>
      <c r="AS111" s="60"/>
      <c r="AT111" s="60"/>
    </row>
    <row r="112" spans="16:46" x14ac:dyDescent="0.15">
      <c r="P112" s="59"/>
      <c r="Q112" s="59"/>
      <c r="R112" s="59"/>
      <c r="S112" s="59"/>
      <c r="T112" s="59"/>
      <c r="U112" s="59"/>
      <c r="V112" s="59"/>
      <c r="W112" s="59"/>
      <c r="X112" s="59"/>
      <c r="Y112" s="59"/>
      <c r="Z112" s="59"/>
      <c r="AA112" s="59"/>
      <c r="AB112" s="60"/>
      <c r="AC112" s="60"/>
      <c r="AD112" s="60"/>
      <c r="AE112" s="60"/>
      <c r="AF112" s="60"/>
      <c r="AG112" s="60"/>
      <c r="AH112" s="60"/>
      <c r="AI112" s="60"/>
      <c r="AJ112" s="60"/>
      <c r="AK112" s="60"/>
      <c r="AL112" s="60"/>
      <c r="AM112" s="60"/>
      <c r="AN112" s="60"/>
      <c r="AO112" s="60"/>
      <c r="AP112" s="60"/>
      <c r="AQ112" s="60"/>
      <c r="AR112" s="60"/>
      <c r="AS112" s="60"/>
      <c r="AT112" s="60"/>
    </row>
    <row r="113" spans="16:46" x14ac:dyDescent="0.15">
      <c r="P113" s="59"/>
      <c r="Q113" s="59"/>
      <c r="R113" s="59"/>
      <c r="S113" s="59"/>
      <c r="T113" s="59"/>
      <c r="U113" s="59"/>
      <c r="V113" s="59"/>
      <c r="W113" s="59"/>
      <c r="X113" s="59"/>
      <c r="Y113" s="59"/>
      <c r="Z113" s="59"/>
      <c r="AA113" s="59"/>
      <c r="AB113" s="60"/>
      <c r="AC113" s="60"/>
      <c r="AD113" s="60"/>
      <c r="AE113" s="60"/>
      <c r="AF113" s="60"/>
      <c r="AG113" s="60"/>
      <c r="AH113" s="60"/>
      <c r="AI113" s="60"/>
      <c r="AJ113" s="60"/>
      <c r="AK113" s="60"/>
      <c r="AL113" s="60"/>
      <c r="AM113" s="60"/>
      <c r="AN113" s="60"/>
      <c r="AO113" s="60"/>
      <c r="AP113" s="60"/>
      <c r="AQ113" s="60"/>
      <c r="AR113" s="60"/>
      <c r="AS113" s="60"/>
      <c r="AT113" s="60"/>
    </row>
    <row r="114" spans="16:46" x14ac:dyDescent="0.15">
      <c r="P114" s="59"/>
      <c r="Q114" s="59"/>
      <c r="R114" s="59"/>
      <c r="S114" s="59"/>
      <c r="T114" s="59"/>
      <c r="U114" s="59"/>
      <c r="V114" s="59"/>
      <c r="W114" s="59"/>
      <c r="X114" s="59"/>
      <c r="Y114" s="59"/>
      <c r="Z114" s="59"/>
      <c r="AA114" s="59"/>
      <c r="AB114" s="60"/>
      <c r="AC114" s="60"/>
      <c r="AD114" s="60"/>
      <c r="AE114" s="60"/>
      <c r="AF114" s="60"/>
      <c r="AG114" s="60"/>
      <c r="AH114" s="60"/>
      <c r="AI114" s="60"/>
      <c r="AJ114" s="60"/>
      <c r="AK114" s="60"/>
      <c r="AL114" s="60"/>
      <c r="AM114" s="60"/>
      <c r="AN114" s="60"/>
      <c r="AO114" s="60"/>
      <c r="AP114" s="60"/>
      <c r="AQ114" s="60"/>
      <c r="AR114" s="60"/>
      <c r="AS114" s="60"/>
      <c r="AT114" s="60"/>
    </row>
  </sheetData>
  <mergeCells count="9">
    <mergeCell ref="K13:K14"/>
    <mergeCell ref="L13:L14"/>
    <mergeCell ref="M13:N13"/>
    <mergeCell ref="B13:B14"/>
    <mergeCell ref="C13:C14"/>
    <mergeCell ref="D13:G13"/>
    <mergeCell ref="H13:H14"/>
    <mergeCell ref="I13:I14"/>
    <mergeCell ref="J13:J14"/>
  </mergeCells>
  <phoneticPr fontId="7"/>
  <pageMargins left="0.78700000000000003" right="0.78700000000000003" top="0.98399999999999999" bottom="0.98399999999999999" header="0.51200000000000001" footer="0.51200000000000001"/>
  <pageSetup paperSize="9"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S157"/>
  <sheetViews>
    <sheetView workbookViewId="0"/>
  </sheetViews>
  <sheetFormatPr defaultRowHeight="13.5" x14ac:dyDescent="0.15"/>
  <cols>
    <col min="1" max="1" width="1.625" style="1" customWidth="1"/>
    <col min="2" max="2" width="16.75" style="1" customWidth="1"/>
    <col min="3" max="5" width="17" style="1" bestFit="1" customWidth="1"/>
    <col min="6" max="7" width="15.75" style="1" bestFit="1" customWidth="1"/>
    <col min="8" max="8" width="14.5" style="1" bestFit="1" customWidth="1"/>
    <col min="9" max="9" width="15.75" style="1" bestFit="1" customWidth="1"/>
    <col min="10" max="10" width="16.25" style="1" bestFit="1" customWidth="1"/>
    <col min="11" max="12" width="11.25" style="1" bestFit="1" customWidth="1"/>
    <col min="13" max="14" width="16.25" style="1" bestFit="1" customWidth="1"/>
    <col min="15" max="15" width="11.625" style="1" customWidth="1"/>
    <col min="16" max="18" width="12.625" style="1" customWidth="1"/>
    <col min="19" max="21" width="11.625" style="1" customWidth="1"/>
    <col min="22" max="23" width="14.125" style="1" bestFit="1" customWidth="1"/>
    <col min="24" max="24" width="11.75" style="1" bestFit="1" customWidth="1"/>
    <col min="25" max="25" width="10.625" style="1" bestFit="1" customWidth="1"/>
    <col min="26" max="26" width="14.125" style="1" bestFit="1" customWidth="1"/>
    <col min="27" max="27" width="12.75" style="1" bestFit="1" customWidth="1"/>
    <col min="28" max="28" width="11.625" style="1" bestFit="1" customWidth="1"/>
    <col min="29" max="29" width="13.875" style="1" bestFit="1" customWidth="1"/>
    <col min="30" max="30" width="12.75" style="1" bestFit="1" customWidth="1"/>
    <col min="31" max="31" width="11.625" style="1" bestFit="1" customWidth="1"/>
    <col min="32" max="32" width="13.875" style="1" bestFit="1" customWidth="1"/>
    <col min="33" max="33" width="12.75" style="1" bestFit="1" customWidth="1"/>
    <col min="34" max="34" width="11.625" style="1" bestFit="1" customWidth="1"/>
    <col min="35" max="35" width="13.875" style="1" bestFit="1" customWidth="1"/>
    <col min="36" max="36" width="12.75" style="1" bestFit="1" customWidth="1"/>
    <col min="37" max="37" width="11.625" style="1" bestFit="1" customWidth="1"/>
    <col min="38" max="38" width="13.875" style="1" bestFit="1" customWidth="1"/>
    <col min="39" max="39" width="12.75" style="1" bestFit="1" customWidth="1"/>
    <col min="40" max="40" width="11.625" style="1" bestFit="1" customWidth="1"/>
    <col min="41" max="41" width="13.875" style="1" bestFit="1" customWidth="1"/>
    <col min="42" max="42" width="12.75" style="1" bestFit="1" customWidth="1"/>
    <col min="43" max="43" width="11.625" style="1" bestFit="1" customWidth="1"/>
    <col min="44" max="44" width="13.875" style="1" bestFit="1" customWidth="1"/>
    <col min="45" max="45" width="10.5" style="1" bestFit="1" customWidth="1"/>
    <col min="46" max="46" width="11.625" style="1" bestFit="1" customWidth="1"/>
    <col min="47" max="47" width="13.875" style="1" bestFit="1" customWidth="1"/>
    <col min="48" max="48" width="10.5" style="1" bestFit="1" customWidth="1"/>
    <col min="49" max="16384" width="9" style="1"/>
  </cols>
  <sheetData>
    <row r="1" spans="1:14" x14ac:dyDescent="0.15">
      <c r="A1" s="2" t="s">
        <v>82</v>
      </c>
    </row>
    <row r="2" spans="1:14" ht="17.25" x14ac:dyDescent="0.2">
      <c r="A2" s="5" t="s">
        <v>0</v>
      </c>
    </row>
    <row r="4" spans="1:14" ht="14.25" x14ac:dyDescent="0.15">
      <c r="B4" s="3" t="s">
        <v>61</v>
      </c>
      <c r="C4" s="3"/>
      <c r="D4" s="3"/>
      <c r="F4" s="3"/>
    </row>
    <row r="5" spans="1:14" s="4" customFormat="1" ht="14.25" x14ac:dyDescent="0.15"/>
    <row r="6" spans="1:14" s="4" customFormat="1" ht="14.25" x14ac:dyDescent="0.15">
      <c r="B6" s="4" t="s">
        <v>104</v>
      </c>
    </row>
    <row r="7" spans="1:14" s="4" customFormat="1" ht="18.75" customHeight="1" x14ac:dyDescent="0.15">
      <c r="B7" s="6" t="s">
        <v>93</v>
      </c>
      <c r="C7" s="6"/>
    </row>
    <row r="8" spans="1:14" s="4" customFormat="1" ht="13.5" customHeight="1" x14ac:dyDescent="0.15">
      <c r="B8" s="11" t="s">
        <v>63</v>
      </c>
      <c r="C8" s="6"/>
    </row>
    <row r="9" spans="1:14" ht="13.5" customHeight="1" x14ac:dyDescent="0.15">
      <c r="B9" s="11" t="s">
        <v>91</v>
      </c>
      <c r="G9" s="7"/>
      <c r="J9" s="2"/>
      <c r="K9" s="2"/>
    </row>
    <row r="10" spans="1:14" ht="13.5" customHeight="1" x14ac:dyDescent="0.15">
      <c r="B10" s="11"/>
      <c r="G10" s="7"/>
      <c r="J10" s="2"/>
      <c r="K10" s="2"/>
    </row>
    <row r="11" spans="1:14" ht="13.5" customHeight="1" x14ac:dyDescent="0.15">
      <c r="B11" s="32"/>
      <c r="G11" s="7"/>
      <c r="J11" s="2"/>
      <c r="K11" s="2"/>
    </row>
    <row r="12" spans="1:14" ht="13.5" customHeight="1" thickBot="1" x14ac:dyDescent="0.2">
      <c r="B12" s="2" t="s">
        <v>71</v>
      </c>
      <c r="C12" s="8"/>
      <c r="D12" s="8"/>
      <c r="E12" s="8"/>
      <c r="F12" s="8"/>
      <c r="G12" s="8"/>
      <c r="H12" s="8"/>
      <c r="I12" s="8"/>
      <c r="J12" s="8"/>
      <c r="K12" s="8"/>
      <c r="L12" s="8"/>
      <c r="M12" s="8"/>
      <c r="N12" s="10"/>
    </row>
    <row r="13" spans="1:14" ht="13.5" customHeight="1" x14ac:dyDescent="0.15">
      <c r="B13" s="71" t="s">
        <v>68</v>
      </c>
      <c r="C13" s="62" t="s">
        <v>20</v>
      </c>
      <c r="D13" s="68" t="s">
        <v>21</v>
      </c>
      <c r="E13" s="69"/>
      <c r="F13" s="69"/>
      <c r="G13" s="70"/>
      <c r="H13" s="62" t="s">
        <v>22</v>
      </c>
      <c r="I13" s="62" t="s">
        <v>23</v>
      </c>
      <c r="J13" s="62" t="s">
        <v>24</v>
      </c>
      <c r="K13" s="62" t="s">
        <v>25</v>
      </c>
      <c r="L13" s="62" t="s">
        <v>26</v>
      </c>
      <c r="M13" s="64" t="s">
        <v>27</v>
      </c>
      <c r="N13" s="65"/>
    </row>
    <row r="14" spans="1:14" ht="13.5" customHeight="1" x14ac:dyDescent="0.15">
      <c r="B14" s="67"/>
      <c r="C14" s="63"/>
      <c r="D14" s="15" t="s">
        <v>20</v>
      </c>
      <c r="E14" s="16" t="s">
        <v>28</v>
      </c>
      <c r="F14" s="16" t="s">
        <v>29</v>
      </c>
      <c r="G14" s="16" t="s">
        <v>30</v>
      </c>
      <c r="H14" s="63"/>
      <c r="I14" s="63"/>
      <c r="J14" s="63"/>
      <c r="K14" s="63"/>
      <c r="L14" s="63"/>
      <c r="M14" s="14"/>
      <c r="N14" s="17" t="s">
        <v>31</v>
      </c>
    </row>
    <row r="15" spans="1:14" ht="7.5" customHeight="1" x14ac:dyDescent="0.15">
      <c r="C15" s="18"/>
      <c r="D15" s="19"/>
      <c r="E15" s="19"/>
      <c r="F15" s="19"/>
      <c r="G15" s="19"/>
      <c r="H15" s="19"/>
      <c r="I15" s="19"/>
      <c r="J15" s="19"/>
      <c r="K15" s="19"/>
      <c r="L15" s="19"/>
      <c r="M15" s="19"/>
      <c r="N15" s="19"/>
    </row>
    <row r="16" spans="1:14" ht="18.75" customHeight="1" x14ac:dyDescent="0.15">
      <c r="B16" s="41" t="s">
        <v>78</v>
      </c>
      <c r="C16" s="18"/>
      <c r="D16" s="19"/>
      <c r="E16" s="19"/>
      <c r="F16" s="19"/>
      <c r="G16" s="19"/>
      <c r="H16" s="19"/>
      <c r="I16" s="19"/>
      <c r="J16" s="19"/>
      <c r="K16" s="19"/>
      <c r="L16" s="19"/>
      <c r="M16" s="19"/>
      <c r="N16" s="19"/>
    </row>
    <row r="17" spans="2:45" s="13" customFormat="1" ht="18.75" customHeight="1" x14ac:dyDescent="0.15">
      <c r="B17" s="33" t="s">
        <v>81</v>
      </c>
      <c r="C17" s="34">
        <v>277539282</v>
      </c>
      <c r="D17" s="35">
        <v>196941038</v>
      </c>
      <c r="E17" s="36">
        <v>127062462</v>
      </c>
      <c r="F17" s="36">
        <v>14220216</v>
      </c>
      <c r="G17" s="36">
        <v>55658360</v>
      </c>
      <c r="H17" s="35">
        <v>2603584</v>
      </c>
      <c r="I17" s="35">
        <v>30840022</v>
      </c>
      <c r="J17" s="35">
        <v>23243388</v>
      </c>
      <c r="K17" s="35">
        <v>85720</v>
      </c>
      <c r="L17" s="35">
        <v>23927</v>
      </c>
      <c r="M17" s="35">
        <v>23801603</v>
      </c>
      <c r="N17" s="35">
        <v>3911476</v>
      </c>
      <c r="P17" s="52"/>
      <c r="Q17" s="52"/>
      <c r="R17" s="52"/>
      <c r="S17" s="52"/>
      <c r="T17" s="52"/>
      <c r="U17" s="52"/>
      <c r="V17" s="52"/>
      <c r="W17" s="52"/>
      <c r="X17" s="52"/>
      <c r="Y17" s="52"/>
      <c r="Z17" s="52"/>
      <c r="AA17" s="52"/>
      <c r="AB17" s="57"/>
      <c r="AC17" s="58"/>
      <c r="AD17" s="58"/>
      <c r="AE17" s="58"/>
      <c r="AF17" s="58"/>
      <c r="AG17" s="58"/>
      <c r="AH17" s="58"/>
      <c r="AI17" s="58"/>
      <c r="AJ17" s="58"/>
      <c r="AK17" s="58"/>
      <c r="AL17" s="58"/>
      <c r="AM17" s="58"/>
      <c r="AN17" s="58"/>
      <c r="AO17" s="58"/>
      <c r="AP17" s="58"/>
      <c r="AQ17" s="58"/>
      <c r="AR17" s="58"/>
      <c r="AS17" s="58"/>
    </row>
    <row r="18" spans="2:45" ht="13.5" customHeight="1" x14ac:dyDescent="0.15">
      <c r="B18" s="12" t="s">
        <v>3</v>
      </c>
      <c r="C18" s="25">
        <v>21218725</v>
      </c>
      <c r="D18" s="26">
        <v>19366747</v>
      </c>
      <c r="E18" s="28">
        <v>7836797</v>
      </c>
      <c r="F18" s="28">
        <v>611146</v>
      </c>
      <c r="G18" s="28">
        <v>10918804</v>
      </c>
      <c r="H18" s="29">
        <v>570</v>
      </c>
      <c r="I18" s="29">
        <v>316329</v>
      </c>
      <c r="J18" s="29">
        <v>420069</v>
      </c>
      <c r="K18" s="29">
        <v>0</v>
      </c>
      <c r="L18" s="29">
        <v>670</v>
      </c>
      <c r="M18" s="29">
        <v>1114340</v>
      </c>
      <c r="N18" s="29">
        <v>523662</v>
      </c>
      <c r="P18" s="52"/>
      <c r="Q18" s="52"/>
      <c r="R18" s="52"/>
      <c r="S18" s="52"/>
      <c r="T18" s="52"/>
      <c r="U18" s="52"/>
      <c r="V18" s="52"/>
      <c r="W18" s="52"/>
      <c r="X18" s="52"/>
      <c r="Y18" s="52"/>
      <c r="Z18" s="52"/>
      <c r="AA18" s="52"/>
      <c r="AC18" s="58"/>
      <c r="AD18" s="58"/>
      <c r="AE18" s="58"/>
      <c r="AF18" s="58"/>
      <c r="AG18" s="58"/>
      <c r="AH18" s="58"/>
      <c r="AI18" s="58"/>
      <c r="AJ18" s="58"/>
      <c r="AK18" s="58"/>
      <c r="AL18" s="58"/>
      <c r="AM18" s="58"/>
      <c r="AN18" s="58"/>
      <c r="AO18" s="58"/>
    </row>
    <row r="19" spans="2:45" ht="13.5" customHeight="1" x14ac:dyDescent="0.15">
      <c r="B19" s="12" t="s">
        <v>1</v>
      </c>
      <c r="C19" s="25">
        <v>15617944</v>
      </c>
      <c r="D19" s="26">
        <v>11380312</v>
      </c>
      <c r="E19" s="28">
        <v>7122304</v>
      </c>
      <c r="F19" s="28">
        <v>642448</v>
      </c>
      <c r="G19" s="28">
        <v>3615560</v>
      </c>
      <c r="H19" s="29">
        <v>3609</v>
      </c>
      <c r="I19" s="29">
        <v>2061728</v>
      </c>
      <c r="J19" s="29">
        <v>829270</v>
      </c>
      <c r="K19" s="29">
        <v>0</v>
      </c>
      <c r="L19" s="29">
        <v>0</v>
      </c>
      <c r="M19" s="29">
        <v>1343025</v>
      </c>
      <c r="N19" s="29">
        <v>687033</v>
      </c>
      <c r="P19" s="52"/>
      <c r="Q19" s="52"/>
      <c r="R19" s="52"/>
      <c r="S19" s="52"/>
      <c r="T19" s="52"/>
      <c r="U19" s="52"/>
      <c r="V19" s="52"/>
      <c r="W19" s="52"/>
      <c r="X19" s="52"/>
      <c r="Y19" s="52"/>
      <c r="Z19" s="52"/>
      <c r="AA19" s="52"/>
      <c r="AC19" s="58"/>
      <c r="AD19" s="58"/>
      <c r="AE19" s="58"/>
      <c r="AF19" s="58"/>
      <c r="AG19" s="58"/>
      <c r="AH19" s="58"/>
      <c r="AI19" s="58"/>
      <c r="AJ19" s="58"/>
      <c r="AK19" s="58"/>
      <c r="AL19" s="58"/>
      <c r="AM19" s="58"/>
      <c r="AN19" s="58"/>
      <c r="AO19" s="58"/>
    </row>
    <row r="20" spans="2:45" ht="13.5" customHeight="1" x14ac:dyDescent="0.15">
      <c r="B20" s="12" t="s">
        <v>4</v>
      </c>
      <c r="C20" s="25">
        <v>3615759</v>
      </c>
      <c r="D20" s="26">
        <v>3375786</v>
      </c>
      <c r="E20" s="28">
        <v>2128837</v>
      </c>
      <c r="F20" s="28">
        <v>87803</v>
      </c>
      <c r="G20" s="28">
        <v>1159146</v>
      </c>
      <c r="H20" s="26">
        <v>0</v>
      </c>
      <c r="I20" s="26">
        <v>0</v>
      </c>
      <c r="J20" s="29">
        <v>67854</v>
      </c>
      <c r="K20" s="29">
        <v>0</v>
      </c>
      <c r="L20" s="29">
        <v>0</v>
      </c>
      <c r="M20" s="29">
        <v>172119</v>
      </c>
      <c r="N20" s="29">
        <v>145952</v>
      </c>
      <c r="P20" s="52"/>
      <c r="Q20" s="52"/>
      <c r="R20" s="52"/>
      <c r="S20" s="52"/>
      <c r="T20" s="52"/>
      <c r="U20" s="52"/>
      <c r="V20" s="52"/>
      <c r="W20" s="52"/>
      <c r="X20" s="52"/>
      <c r="Y20" s="52"/>
      <c r="Z20" s="52"/>
      <c r="AA20" s="52"/>
      <c r="AC20" s="58"/>
      <c r="AD20" s="58"/>
      <c r="AE20" s="58"/>
      <c r="AF20" s="58"/>
      <c r="AG20" s="58"/>
      <c r="AH20" s="58"/>
      <c r="AI20" s="58"/>
      <c r="AJ20" s="58"/>
      <c r="AK20" s="58"/>
      <c r="AL20" s="58"/>
      <c r="AM20" s="58"/>
      <c r="AN20" s="58"/>
      <c r="AO20" s="58"/>
    </row>
    <row r="21" spans="2:45" ht="13.5" customHeight="1" x14ac:dyDescent="0.15">
      <c r="B21" s="12" t="s">
        <v>5</v>
      </c>
      <c r="C21" s="25">
        <v>9933019</v>
      </c>
      <c r="D21" s="26">
        <v>9640371</v>
      </c>
      <c r="E21" s="28">
        <v>3744448</v>
      </c>
      <c r="F21" s="28">
        <v>384181</v>
      </c>
      <c r="G21" s="28">
        <v>5511742</v>
      </c>
      <c r="H21" s="26">
        <v>0</v>
      </c>
      <c r="I21" s="29">
        <v>1797</v>
      </c>
      <c r="J21" s="29">
        <v>161812</v>
      </c>
      <c r="K21" s="29">
        <v>0</v>
      </c>
      <c r="L21" s="29">
        <v>0</v>
      </c>
      <c r="M21" s="29">
        <v>129039</v>
      </c>
      <c r="N21" s="29">
        <v>49298</v>
      </c>
      <c r="P21" s="52"/>
      <c r="Q21" s="52"/>
      <c r="R21" s="52"/>
      <c r="S21" s="52"/>
      <c r="T21" s="52"/>
      <c r="U21" s="52"/>
      <c r="V21" s="52"/>
      <c r="W21" s="52"/>
      <c r="X21" s="52"/>
      <c r="Y21" s="52"/>
      <c r="Z21" s="52"/>
      <c r="AA21" s="52"/>
      <c r="AC21" s="58"/>
      <c r="AD21" s="58"/>
      <c r="AE21" s="58"/>
      <c r="AF21" s="58"/>
      <c r="AG21" s="58"/>
      <c r="AH21" s="58"/>
      <c r="AI21" s="58"/>
      <c r="AJ21" s="58"/>
      <c r="AK21" s="58"/>
      <c r="AL21" s="58"/>
      <c r="AM21" s="58"/>
      <c r="AN21" s="58"/>
      <c r="AO21" s="58"/>
    </row>
    <row r="22" spans="2:45" ht="13.5" customHeight="1" x14ac:dyDescent="0.15">
      <c r="B22" s="12" t="s">
        <v>6</v>
      </c>
      <c r="C22" s="25">
        <v>8057080</v>
      </c>
      <c r="D22" s="26">
        <v>7330855</v>
      </c>
      <c r="E22" s="28">
        <v>6099590</v>
      </c>
      <c r="F22" s="28">
        <v>288442</v>
      </c>
      <c r="G22" s="28">
        <v>942823</v>
      </c>
      <c r="H22" s="26">
        <v>0</v>
      </c>
      <c r="I22" s="29">
        <v>35427</v>
      </c>
      <c r="J22" s="29">
        <v>379593</v>
      </c>
      <c r="K22" s="29">
        <v>2874</v>
      </c>
      <c r="L22" s="29">
        <v>0</v>
      </c>
      <c r="M22" s="29">
        <v>308331</v>
      </c>
      <c r="N22" s="29">
        <v>65492</v>
      </c>
      <c r="P22" s="52"/>
      <c r="Q22" s="52"/>
      <c r="R22" s="52"/>
      <c r="S22" s="52"/>
      <c r="T22" s="52"/>
      <c r="U22" s="52"/>
      <c r="V22" s="52"/>
      <c r="W22" s="52"/>
      <c r="X22" s="52"/>
      <c r="Y22" s="52"/>
      <c r="Z22" s="52"/>
      <c r="AA22" s="52"/>
      <c r="AC22" s="58"/>
      <c r="AD22" s="58"/>
      <c r="AE22" s="58"/>
      <c r="AF22" s="58"/>
      <c r="AG22" s="58"/>
      <c r="AH22" s="58"/>
      <c r="AI22" s="58"/>
      <c r="AJ22" s="58"/>
      <c r="AK22" s="58"/>
      <c r="AL22" s="58"/>
      <c r="AM22" s="58"/>
      <c r="AN22" s="58"/>
      <c r="AO22" s="58"/>
    </row>
    <row r="23" spans="2:45" ht="13.5" customHeight="1" x14ac:dyDescent="0.15">
      <c r="B23" s="12" t="s">
        <v>7</v>
      </c>
      <c r="C23" s="25">
        <v>12006065</v>
      </c>
      <c r="D23" s="26">
        <v>10203181</v>
      </c>
      <c r="E23" s="28">
        <v>8145127</v>
      </c>
      <c r="F23" s="28">
        <v>705990</v>
      </c>
      <c r="G23" s="28">
        <v>1352064</v>
      </c>
      <c r="H23" s="29">
        <v>13410</v>
      </c>
      <c r="I23" s="29">
        <v>542423</v>
      </c>
      <c r="J23" s="29">
        <v>565682</v>
      </c>
      <c r="K23" s="29">
        <v>0</v>
      </c>
      <c r="L23" s="29">
        <v>473</v>
      </c>
      <c r="M23" s="29">
        <v>680896</v>
      </c>
      <c r="N23" s="29">
        <v>38049</v>
      </c>
      <c r="P23" s="52"/>
      <c r="Q23" s="52"/>
      <c r="R23" s="52"/>
      <c r="S23" s="52"/>
      <c r="T23" s="52"/>
      <c r="U23" s="52"/>
      <c r="V23" s="52"/>
      <c r="W23" s="52"/>
      <c r="X23" s="52"/>
      <c r="Y23" s="52"/>
      <c r="Z23" s="52"/>
      <c r="AA23" s="52"/>
      <c r="AC23" s="58"/>
      <c r="AD23" s="58"/>
      <c r="AE23" s="58"/>
      <c r="AF23" s="58"/>
      <c r="AG23" s="58"/>
      <c r="AH23" s="58"/>
      <c r="AI23" s="58"/>
      <c r="AJ23" s="58"/>
      <c r="AK23" s="58"/>
      <c r="AL23" s="58"/>
      <c r="AM23" s="58"/>
      <c r="AN23" s="58"/>
      <c r="AO23" s="58"/>
    </row>
    <row r="24" spans="2:45" ht="13.5" customHeight="1" x14ac:dyDescent="0.15">
      <c r="B24" s="12" t="s">
        <v>2</v>
      </c>
      <c r="C24" s="25">
        <v>13707986</v>
      </c>
      <c r="D24" s="26">
        <v>9300960</v>
      </c>
      <c r="E24" s="28">
        <v>7210815</v>
      </c>
      <c r="F24" s="28">
        <v>696900</v>
      </c>
      <c r="G24" s="28">
        <v>1393245</v>
      </c>
      <c r="H24" s="29">
        <v>2359</v>
      </c>
      <c r="I24" s="29">
        <v>1295184</v>
      </c>
      <c r="J24" s="29">
        <v>1399365</v>
      </c>
      <c r="K24" s="29">
        <v>0</v>
      </c>
      <c r="L24" s="29">
        <v>0</v>
      </c>
      <c r="M24" s="29">
        <v>1710118</v>
      </c>
      <c r="N24" s="29">
        <v>311081</v>
      </c>
      <c r="P24" s="52"/>
      <c r="Q24" s="52"/>
      <c r="R24" s="52"/>
      <c r="S24" s="52"/>
      <c r="T24" s="52"/>
      <c r="U24" s="52"/>
      <c r="V24" s="52"/>
      <c r="W24" s="52"/>
      <c r="X24" s="52"/>
      <c r="Y24" s="52"/>
      <c r="Z24" s="52"/>
      <c r="AA24" s="52"/>
      <c r="AC24" s="58"/>
      <c r="AD24" s="58"/>
      <c r="AE24" s="58"/>
      <c r="AF24" s="58"/>
      <c r="AG24" s="58"/>
      <c r="AH24" s="58"/>
      <c r="AI24" s="58"/>
      <c r="AJ24" s="58"/>
      <c r="AK24" s="58"/>
      <c r="AL24" s="58"/>
      <c r="AM24" s="58"/>
      <c r="AN24" s="58"/>
      <c r="AO24" s="58"/>
    </row>
    <row r="25" spans="2:45" ht="13.5" customHeight="1" x14ac:dyDescent="0.15">
      <c r="B25" s="12" t="s">
        <v>8</v>
      </c>
      <c r="C25" s="25">
        <v>22506077</v>
      </c>
      <c r="D25" s="26">
        <v>13046637</v>
      </c>
      <c r="E25" s="28">
        <v>9909127</v>
      </c>
      <c r="F25" s="28">
        <v>1305346</v>
      </c>
      <c r="G25" s="28">
        <v>1832164</v>
      </c>
      <c r="H25" s="29">
        <v>31525</v>
      </c>
      <c r="I25" s="29">
        <v>3248961</v>
      </c>
      <c r="J25" s="29">
        <v>2777275</v>
      </c>
      <c r="K25" s="29">
        <v>977</v>
      </c>
      <c r="L25" s="29">
        <v>2762</v>
      </c>
      <c r="M25" s="29">
        <v>3397940</v>
      </c>
      <c r="N25" s="29">
        <v>234184</v>
      </c>
      <c r="P25" s="52"/>
      <c r="Q25" s="52"/>
      <c r="R25" s="52"/>
      <c r="S25" s="52"/>
      <c r="T25" s="52"/>
      <c r="U25" s="52"/>
      <c r="V25" s="52"/>
      <c r="W25" s="52"/>
      <c r="X25" s="52"/>
      <c r="Y25" s="52"/>
      <c r="Z25" s="52"/>
      <c r="AA25" s="52"/>
      <c r="AC25" s="58"/>
      <c r="AD25" s="58"/>
      <c r="AE25" s="58"/>
      <c r="AF25" s="58"/>
      <c r="AG25" s="58"/>
      <c r="AH25" s="58"/>
      <c r="AI25" s="58"/>
      <c r="AJ25" s="58"/>
      <c r="AK25" s="58"/>
      <c r="AL25" s="58"/>
      <c r="AM25" s="58"/>
      <c r="AN25" s="58"/>
      <c r="AO25" s="58"/>
    </row>
    <row r="26" spans="2:45" ht="13.5" customHeight="1" x14ac:dyDescent="0.15">
      <c r="B26" s="12" t="s">
        <v>9</v>
      </c>
      <c r="C26" s="25">
        <v>13425087</v>
      </c>
      <c r="D26" s="26">
        <v>11084198</v>
      </c>
      <c r="E26" s="28">
        <v>6023327</v>
      </c>
      <c r="F26" s="28">
        <v>646630</v>
      </c>
      <c r="G26" s="28">
        <v>4414241</v>
      </c>
      <c r="H26" s="29">
        <v>1482</v>
      </c>
      <c r="I26" s="29">
        <v>241186</v>
      </c>
      <c r="J26" s="29">
        <v>944982</v>
      </c>
      <c r="K26" s="29">
        <v>0</v>
      </c>
      <c r="L26" s="29">
        <v>0</v>
      </c>
      <c r="M26" s="29">
        <v>1153239</v>
      </c>
      <c r="N26" s="29">
        <v>213366</v>
      </c>
      <c r="P26" s="52"/>
      <c r="Q26" s="52"/>
      <c r="R26" s="52"/>
      <c r="S26" s="52"/>
      <c r="T26" s="52"/>
      <c r="U26" s="52"/>
      <c r="V26" s="52"/>
      <c r="W26" s="52"/>
      <c r="X26" s="52"/>
      <c r="Y26" s="52"/>
      <c r="Z26" s="52"/>
      <c r="AA26" s="52"/>
      <c r="AC26" s="58"/>
      <c r="AD26" s="58"/>
      <c r="AE26" s="58"/>
      <c r="AF26" s="58"/>
      <c r="AG26" s="58"/>
      <c r="AH26" s="58"/>
      <c r="AI26" s="58"/>
      <c r="AJ26" s="58"/>
      <c r="AK26" s="58"/>
      <c r="AL26" s="58"/>
      <c r="AM26" s="58"/>
      <c r="AN26" s="58"/>
      <c r="AO26" s="58"/>
    </row>
    <row r="27" spans="2:45" ht="13.5" customHeight="1" x14ac:dyDescent="0.15">
      <c r="B27" s="12" t="s">
        <v>10</v>
      </c>
      <c r="C27" s="25">
        <v>16230929</v>
      </c>
      <c r="D27" s="26">
        <v>13564986</v>
      </c>
      <c r="E27" s="28">
        <v>7989221</v>
      </c>
      <c r="F27" s="28">
        <v>637242</v>
      </c>
      <c r="G27" s="28">
        <v>4938523</v>
      </c>
      <c r="H27" s="29">
        <v>0</v>
      </c>
      <c r="I27" s="29">
        <v>294352</v>
      </c>
      <c r="J27" s="29">
        <v>1665126</v>
      </c>
      <c r="K27" s="29">
        <v>161</v>
      </c>
      <c r="L27" s="29">
        <v>0</v>
      </c>
      <c r="M27" s="29">
        <v>706304</v>
      </c>
      <c r="N27" s="29">
        <v>212481</v>
      </c>
      <c r="P27" s="52"/>
      <c r="Q27" s="52"/>
      <c r="R27" s="52"/>
      <c r="S27" s="52"/>
      <c r="T27" s="52"/>
      <c r="U27" s="52"/>
      <c r="V27" s="52"/>
      <c r="W27" s="52"/>
      <c r="X27" s="52"/>
      <c r="Y27" s="52"/>
      <c r="Z27" s="52"/>
      <c r="AA27" s="52"/>
      <c r="AC27" s="58"/>
      <c r="AD27" s="58"/>
      <c r="AE27" s="58"/>
      <c r="AF27" s="58"/>
      <c r="AG27" s="58"/>
      <c r="AH27" s="58"/>
      <c r="AI27" s="58"/>
      <c r="AJ27" s="58"/>
      <c r="AK27" s="58"/>
      <c r="AL27" s="58"/>
      <c r="AM27" s="58"/>
      <c r="AN27" s="58"/>
      <c r="AO27" s="58"/>
    </row>
    <row r="28" spans="2:45" ht="13.5" customHeight="1" x14ac:dyDescent="0.15">
      <c r="B28" s="12" t="s">
        <v>11</v>
      </c>
      <c r="C28" s="25">
        <v>20177149</v>
      </c>
      <c r="D28" s="26">
        <v>14581873</v>
      </c>
      <c r="E28" s="28">
        <v>10220560</v>
      </c>
      <c r="F28" s="28">
        <v>1089326</v>
      </c>
      <c r="G28" s="28">
        <v>3271987</v>
      </c>
      <c r="H28" s="29">
        <v>120810</v>
      </c>
      <c r="I28" s="29">
        <v>2413575</v>
      </c>
      <c r="J28" s="29">
        <v>1484179</v>
      </c>
      <c r="K28" s="29">
        <v>745</v>
      </c>
      <c r="L28" s="29">
        <v>1138</v>
      </c>
      <c r="M28" s="29">
        <v>1574829</v>
      </c>
      <c r="N28" s="29">
        <v>252239</v>
      </c>
      <c r="P28" s="52"/>
      <c r="Q28" s="52"/>
      <c r="R28" s="52"/>
      <c r="S28" s="52"/>
      <c r="T28" s="52"/>
      <c r="U28" s="52"/>
      <c r="V28" s="52"/>
      <c r="W28" s="52"/>
      <c r="X28" s="52"/>
      <c r="Y28" s="52"/>
      <c r="Z28" s="52"/>
      <c r="AA28" s="52"/>
      <c r="AC28" s="58"/>
      <c r="AD28" s="58"/>
      <c r="AE28" s="58"/>
      <c r="AF28" s="58"/>
      <c r="AG28" s="58"/>
      <c r="AH28" s="58"/>
      <c r="AI28" s="58"/>
      <c r="AJ28" s="58"/>
      <c r="AK28" s="58"/>
      <c r="AL28" s="58"/>
      <c r="AM28" s="58"/>
      <c r="AN28" s="58"/>
      <c r="AO28" s="58"/>
    </row>
    <row r="29" spans="2:45" ht="13.5" customHeight="1" x14ac:dyDescent="0.15">
      <c r="B29" s="12" t="s">
        <v>12</v>
      </c>
      <c r="C29" s="25">
        <v>16285303</v>
      </c>
      <c r="D29" s="26">
        <v>8535001</v>
      </c>
      <c r="E29" s="28">
        <v>6102161</v>
      </c>
      <c r="F29" s="28">
        <v>886394</v>
      </c>
      <c r="G29" s="28">
        <v>1546446</v>
      </c>
      <c r="H29" s="29">
        <v>560550</v>
      </c>
      <c r="I29" s="29">
        <v>2965092</v>
      </c>
      <c r="J29" s="29">
        <v>2858832</v>
      </c>
      <c r="K29" s="29">
        <v>8455</v>
      </c>
      <c r="L29" s="29">
        <v>11391</v>
      </c>
      <c r="M29" s="29">
        <v>1345982</v>
      </c>
      <c r="N29" s="29">
        <v>256222</v>
      </c>
      <c r="P29" s="52"/>
      <c r="Q29" s="52"/>
      <c r="R29" s="52"/>
      <c r="S29" s="52"/>
      <c r="T29" s="52"/>
      <c r="U29" s="52"/>
      <c r="V29" s="52"/>
      <c r="W29" s="52"/>
      <c r="X29" s="52"/>
      <c r="Y29" s="52"/>
      <c r="Z29" s="52"/>
      <c r="AA29" s="52"/>
      <c r="AC29" s="58"/>
      <c r="AD29" s="58"/>
      <c r="AE29" s="58"/>
      <c r="AF29" s="58"/>
      <c r="AG29" s="58"/>
      <c r="AH29" s="58"/>
      <c r="AI29" s="58"/>
      <c r="AJ29" s="58"/>
      <c r="AK29" s="58"/>
      <c r="AL29" s="58"/>
      <c r="AM29" s="58"/>
      <c r="AN29" s="58"/>
      <c r="AO29" s="58"/>
    </row>
    <row r="30" spans="2:45" ht="13.5" customHeight="1" x14ac:dyDescent="0.15">
      <c r="B30" s="12" t="s">
        <v>13</v>
      </c>
      <c r="C30" s="25">
        <v>23204636</v>
      </c>
      <c r="D30" s="26">
        <v>16199719</v>
      </c>
      <c r="E30" s="28">
        <v>12267380</v>
      </c>
      <c r="F30" s="28">
        <v>1541992</v>
      </c>
      <c r="G30" s="28">
        <v>2390347</v>
      </c>
      <c r="H30" s="29">
        <v>694092</v>
      </c>
      <c r="I30" s="29">
        <v>3015525</v>
      </c>
      <c r="J30" s="29">
        <v>1610092</v>
      </c>
      <c r="K30" s="29">
        <v>12441</v>
      </c>
      <c r="L30" s="29">
        <v>1428</v>
      </c>
      <c r="M30" s="29">
        <v>1671339</v>
      </c>
      <c r="N30" s="29">
        <v>176620</v>
      </c>
      <c r="P30" s="52"/>
      <c r="Q30" s="52"/>
      <c r="R30" s="52"/>
      <c r="S30" s="52"/>
      <c r="T30" s="52"/>
      <c r="U30" s="52"/>
      <c r="V30" s="52"/>
      <c r="W30" s="52"/>
      <c r="X30" s="52"/>
      <c r="Y30" s="52"/>
      <c r="Z30" s="52"/>
      <c r="AA30" s="52"/>
      <c r="AC30" s="58"/>
      <c r="AD30" s="58"/>
      <c r="AE30" s="58"/>
      <c r="AF30" s="58"/>
      <c r="AG30" s="58"/>
      <c r="AH30" s="58"/>
      <c r="AI30" s="58"/>
      <c r="AJ30" s="58"/>
      <c r="AK30" s="58"/>
      <c r="AL30" s="58"/>
      <c r="AM30" s="58"/>
      <c r="AN30" s="58"/>
      <c r="AO30" s="58"/>
    </row>
    <row r="31" spans="2:45" ht="13.5" customHeight="1" x14ac:dyDescent="0.15">
      <c r="B31" s="12" t="s">
        <v>14</v>
      </c>
      <c r="C31" s="25">
        <v>17958908</v>
      </c>
      <c r="D31" s="26">
        <v>11746390</v>
      </c>
      <c r="E31" s="28">
        <v>6214560</v>
      </c>
      <c r="F31" s="28">
        <v>1034959</v>
      </c>
      <c r="G31" s="28">
        <v>4496871</v>
      </c>
      <c r="H31" s="29">
        <v>233011</v>
      </c>
      <c r="I31" s="29">
        <v>3908480</v>
      </c>
      <c r="J31" s="29">
        <v>1058042</v>
      </c>
      <c r="K31" s="29">
        <v>33530</v>
      </c>
      <c r="L31" s="29">
        <v>0</v>
      </c>
      <c r="M31" s="29">
        <v>979455</v>
      </c>
      <c r="N31" s="29">
        <v>0</v>
      </c>
      <c r="P31" s="52"/>
      <c r="Q31" s="52"/>
      <c r="R31" s="52"/>
      <c r="S31" s="52"/>
      <c r="T31" s="52"/>
      <c r="U31" s="52"/>
      <c r="V31" s="52"/>
      <c r="W31" s="52"/>
      <c r="X31" s="52"/>
      <c r="Y31" s="52"/>
      <c r="Z31" s="52"/>
      <c r="AA31" s="52"/>
      <c r="AC31" s="58"/>
      <c r="AD31" s="58"/>
      <c r="AE31" s="58"/>
      <c r="AF31" s="58"/>
      <c r="AG31" s="58"/>
      <c r="AH31" s="58"/>
      <c r="AI31" s="58"/>
      <c r="AJ31" s="58"/>
      <c r="AK31" s="58"/>
      <c r="AL31" s="58"/>
      <c r="AM31" s="58"/>
      <c r="AN31" s="58"/>
      <c r="AO31" s="58"/>
    </row>
    <row r="32" spans="2:45" ht="13.5" customHeight="1" x14ac:dyDescent="0.15">
      <c r="B32" s="12" t="s">
        <v>15</v>
      </c>
      <c r="C32" s="25">
        <v>24302243</v>
      </c>
      <c r="D32" s="26">
        <v>14781134</v>
      </c>
      <c r="E32" s="28">
        <v>9819290</v>
      </c>
      <c r="F32" s="28">
        <v>1226039</v>
      </c>
      <c r="G32" s="28">
        <v>3735805</v>
      </c>
      <c r="H32" s="29">
        <v>206259</v>
      </c>
      <c r="I32" s="29">
        <v>2990420</v>
      </c>
      <c r="J32" s="29">
        <v>2849280</v>
      </c>
      <c r="K32" s="29">
        <v>26390</v>
      </c>
      <c r="L32" s="29">
        <v>5459</v>
      </c>
      <c r="M32" s="29">
        <v>3443301</v>
      </c>
      <c r="N32" s="29">
        <v>287335</v>
      </c>
      <c r="P32" s="52"/>
      <c r="Q32" s="52"/>
      <c r="R32" s="52"/>
      <c r="S32" s="52"/>
      <c r="T32" s="52"/>
      <c r="U32" s="52"/>
      <c r="V32" s="52"/>
      <c r="W32" s="52"/>
      <c r="X32" s="52"/>
      <c r="Y32" s="52"/>
      <c r="Z32" s="52"/>
      <c r="AA32" s="52"/>
      <c r="AC32" s="58"/>
      <c r="AD32" s="58"/>
      <c r="AE32" s="58"/>
      <c r="AF32" s="58"/>
      <c r="AG32" s="58"/>
      <c r="AH32" s="58"/>
      <c r="AI32" s="58"/>
      <c r="AJ32" s="58"/>
      <c r="AK32" s="58"/>
      <c r="AL32" s="58"/>
      <c r="AM32" s="58"/>
      <c r="AN32" s="58"/>
      <c r="AO32" s="58"/>
    </row>
    <row r="33" spans="2:41" ht="13.5" customHeight="1" x14ac:dyDescent="0.15">
      <c r="B33" s="12" t="s">
        <v>16</v>
      </c>
      <c r="C33" s="25">
        <v>11909757</v>
      </c>
      <c r="D33" s="26">
        <v>7385877</v>
      </c>
      <c r="E33" s="28">
        <v>5351396</v>
      </c>
      <c r="F33" s="28">
        <v>673072</v>
      </c>
      <c r="G33" s="28">
        <v>1361409</v>
      </c>
      <c r="H33" s="29">
        <v>200132</v>
      </c>
      <c r="I33" s="29">
        <v>832652</v>
      </c>
      <c r="J33" s="29">
        <v>1992614</v>
      </c>
      <c r="K33" s="29">
        <v>147</v>
      </c>
      <c r="L33" s="29">
        <v>0</v>
      </c>
      <c r="M33" s="29">
        <v>1498335</v>
      </c>
      <c r="N33" s="29">
        <v>220499</v>
      </c>
      <c r="P33" s="52"/>
      <c r="Q33" s="52"/>
      <c r="R33" s="52"/>
      <c r="S33" s="52"/>
      <c r="T33" s="52"/>
      <c r="U33" s="52"/>
      <c r="V33" s="52"/>
      <c r="W33" s="52"/>
      <c r="X33" s="52"/>
      <c r="Y33" s="52"/>
      <c r="Z33" s="52"/>
      <c r="AA33" s="52"/>
      <c r="AC33" s="58"/>
      <c r="AD33" s="58"/>
      <c r="AE33" s="58"/>
      <c r="AF33" s="58"/>
      <c r="AG33" s="58"/>
      <c r="AH33" s="58"/>
      <c r="AI33" s="58"/>
      <c r="AJ33" s="58"/>
      <c r="AK33" s="58"/>
      <c r="AL33" s="58"/>
      <c r="AM33" s="58"/>
      <c r="AN33" s="58"/>
      <c r="AO33" s="58"/>
    </row>
    <row r="34" spans="2:41" ht="13.5" customHeight="1" x14ac:dyDescent="0.15">
      <c r="B34" s="12" t="s">
        <v>17</v>
      </c>
      <c r="C34" s="25">
        <v>16087619</v>
      </c>
      <c r="D34" s="26">
        <v>8419757</v>
      </c>
      <c r="E34" s="28">
        <v>6149479</v>
      </c>
      <c r="F34" s="28">
        <v>1031690</v>
      </c>
      <c r="G34" s="28">
        <v>1238588</v>
      </c>
      <c r="H34" s="29">
        <v>422245</v>
      </c>
      <c r="I34" s="29">
        <v>4236168</v>
      </c>
      <c r="J34" s="29">
        <v>1290460</v>
      </c>
      <c r="K34" s="29">
        <v>0</v>
      </c>
      <c r="L34" s="29">
        <v>266</v>
      </c>
      <c r="M34" s="29">
        <v>1718723</v>
      </c>
      <c r="N34" s="29">
        <v>155218</v>
      </c>
      <c r="P34" s="52"/>
      <c r="Q34" s="52"/>
      <c r="R34" s="52"/>
      <c r="S34" s="52"/>
      <c r="T34" s="52"/>
      <c r="U34" s="52"/>
      <c r="V34" s="52"/>
      <c r="W34" s="52"/>
      <c r="X34" s="52"/>
      <c r="Y34" s="52"/>
      <c r="Z34" s="52"/>
      <c r="AA34" s="52"/>
      <c r="AC34" s="58"/>
      <c r="AD34" s="58"/>
      <c r="AE34" s="58"/>
      <c r="AF34" s="58"/>
      <c r="AG34" s="58"/>
      <c r="AH34" s="58"/>
      <c r="AI34" s="58"/>
      <c r="AJ34" s="58"/>
      <c r="AK34" s="58"/>
      <c r="AL34" s="58"/>
      <c r="AM34" s="58"/>
      <c r="AN34" s="58"/>
      <c r="AO34" s="58"/>
    </row>
    <row r="35" spans="2:41" ht="13.5" customHeight="1" x14ac:dyDescent="0.15">
      <c r="B35" s="12" t="s">
        <v>18</v>
      </c>
      <c r="C35" s="25">
        <v>11294996</v>
      </c>
      <c r="D35" s="26">
        <v>6997254</v>
      </c>
      <c r="E35" s="28">
        <v>4728043</v>
      </c>
      <c r="F35" s="28">
        <v>730616</v>
      </c>
      <c r="G35" s="28">
        <v>1538595</v>
      </c>
      <c r="H35" s="29">
        <v>113530</v>
      </c>
      <c r="I35" s="29">
        <v>2440723</v>
      </c>
      <c r="J35" s="29">
        <v>888861</v>
      </c>
      <c r="K35" s="29">
        <v>0</v>
      </c>
      <c r="L35" s="29">
        <v>340</v>
      </c>
      <c r="M35" s="29">
        <v>854288</v>
      </c>
      <c r="N35" s="29">
        <v>82745</v>
      </c>
      <c r="P35" s="52"/>
      <c r="Q35" s="52"/>
      <c r="R35" s="52"/>
      <c r="S35" s="52"/>
      <c r="T35" s="52"/>
      <c r="U35" s="52"/>
      <c r="V35" s="52"/>
      <c r="W35" s="52"/>
      <c r="X35" s="52"/>
      <c r="Y35" s="52"/>
      <c r="Z35" s="52"/>
      <c r="AA35" s="52"/>
      <c r="AC35" s="58"/>
      <c r="AD35" s="58"/>
      <c r="AE35" s="58"/>
      <c r="AF35" s="58"/>
      <c r="AG35" s="58"/>
      <c r="AH35" s="58"/>
      <c r="AI35" s="58"/>
      <c r="AJ35" s="58"/>
      <c r="AK35" s="58"/>
      <c r="AL35" s="58"/>
      <c r="AM35" s="58"/>
      <c r="AN35" s="58"/>
      <c r="AO35" s="58"/>
    </row>
    <row r="36" spans="2:41" ht="7.5" customHeight="1" x14ac:dyDescent="0.15">
      <c r="B36" s="40"/>
      <c r="C36" s="38"/>
      <c r="D36" s="39"/>
      <c r="E36" s="39"/>
      <c r="F36" s="39"/>
      <c r="G36" s="39"/>
      <c r="H36" s="39"/>
      <c r="I36" s="39"/>
      <c r="J36" s="39"/>
      <c r="K36" s="39"/>
      <c r="L36" s="39"/>
      <c r="M36" s="39"/>
      <c r="N36" s="39"/>
      <c r="AC36" s="58"/>
      <c r="AD36" s="58"/>
      <c r="AE36" s="58"/>
      <c r="AF36" s="58"/>
      <c r="AG36" s="58"/>
      <c r="AH36" s="58"/>
      <c r="AI36" s="58"/>
      <c r="AJ36" s="58"/>
      <c r="AK36" s="58"/>
      <c r="AL36" s="58"/>
      <c r="AM36" s="58"/>
      <c r="AN36" s="58"/>
      <c r="AO36" s="58"/>
    </row>
    <row r="37" spans="2:41" ht="7.5" customHeight="1" x14ac:dyDescent="0.15">
      <c r="B37" s="42"/>
      <c r="C37" s="18"/>
      <c r="D37" s="31"/>
      <c r="E37" s="31"/>
      <c r="F37" s="31"/>
      <c r="G37" s="31"/>
      <c r="H37" s="31"/>
      <c r="I37" s="31"/>
      <c r="J37" s="31"/>
      <c r="K37" s="31"/>
      <c r="L37" s="31"/>
      <c r="M37" s="31"/>
      <c r="N37" s="31"/>
      <c r="O37" s="43"/>
      <c r="P37" s="43"/>
      <c r="Q37" s="43"/>
      <c r="R37" s="43"/>
      <c r="S37" s="43"/>
      <c r="T37" s="43"/>
      <c r="U37" s="43"/>
      <c r="V37" s="43"/>
      <c r="W37" s="43"/>
      <c r="X37" s="43"/>
      <c r="AC37" s="58"/>
      <c r="AD37" s="58"/>
      <c r="AE37" s="58"/>
      <c r="AF37" s="58"/>
      <c r="AG37" s="58"/>
      <c r="AH37" s="58"/>
      <c r="AI37" s="58"/>
      <c r="AJ37" s="58"/>
      <c r="AK37" s="58"/>
      <c r="AL37" s="58"/>
      <c r="AM37" s="58"/>
      <c r="AN37" s="58"/>
      <c r="AO37" s="58"/>
    </row>
    <row r="38" spans="2:41" ht="18.75" customHeight="1" x14ac:dyDescent="0.15">
      <c r="B38" s="41" t="s">
        <v>76</v>
      </c>
      <c r="C38" s="18"/>
      <c r="D38" s="19"/>
      <c r="E38" s="19"/>
      <c r="F38" s="19"/>
      <c r="G38" s="19"/>
      <c r="H38" s="19"/>
      <c r="I38" s="19"/>
      <c r="J38" s="19"/>
      <c r="K38" s="19"/>
      <c r="L38" s="19"/>
      <c r="M38" s="19"/>
      <c r="N38" s="19"/>
      <c r="AC38" s="58"/>
      <c r="AD38" s="58"/>
      <c r="AE38" s="58"/>
      <c r="AF38" s="58"/>
      <c r="AG38" s="58"/>
      <c r="AH38" s="58"/>
      <c r="AI38" s="58"/>
      <c r="AJ38" s="58"/>
      <c r="AK38" s="58"/>
      <c r="AL38" s="58"/>
      <c r="AM38" s="58"/>
      <c r="AN38" s="58"/>
      <c r="AO38" s="58"/>
    </row>
    <row r="39" spans="2:41" s="13" customFormat="1" ht="18.75" customHeight="1" x14ac:dyDescent="0.15">
      <c r="B39" s="33" t="s">
        <v>81</v>
      </c>
      <c r="C39" s="34">
        <f>IF(SUM(C40:C57)=SUM(D39,H39:M39),SUM(C40:C57))</f>
        <v>272590056</v>
      </c>
      <c r="D39" s="35">
        <f>IF(SUM(D40:D57)=SUM(E39,F39,G39),SUM(D40:D57),err)</f>
        <v>196762080</v>
      </c>
      <c r="E39" s="36">
        <f t="shared" ref="E39:N39" si="0">SUM(E40:E57)</f>
        <v>126886657</v>
      </c>
      <c r="F39" s="36">
        <f t="shared" si="0"/>
        <v>14218946</v>
      </c>
      <c r="G39" s="36">
        <f t="shared" si="0"/>
        <v>55656477</v>
      </c>
      <c r="H39" s="35">
        <f t="shared" si="0"/>
        <v>2240997</v>
      </c>
      <c r="I39" s="35">
        <f t="shared" si="0"/>
        <v>28438950</v>
      </c>
      <c r="J39" s="35">
        <f t="shared" si="0"/>
        <v>21665504</v>
      </c>
      <c r="K39" s="35">
        <f t="shared" si="0"/>
        <v>79351</v>
      </c>
      <c r="L39" s="35">
        <f t="shared" si="0"/>
        <v>23696</v>
      </c>
      <c r="M39" s="35">
        <f t="shared" si="0"/>
        <v>23379478</v>
      </c>
      <c r="N39" s="35">
        <f t="shared" si="0"/>
        <v>3911449</v>
      </c>
      <c r="P39" s="51"/>
      <c r="Q39" s="51"/>
      <c r="R39" s="51"/>
      <c r="S39" s="51"/>
      <c r="T39" s="51"/>
      <c r="U39" s="51"/>
      <c r="V39" s="51"/>
      <c r="W39" s="51"/>
      <c r="X39" s="51"/>
      <c r="Y39" s="51"/>
      <c r="Z39" s="51"/>
      <c r="AA39" s="51"/>
      <c r="AB39" s="57"/>
      <c r="AC39" s="58"/>
      <c r="AD39" s="58"/>
      <c r="AE39" s="58"/>
      <c r="AF39" s="58"/>
      <c r="AG39" s="58"/>
      <c r="AH39" s="58"/>
      <c r="AI39" s="58"/>
      <c r="AJ39" s="58"/>
      <c r="AK39" s="58"/>
      <c r="AL39" s="58"/>
      <c r="AM39" s="58"/>
      <c r="AN39" s="58"/>
      <c r="AO39" s="58"/>
    </row>
    <row r="40" spans="2:41" ht="13.5" customHeight="1" x14ac:dyDescent="0.15">
      <c r="B40" s="12" t="s">
        <v>3</v>
      </c>
      <c r="C40" s="25">
        <f t="shared" ref="C40:C57" si="1">SUM(D40+H40+I40+J40+K40+L40+M40)</f>
        <v>21186062</v>
      </c>
      <c r="D40" s="26">
        <v>19356846</v>
      </c>
      <c r="E40" s="28">
        <v>7827065</v>
      </c>
      <c r="F40" s="28">
        <v>611098</v>
      </c>
      <c r="G40" s="28">
        <v>10918683</v>
      </c>
      <c r="H40" s="29">
        <v>386</v>
      </c>
      <c r="I40" s="29">
        <v>302419</v>
      </c>
      <c r="J40" s="29">
        <v>413680</v>
      </c>
      <c r="K40" s="29">
        <v>0</v>
      </c>
      <c r="L40" s="29">
        <v>670</v>
      </c>
      <c r="M40" s="29">
        <v>1112061</v>
      </c>
      <c r="N40" s="29">
        <v>523649</v>
      </c>
      <c r="P40" s="50"/>
      <c r="Q40" s="50"/>
      <c r="R40" s="50"/>
      <c r="S40" s="50"/>
      <c r="T40" s="50"/>
      <c r="U40" s="50"/>
      <c r="V40" s="50"/>
      <c r="W40" s="50"/>
      <c r="X40" s="50"/>
      <c r="Y40" s="50"/>
      <c r="Z40" s="50"/>
      <c r="AA40" s="50"/>
      <c r="AC40" s="58"/>
      <c r="AD40" s="58"/>
      <c r="AE40" s="58"/>
      <c r="AF40" s="58"/>
      <c r="AG40" s="58"/>
      <c r="AH40" s="58"/>
      <c r="AI40" s="58"/>
      <c r="AJ40" s="58"/>
      <c r="AK40" s="58"/>
      <c r="AL40" s="58"/>
      <c r="AM40" s="58"/>
      <c r="AN40" s="58"/>
      <c r="AO40" s="58"/>
    </row>
    <row r="41" spans="2:41" ht="13.5" customHeight="1" x14ac:dyDescent="0.15">
      <c r="B41" s="12" t="s">
        <v>1</v>
      </c>
      <c r="C41" s="25">
        <f t="shared" si="1"/>
        <v>15348813</v>
      </c>
      <c r="D41" s="26">
        <v>11369887</v>
      </c>
      <c r="E41" s="28">
        <v>7112097</v>
      </c>
      <c r="F41" s="28">
        <v>642335</v>
      </c>
      <c r="G41" s="28">
        <v>3615455</v>
      </c>
      <c r="H41" s="29">
        <v>3609</v>
      </c>
      <c r="I41" s="29">
        <v>1921403</v>
      </c>
      <c r="J41" s="29">
        <v>733337</v>
      </c>
      <c r="K41" s="29">
        <v>0</v>
      </c>
      <c r="L41" s="29">
        <v>0</v>
      </c>
      <c r="M41" s="29">
        <v>1320577</v>
      </c>
      <c r="N41" s="29">
        <v>687033</v>
      </c>
      <c r="P41" s="50"/>
      <c r="Q41" s="50"/>
      <c r="R41" s="50"/>
      <c r="S41" s="50"/>
      <c r="T41" s="50"/>
      <c r="U41" s="50"/>
      <c r="V41" s="50"/>
      <c r="W41" s="50"/>
      <c r="X41" s="50"/>
      <c r="Y41" s="50"/>
      <c r="Z41" s="50"/>
      <c r="AA41" s="50"/>
      <c r="AC41" s="58"/>
      <c r="AD41" s="58"/>
      <c r="AE41" s="58"/>
      <c r="AF41" s="58"/>
      <c r="AG41" s="58"/>
      <c r="AH41" s="58"/>
      <c r="AI41" s="58"/>
      <c r="AJ41" s="58"/>
      <c r="AK41" s="58"/>
      <c r="AL41" s="58"/>
      <c r="AM41" s="58"/>
      <c r="AN41" s="58"/>
      <c r="AO41" s="58"/>
    </row>
    <row r="42" spans="2:41" ht="13.5" customHeight="1" x14ac:dyDescent="0.15">
      <c r="B42" s="12" t="s">
        <v>4</v>
      </c>
      <c r="C42" s="25">
        <f t="shared" si="1"/>
        <v>3605463</v>
      </c>
      <c r="D42" s="26">
        <v>3370025</v>
      </c>
      <c r="E42" s="28">
        <v>2123085</v>
      </c>
      <c r="F42" s="28">
        <v>87797</v>
      </c>
      <c r="G42" s="28">
        <v>1159143</v>
      </c>
      <c r="H42" s="26">
        <v>0</v>
      </c>
      <c r="I42" s="26">
        <v>0</v>
      </c>
      <c r="J42" s="29">
        <v>64560</v>
      </c>
      <c r="K42" s="29">
        <v>0</v>
      </c>
      <c r="L42" s="29">
        <v>0</v>
      </c>
      <c r="M42" s="29">
        <v>170878</v>
      </c>
      <c r="N42" s="29">
        <v>145952</v>
      </c>
      <c r="P42" s="50"/>
      <c r="Q42" s="50"/>
      <c r="R42" s="50"/>
      <c r="S42" s="50"/>
      <c r="T42" s="50"/>
      <c r="U42" s="50"/>
      <c r="V42" s="50"/>
      <c r="W42" s="50"/>
      <c r="X42" s="50"/>
      <c r="Y42" s="50"/>
      <c r="Z42" s="50"/>
      <c r="AA42" s="50"/>
      <c r="AC42" s="58"/>
      <c r="AD42" s="58"/>
      <c r="AE42" s="58"/>
      <c r="AF42" s="58"/>
      <c r="AG42" s="58"/>
      <c r="AH42" s="58"/>
      <c r="AI42" s="58"/>
      <c r="AJ42" s="58"/>
      <c r="AK42" s="58"/>
      <c r="AL42" s="58"/>
      <c r="AM42" s="58"/>
      <c r="AN42" s="58"/>
      <c r="AO42" s="58"/>
    </row>
    <row r="43" spans="2:41" ht="13.5" customHeight="1" x14ac:dyDescent="0.15">
      <c r="B43" s="12" t="s">
        <v>5</v>
      </c>
      <c r="C43" s="25">
        <f t="shared" si="1"/>
        <v>9917314</v>
      </c>
      <c r="D43" s="26">
        <v>9633537</v>
      </c>
      <c r="E43" s="28">
        <v>3737730</v>
      </c>
      <c r="F43" s="28">
        <v>384142</v>
      </c>
      <c r="G43" s="28">
        <v>5511665</v>
      </c>
      <c r="H43" s="26">
        <v>0</v>
      </c>
      <c r="I43" s="29">
        <v>1797</v>
      </c>
      <c r="J43" s="29">
        <v>156313</v>
      </c>
      <c r="K43" s="29">
        <v>0</v>
      </c>
      <c r="L43" s="29">
        <v>0</v>
      </c>
      <c r="M43" s="29">
        <v>125667</v>
      </c>
      <c r="N43" s="29">
        <v>49298</v>
      </c>
      <c r="P43" s="50"/>
      <c r="Q43" s="50"/>
      <c r="R43" s="50"/>
      <c r="S43" s="50"/>
      <c r="T43" s="50"/>
      <c r="U43" s="50"/>
      <c r="V43" s="50"/>
      <c r="W43" s="50"/>
      <c r="X43" s="50"/>
      <c r="Y43" s="50"/>
      <c r="Z43" s="50"/>
      <c r="AA43" s="50"/>
      <c r="AC43" s="58"/>
      <c r="AD43" s="58"/>
      <c r="AE43" s="58"/>
      <c r="AF43" s="58"/>
      <c r="AG43" s="58"/>
      <c r="AH43" s="58"/>
      <c r="AI43" s="58"/>
      <c r="AJ43" s="58"/>
      <c r="AK43" s="58"/>
      <c r="AL43" s="58"/>
      <c r="AM43" s="58"/>
      <c r="AN43" s="58"/>
      <c r="AO43" s="58"/>
    </row>
    <row r="44" spans="2:41" ht="13.5" customHeight="1" x14ac:dyDescent="0.15">
      <c r="B44" s="12" t="s">
        <v>6</v>
      </c>
      <c r="C44" s="25">
        <f t="shared" si="1"/>
        <v>8015759</v>
      </c>
      <c r="D44" s="26">
        <v>7321849</v>
      </c>
      <c r="E44" s="28">
        <v>6090720</v>
      </c>
      <c r="F44" s="28">
        <v>288387</v>
      </c>
      <c r="G44" s="28">
        <v>942742</v>
      </c>
      <c r="H44" s="26">
        <v>0</v>
      </c>
      <c r="I44" s="29">
        <v>33038</v>
      </c>
      <c r="J44" s="29">
        <v>357828</v>
      </c>
      <c r="K44" s="29">
        <v>2874</v>
      </c>
      <c r="L44" s="29">
        <v>0</v>
      </c>
      <c r="M44" s="29">
        <v>300170</v>
      </c>
      <c r="N44" s="29">
        <v>65492</v>
      </c>
      <c r="P44" s="50"/>
      <c r="Q44" s="50"/>
      <c r="R44" s="50"/>
      <c r="S44" s="50"/>
      <c r="T44" s="50"/>
      <c r="U44" s="50"/>
      <c r="V44" s="50"/>
      <c r="W44" s="50"/>
      <c r="X44" s="50"/>
      <c r="Y44" s="50"/>
      <c r="Z44" s="50"/>
      <c r="AA44" s="50"/>
      <c r="AC44" s="58"/>
      <c r="AD44" s="58"/>
      <c r="AE44" s="58"/>
      <c r="AF44" s="58"/>
      <c r="AG44" s="58"/>
      <c r="AH44" s="58"/>
      <c r="AI44" s="58"/>
      <c r="AJ44" s="58"/>
      <c r="AK44" s="58"/>
      <c r="AL44" s="58"/>
      <c r="AM44" s="58"/>
      <c r="AN44" s="58"/>
      <c r="AO44" s="58"/>
    </row>
    <row r="45" spans="2:41" ht="13.5" customHeight="1" x14ac:dyDescent="0.15">
      <c r="B45" s="12" t="s">
        <v>7</v>
      </c>
      <c r="C45" s="25">
        <f t="shared" si="1"/>
        <v>11930103</v>
      </c>
      <c r="D45" s="26">
        <v>10194542</v>
      </c>
      <c r="E45" s="28">
        <v>8136678</v>
      </c>
      <c r="F45" s="28">
        <v>705941</v>
      </c>
      <c r="G45" s="28">
        <v>1351923</v>
      </c>
      <c r="H45" s="29">
        <v>12006</v>
      </c>
      <c r="I45" s="29">
        <v>523055</v>
      </c>
      <c r="J45" s="29">
        <v>537366</v>
      </c>
      <c r="K45" s="29">
        <v>0</v>
      </c>
      <c r="L45" s="29">
        <v>473</v>
      </c>
      <c r="M45" s="29">
        <v>662661</v>
      </c>
      <c r="N45" s="29">
        <v>38049</v>
      </c>
      <c r="P45" s="50"/>
      <c r="Q45" s="50"/>
      <c r="R45" s="50"/>
      <c r="S45" s="50"/>
      <c r="T45" s="50"/>
      <c r="U45" s="50"/>
      <c r="V45" s="50"/>
      <c r="W45" s="50"/>
      <c r="X45" s="50"/>
      <c r="Y45" s="50"/>
      <c r="Z45" s="50"/>
      <c r="AA45" s="50"/>
      <c r="AC45" s="58"/>
      <c r="AD45" s="58"/>
      <c r="AE45" s="58"/>
      <c r="AF45" s="58"/>
      <c r="AG45" s="58"/>
      <c r="AH45" s="58"/>
      <c r="AI45" s="58"/>
      <c r="AJ45" s="58"/>
      <c r="AK45" s="58"/>
      <c r="AL45" s="58"/>
      <c r="AM45" s="58"/>
      <c r="AN45" s="58"/>
      <c r="AO45" s="58"/>
    </row>
    <row r="46" spans="2:41" ht="13.5" customHeight="1" x14ac:dyDescent="0.15">
      <c r="B46" s="12" t="s">
        <v>2</v>
      </c>
      <c r="C46" s="25">
        <f t="shared" si="1"/>
        <v>13409810</v>
      </c>
      <c r="D46" s="26">
        <v>9284045</v>
      </c>
      <c r="E46" s="28">
        <v>7194099</v>
      </c>
      <c r="F46" s="28">
        <v>696830</v>
      </c>
      <c r="G46" s="28">
        <v>1393116</v>
      </c>
      <c r="H46" s="29">
        <v>2359</v>
      </c>
      <c r="I46" s="29">
        <v>1146328</v>
      </c>
      <c r="J46" s="29">
        <v>1298158</v>
      </c>
      <c r="K46" s="29">
        <v>0</v>
      </c>
      <c r="L46" s="29">
        <v>0</v>
      </c>
      <c r="M46" s="29">
        <v>1678920</v>
      </c>
      <c r="N46" s="29">
        <v>311081</v>
      </c>
      <c r="P46" s="50"/>
      <c r="Q46" s="50"/>
      <c r="R46" s="50"/>
      <c r="S46" s="50"/>
      <c r="T46" s="50"/>
      <c r="U46" s="50"/>
      <c r="V46" s="50"/>
      <c r="W46" s="50"/>
      <c r="X46" s="50"/>
      <c r="Y46" s="50"/>
      <c r="Z46" s="50"/>
      <c r="AA46" s="50"/>
      <c r="AC46" s="58"/>
      <c r="AD46" s="58"/>
      <c r="AE46" s="58"/>
      <c r="AF46" s="58"/>
      <c r="AG46" s="58"/>
      <c r="AH46" s="58"/>
      <c r="AI46" s="58"/>
      <c r="AJ46" s="58"/>
      <c r="AK46" s="58"/>
      <c r="AL46" s="58"/>
      <c r="AM46" s="58"/>
      <c r="AN46" s="58"/>
      <c r="AO46" s="58"/>
    </row>
    <row r="47" spans="2:41" ht="13.5" customHeight="1" x14ac:dyDescent="0.15">
      <c r="B47" s="12" t="s">
        <v>8</v>
      </c>
      <c r="C47" s="25">
        <f t="shared" si="1"/>
        <v>21979007</v>
      </c>
      <c r="D47" s="26">
        <v>13032740</v>
      </c>
      <c r="E47" s="28">
        <v>9895395</v>
      </c>
      <c r="F47" s="28">
        <v>1305211</v>
      </c>
      <c r="G47" s="28">
        <v>1832134</v>
      </c>
      <c r="H47" s="29">
        <v>29293</v>
      </c>
      <c r="I47" s="29">
        <v>2985426</v>
      </c>
      <c r="J47" s="29">
        <v>2600989</v>
      </c>
      <c r="K47" s="29">
        <v>650</v>
      </c>
      <c r="L47" s="29">
        <v>2762</v>
      </c>
      <c r="M47" s="29">
        <v>3327147</v>
      </c>
      <c r="N47" s="29">
        <v>234184</v>
      </c>
      <c r="P47" s="50"/>
      <c r="Q47" s="50"/>
      <c r="R47" s="50"/>
      <c r="S47" s="50"/>
      <c r="T47" s="50"/>
      <c r="U47" s="50"/>
      <c r="V47" s="50"/>
      <c r="W47" s="50"/>
      <c r="X47" s="50"/>
      <c r="Y47" s="50"/>
      <c r="Z47" s="50"/>
      <c r="AA47" s="50"/>
      <c r="AC47" s="58"/>
      <c r="AD47" s="58"/>
      <c r="AE47" s="58"/>
      <c r="AF47" s="58"/>
      <c r="AG47" s="58"/>
      <c r="AH47" s="58"/>
      <c r="AI47" s="58"/>
      <c r="AJ47" s="58"/>
      <c r="AK47" s="58"/>
      <c r="AL47" s="58"/>
      <c r="AM47" s="58"/>
      <c r="AN47" s="58"/>
      <c r="AO47" s="58"/>
    </row>
    <row r="48" spans="2:41" ht="13.5" customHeight="1" x14ac:dyDescent="0.15">
      <c r="B48" s="12" t="s">
        <v>9</v>
      </c>
      <c r="C48" s="25">
        <f t="shared" si="1"/>
        <v>13304010</v>
      </c>
      <c r="D48" s="26">
        <v>11074162</v>
      </c>
      <c r="E48" s="28">
        <v>6013444</v>
      </c>
      <c r="F48" s="28">
        <v>646535</v>
      </c>
      <c r="G48" s="28">
        <v>4414183</v>
      </c>
      <c r="H48" s="29">
        <v>0</v>
      </c>
      <c r="I48" s="29">
        <v>210479</v>
      </c>
      <c r="J48" s="29">
        <v>885139</v>
      </c>
      <c r="K48" s="29">
        <v>0</v>
      </c>
      <c r="L48" s="29">
        <v>0</v>
      </c>
      <c r="M48" s="29">
        <v>1134230</v>
      </c>
      <c r="N48" s="29">
        <v>213366</v>
      </c>
      <c r="P48" s="50"/>
      <c r="Q48" s="50"/>
      <c r="R48" s="50"/>
      <c r="S48" s="50"/>
      <c r="T48" s="50"/>
      <c r="U48" s="50"/>
      <c r="V48" s="50"/>
      <c r="W48" s="50"/>
      <c r="X48" s="50"/>
      <c r="Y48" s="50"/>
      <c r="Z48" s="50"/>
      <c r="AA48" s="50"/>
      <c r="AC48" s="58"/>
      <c r="AD48" s="58"/>
      <c r="AE48" s="58"/>
      <c r="AF48" s="58"/>
      <c r="AG48" s="58"/>
      <c r="AH48" s="58"/>
      <c r="AI48" s="58"/>
      <c r="AJ48" s="58"/>
      <c r="AK48" s="58"/>
      <c r="AL48" s="58"/>
      <c r="AM48" s="58"/>
      <c r="AN48" s="58"/>
      <c r="AO48" s="58"/>
    </row>
    <row r="49" spans="2:41" ht="13.5" customHeight="1" x14ac:dyDescent="0.15">
      <c r="B49" s="12" t="s">
        <v>10</v>
      </c>
      <c r="C49" s="25">
        <f t="shared" si="1"/>
        <v>16118280</v>
      </c>
      <c r="D49" s="26">
        <v>13556721</v>
      </c>
      <c r="E49" s="28">
        <v>7981093</v>
      </c>
      <c r="F49" s="28">
        <v>637199</v>
      </c>
      <c r="G49" s="28">
        <v>4938429</v>
      </c>
      <c r="H49" s="29">
        <v>0</v>
      </c>
      <c r="I49" s="29">
        <v>266670</v>
      </c>
      <c r="J49" s="29">
        <v>1616514</v>
      </c>
      <c r="K49" s="29">
        <v>161</v>
      </c>
      <c r="L49" s="29">
        <v>0</v>
      </c>
      <c r="M49" s="29">
        <v>678214</v>
      </c>
      <c r="N49" s="29">
        <v>212478</v>
      </c>
      <c r="P49" s="50"/>
      <c r="Q49" s="50"/>
      <c r="R49" s="50"/>
      <c r="S49" s="50"/>
      <c r="T49" s="50"/>
      <c r="U49" s="50"/>
      <c r="V49" s="50"/>
      <c r="W49" s="50"/>
      <c r="X49" s="50"/>
      <c r="Y49" s="50"/>
      <c r="Z49" s="50"/>
      <c r="AA49" s="50"/>
      <c r="AC49" s="58"/>
      <c r="AD49" s="58"/>
      <c r="AE49" s="58"/>
      <c r="AF49" s="58"/>
      <c r="AG49" s="58"/>
      <c r="AH49" s="58"/>
      <c r="AI49" s="58"/>
      <c r="AJ49" s="58"/>
      <c r="AK49" s="58"/>
      <c r="AL49" s="58"/>
      <c r="AM49" s="58"/>
      <c r="AN49" s="58"/>
      <c r="AO49" s="58"/>
    </row>
    <row r="50" spans="2:41" ht="13.5" customHeight="1" x14ac:dyDescent="0.15">
      <c r="B50" s="12" t="s">
        <v>11</v>
      </c>
      <c r="C50" s="25">
        <f t="shared" si="1"/>
        <v>19948303</v>
      </c>
      <c r="D50" s="26">
        <v>14566692</v>
      </c>
      <c r="E50" s="28">
        <v>10205683</v>
      </c>
      <c r="F50" s="28">
        <v>1089275</v>
      </c>
      <c r="G50" s="28">
        <v>3271734</v>
      </c>
      <c r="H50" s="29">
        <v>111146</v>
      </c>
      <c r="I50" s="29">
        <v>2263833</v>
      </c>
      <c r="J50" s="29">
        <v>1435963</v>
      </c>
      <c r="K50" s="29">
        <v>745</v>
      </c>
      <c r="L50" s="29">
        <v>1138</v>
      </c>
      <c r="M50" s="29">
        <v>1568786</v>
      </c>
      <c r="N50" s="29">
        <v>252228</v>
      </c>
      <c r="P50" s="50"/>
      <c r="Q50" s="50"/>
      <c r="R50" s="50"/>
      <c r="S50" s="50"/>
      <c r="T50" s="50"/>
      <c r="U50" s="50"/>
      <c r="V50" s="50"/>
      <c r="W50" s="50"/>
      <c r="X50" s="50"/>
      <c r="Y50" s="50"/>
      <c r="Z50" s="50"/>
      <c r="AA50" s="50"/>
      <c r="AC50" s="58"/>
      <c r="AD50" s="58"/>
      <c r="AE50" s="58"/>
      <c r="AF50" s="58"/>
      <c r="AG50" s="58"/>
      <c r="AH50" s="58"/>
      <c r="AI50" s="58"/>
      <c r="AJ50" s="58"/>
      <c r="AK50" s="58"/>
      <c r="AL50" s="58"/>
      <c r="AM50" s="58"/>
      <c r="AN50" s="58"/>
      <c r="AO50" s="58"/>
    </row>
    <row r="51" spans="2:41" ht="13.5" customHeight="1" x14ac:dyDescent="0.15">
      <c r="B51" s="12" t="s">
        <v>12</v>
      </c>
      <c r="C51" s="25">
        <f t="shared" si="1"/>
        <v>15690865</v>
      </c>
      <c r="D51" s="26">
        <v>8526517</v>
      </c>
      <c r="E51" s="28">
        <v>6093743</v>
      </c>
      <c r="F51" s="28">
        <v>886340</v>
      </c>
      <c r="G51" s="28">
        <v>1546434</v>
      </c>
      <c r="H51" s="29">
        <v>465349</v>
      </c>
      <c r="I51" s="29">
        <v>2696051</v>
      </c>
      <c r="J51" s="29">
        <v>2664467</v>
      </c>
      <c r="K51" s="29">
        <v>8455</v>
      </c>
      <c r="L51" s="29">
        <v>11391</v>
      </c>
      <c r="M51" s="29">
        <v>1318635</v>
      </c>
      <c r="N51" s="29">
        <v>256222</v>
      </c>
      <c r="P51" s="50"/>
      <c r="Q51" s="50"/>
      <c r="R51" s="50"/>
      <c r="S51" s="50"/>
      <c r="T51" s="50"/>
      <c r="U51" s="50"/>
      <c r="V51" s="50"/>
      <c r="W51" s="50"/>
      <c r="X51" s="50"/>
      <c r="Y51" s="50"/>
      <c r="Z51" s="50"/>
      <c r="AA51" s="50"/>
      <c r="AC51" s="58"/>
      <c r="AD51" s="58"/>
      <c r="AE51" s="58"/>
      <c r="AF51" s="58"/>
      <c r="AG51" s="58"/>
      <c r="AH51" s="58"/>
      <c r="AI51" s="58"/>
      <c r="AJ51" s="58"/>
      <c r="AK51" s="58"/>
      <c r="AL51" s="58"/>
      <c r="AM51" s="58"/>
      <c r="AN51" s="58"/>
      <c r="AO51" s="58"/>
    </row>
    <row r="52" spans="2:41" ht="13.5" customHeight="1" x14ac:dyDescent="0.15">
      <c r="B52" s="12" t="s">
        <v>13</v>
      </c>
      <c r="C52" s="25">
        <f t="shared" si="1"/>
        <v>22576345</v>
      </c>
      <c r="D52" s="26">
        <v>16188122</v>
      </c>
      <c r="E52" s="28">
        <v>12255853</v>
      </c>
      <c r="F52" s="28">
        <v>1541933</v>
      </c>
      <c r="G52" s="28">
        <v>2390336</v>
      </c>
      <c r="H52" s="29">
        <v>583920</v>
      </c>
      <c r="I52" s="29">
        <v>2701551</v>
      </c>
      <c r="J52" s="29">
        <v>1443936</v>
      </c>
      <c r="K52" s="29">
        <v>11654</v>
      </c>
      <c r="L52" s="29">
        <v>1428</v>
      </c>
      <c r="M52" s="29">
        <v>1645734</v>
      </c>
      <c r="N52" s="29">
        <v>176620</v>
      </c>
      <c r="P52" s="50"/>
      <c r="Q52" s="50"/>
      <c r="R52" s="50"/>
      <c r="S52" s="50"/>
      <c r="T52" s="50"/>
      <c r="U52" s="50"/>
      <c r="V52" s="50"/>
      <c r="W52" s="50"/>
      <c r="X52" s="50"/>
      <c r="Y52" s="50"/>
      <c r="Z52" s="50"/>
      <c r="AA52" s="50"/>
      <c r="AC52" s="58"/>
      <c r="AD52" s="58"/>
      <c r="AE52" s="58"/>
      <c r="AF52" s="58"/>
      <c r="AG52" s="58"/>
      <c r="AH52" s="58"/>
      <c r="AI52" s="58"/>
      <c r="AJ52" s="58"/>
      <c r="AK52" s="58"/>
      <c r="AL52" s="58"/>
      <c r="AM52" s="58"/>
      <c r="AN52" s="58"/>
      <c r="AO52" s="58"/>
    </row>
    <row r="53" spans="2:41" ht="13.5" customHeight="1" x14ac:dyDescent="0.15">
      <c r="B53" s="12" t="s">
        <v>14</v>
      </c>
      <c r="C53" s="25">
        <f t="shared" si="1"/>
        <v>17473448</v>
      </c>
      <c r="D53" s="26">
        <v>11740428</v>
      </c>
      <c r="E53" s="28">
        <v>6208826</v>
      </c>
      <c r="F53" s="28">
        <v>1034916</v>
      </c>
      <c r="G53" s="28">
        <v>4496686</v>
      </c>
      <c r="H53" s="29">
        <v>184516</v>
      </c>
      <c r="I53" s="29">
        <v>3612414</v>
      </c>
      <c r="J53" s="29">
        <v>957826</v>
      </c>
      <c r="K53" s="29">
        <v>31708</v>
      </c>
      <c r="L53" s="29">
        <v>0</v>
      </c>
      <c r="M53" s="29">
        <v>946556</v>
      </c>
      <c r="N53" s="29">
        <v>0</v>
      </c>
      <c r="P53" s="50"/>
      <c r="Q53" s="50"/>
      <c r="R53" s="50"/>
      <c r="S53" s="50"/>
      <c r="T53" s="50"/>
      <c r="U53" s="50"/>
      <c r="V53" s="50"/>
      <c r="W53" s="50"/>
      <c r="X53" s="50"/>
      <c r="Y53" s="50"/>
      <c r="Z53" s="50"/>
      <c r="AA53" s="50"/>
      <c r="AC53" s="58"/>
      <c r="AD53" s="58"/>
      <c r="AE53" s="58"/>
      <c r="AF53" s="58"/>
      <c r="AG53" s="58"/>
      <c r="AH53" s="58"/>
      <c r="AI53" s="58"/>
      <c r="AJ53" s="58"/>
      <c r="AK53" s="58"/>
      <c r="AL53" s="58"/>
      <c r="AM53" s="58"/>
      <c r="AN53" s="58"/>
      <c r="AO53" s="58"/>
    </row>
    <row r="54" spans="2:41" ht="13.5" customHeight="1" x14ac:dyDescent="0.15">
      <c r="B54" s="12" t="s">
        <v>15</v>
      </c>
      <c r="C54" s="25">
        <f t="shared" si="1"/>
        <v>23748915</v>
      </c>
      <c r="D54" s="26">
        <v>14766467</v>
      </c>
      <c r="E54" s="28">
        <v>9804941</v>
      </c>
      <c r="F54" s="28">
        <v>1225863</v>
      </c>
      <c r="G54" s="28">
        <v>3735663</v>
      </c>
      <c r="H54" s="29">
        <v>183212</v>
      </c>
      <c r="I54" s="29">
        <v>2775515</v>
      </c>
      <c r="J54" s="29">
        <v>2602627</v>
      </c>
      <c r="K54" s="29">
        <v>22957</v>
      </c>
      <c r="L54" s="29">
        <v>5459</v>
      </c>
      <c r="M54" s="29">
        <v>3392678</v>
      </c>
      <c r="N54" s="29">
        <v>287335</v>
      </c>
      <c r="P54" s="50"/>
      <c r="Q54" s="50"/>
      <c r="R54" s="50"/>
      <c r="S54" s="50"/>
      <c r="T54" s="50"/>
      <c r="U54" s="50"/>
      <c r="V54" s="50"/>
      <c r="W54" s="50"/>
      <c r="X54" s="50"/>
      <c r="Y54" s="50"/>
      <c r="Z54" s="50"/>
      <c r="AA54" s="50"/>
      <c r="AC54" s="58"/>
      <c r="AD54" s="58"/>
      <c r="AE54" s="58"/>
      <c r="AF54" s="58"/>
      <c r="AG54" s="58"/>
      <c r="AH54" s="58"/>
      <c r="AI54" s="58"/>
      <c r="AJ54" s="58"/>
      <c r="AK54" s="58"/>
      <c r="AL54" s="58"/>
      <c r="AM54" s="58"/>
      <c r="AN54" s="58"/>
      <c r="AO54" s="58"/>
    </row>
    <row r="55" spans="2:41" ht="13.5" customHeight="1" x14ac:dyDescent="0.15">
      <c r="B55" s="12" t="s">
        <v>16</v>
      </c>
      <c r="C55" s="25">
        <f t="shared" si="1"/>
        <v>11685362</v>
      </c>
      <c r="D55" s="26">
        <v>7380609</v>
      </c>
      <c r="E55" s="28">
        <v>5346528</v>
      </c>
      <c r="F55" s="28">
        <v>673018</v>
      </c>
      <c r="G55" s="28">
        <v>1361063</v>
      </c>
      <c r="H55" s="29">
        <v>170862</v>
      </c>
      <c r="I55" s="29">
        <v>783556</v>
      </c>
      <c r="J55" s="29">
        <v>1881386</v>
      </c>
      <c r="K55" s="29">
        <v>147</v>
      </c>
      <c r="L55" s="29">
        <v>0</v>
      </c>
      <c r="M55" s="29">
        <v>1468802</v>
      </c>
      <c r="N55" s="29">
        <v>220499</v>
      </c>
      <c r="P55" s="50"/>
      <c r="Q55" s="50"/>
      <c r="R55" s="50"/>
      <c r="S55" s="50"/>
      <c r="T55" s="50"/>
      <c r="U55" s="50"/>
      <c r="V55" s="50"/>
      <c r="W55" s="50"/>
      <c r="X55" s="50"/>
      <c r="Y55" s="50"/>
      <c r="Z55" s="50"/>
      <c r="AA55" s="50"/>
      <c r="AC55" s="58"/>
      <c r="AD55" s="58"/>
      <c r="AE55" s="58"/>
      <c r="AF55" s="58"/>
      <c r="AG55" s="58"/>
      <c r="AH55" s="58"/>
      <c r="AI55" s="58"/>
      <c r="AJ55" s="58"/>
      <c r="AK55" s="58"/>
      <c r="AL55" s="58"/>
      <c r="AM55" s="58"/>
      <c r="AN55" s="58"/>
      <c r="AO55" s="58"/>
    </row>
    <row r="56" spans="2:41" ht="13.5" customHeight="1" x14ac:dyDescent="0.15">
      <c r="B56" s="12" t="s">
        <v>17</v>
      </c>
      <c r="C56" s="25">
        <f t="shared" si="1"/>
        <v>15584746</v>
      </c>
      <c r="D56" s="26">
        <v>8410584</v>
      </c>
      <c r="E56" s="28">
        <v>6140489</v>
      </c>
      <c r="F56" s="28">
        <v>1031582</v>
      </c>
      <c r="G56" s="28">
        <v>1238513</v>
      </c>
      <c r="H56" s="29">
        <v>393807</v>
      </c>
      <c r="I56" s="29">
        <v>3919840</v>
      </c>
      <c r="J56" s="29">
        <v>1171877</v>
      </c>
      <c r="K56" s="29">
        <v>0</v>
      </c>
      <c r="L56" s="29">
        <v>35</v>
      </c>
      <c r="M56" s="29">
        <v>1688603</v>
      </c>
      <c r="N56" s="29">
        <v>155218</v>
      </c>
      <c r="P56" s="50"/>
      <c r="Q56" s="50"/>
      <c r="R56" s="50"/>
      <c r="S56" s="50"/>
      <c r="T56" s="50"/>
      <c r="U56" s="50"/>
      <c r="V56" s="50"/>
      <c r="W56" s="50"/>
      <c r="X56" s="50"/>
      <c r="Y56" s="50"/>
      <c r="Z56" s="50"/>
      <c r="AA56" s="50"/>
      <c r="AC56" s="58"/>
      <c r="AD56" s="58"/>
      <c r="AE56" s="58"/>
      <c r="AF56" s="58"/>
      <c r="AG56" s="58"/>
      <c r="AH56" s="58"/>
      <c r="AI56" s="58"/>
      <c r="AJ56" s="58"/>
      <c r="AK56" s="58"/>
      <c r="AL56" s="58"/>
      <c r="AM56" s="58"/>
      <c r="AN56" s="58"/>
      <c r="AO56" s="58"/>
    </row>
    <row r="57" spans="2:41" ht="13.5" customHeight="1" x14ac:dyDescent="0.15">
      <c r="B57" s="12" t="s">
        <v>18</v>
      </c>
      <c r="C57" s="25">
        <f t="shared" si="1"/>
        <v>11067451</v>
      </c>
      <c r="D57" s="26">
        <v>6988307</v>
      </c>
      <c r="E57" s="28">
        <v>4719188</v>
      </c>
      <c r="F57" s="28">
        <v>730544</v>
      </c>
      <c r="G57" s="28">
        <v>1538575</v>
      </c>
      <c r="H57" s="29">
        <v>100532</v>
      </c>
      <c r="I57" s="29">
        <v>2295575</v>
      </c>
      <c r="J57" s="29">
        <v>843538</v>
      </c>
      <c r="K57" s="29">
        <v>0</v>
      </c>
      <c r="L57" s="29">
        <v>340</v>
      </c>
      <c r="M57" s="29">
        <v>839159</v>
      </c>
      <c r="N57" s="29">
        <v>82745</v>
      </c>
      <c r="P57" s="50"/>
      <c r="Q57" s="50"/>
      <c r="R57" s="50"/>
      <c r="S57" s="50"/>
      <c r="T57" s="50"/>
      <c r="U57" s="50"/>
      <c r="V57" s="50"/>
      <c r="W57" s="50"/>
      <c r="X57" s="50"/>
      <c r="Y57" s="50"/>
      <c r="Z57" s="50"/>
      <c r="AA57" s="50"/>
      <c r="AC57" s="58"/>
      <c r="AD57" s="58"/>
      <c r="AE57" s="58"/>
      <c r="AF57" s="58"/>
      <c r="AG57" s="58"/>
      <c r="AH57" s="58"/>
      <c r="AI57" s="58"/>
      <c r="AJ57" s="58"/>
      <c r="AK57" s="58"/>
      <c r="AL57" s="58"/>
      <c r="AM57" s="58"/>
      <c r="AN57" s="58"/>
      <c r="AO57" s="58"/>
    </row>
    <row r="58" spans="2:41" ht="7.5" customHeight="1" x14ac:dyDescent="0.15">
      <c r="B58" s="40"/>
      <c r="C58" s="38"/>
      <c r="D58" s="39"/>
      <c r="E58" s="39"/>
      <c r="F58" s="39"/>
      <c r="G58" s="39"/>
      <c r="H58" s="39"/>
      <c r="I58" s="39"/>
      <c r="J58" s="39"/>
      <c r="K58" s="39"/>
      <c r="L58" s="39"/>
      <c r="M58" s="39"/>
      <c r="N58" s="39"/>
      <c r="AC58" s="58"/>
      <c r="AD58" s="58"/>
      <c r="AE58" s="58"/>
      <c r="AF58" s="58"/>
      <c r="AG58" s="58"/>
      <c r="AH58" s="58"/>
      <c r="AI58" s="58"/>
      <c r="AJ58" s="58"/>
      <c r="AK58" s="58"/>
      <c r="AL58" s="58"/>
      <c r="AM58" s="58"/>
      <c r="AN58" s="58"/>
      <c r="AO58" s="58"/>
    </row>
    <row r="59" spans="2:41" ht="7.5" customHeight="1" x14ac:dyDescent="0.15">
      <c r="B59" s="43"/>
      <c r="C59" s="18"/>
      <c r="D59" s="31"/>
      <c r="E59" s="31"/>
      <c r="F59" s="31"/>
      <c r="G59" s="31"/>
      <c r="H59" s="31"/>
      <c r="I59" s="31"/>
      <c r="J59" s="31"/>
      <c r="K59" s="31"/>
      <c r="L59" s="31"/>
      <c r="M59" s="31"/>
      <c r="N59" s="31"/>
      <c r="AC59" s="58"/>
      <c r="AD59" s="58"/>
      <c r="AE59" s="58"/>
      <c r="AF59" s="58"/>
      <c r="AG59" s="58"/>
      <c r="AH59" s="58"/>
      <c r="AI59" s="58"/>
      <c r="AJ59" s="58"/>
      <c r="AK59" s="58"/>
      <c r="AL59" s="58"/>
      <c r="AM59" s="58"/>
      <c r="AN59" s="58"/>
      <c r="AO59" s="58"/>
    </row>
    <row r="60" spans="2:41" ht="18.75" customHeight="1" x14ac:dyDescent="0.15">
      <c r="B60" s="41" t="s">
        <v>77</v>
      </c>
      <c r="C60" s="18"/>
      <c r="D60" s="19"/>
      <c r="E60" s="19"/>
      <c r="F60" s="19"/>
      <c r="G60" s="19"/>
      <c r="H60" s="19"/>
      <c r="I60" s="19"/>
      <c r="J60" s="19"/>
      <c r="K60" s="19"/>
      <c r="L60" s="19"/>
      <c r="M60" s="19"/>
      <c r="N60" s="19"/>
      <c r="AC60" s="58"/>
      <c r="AD60" s="58"/>
      <c r="AE60" s="58"/>
      <c r="AF60" s="58"/>
      <c r="AG60" s="58"/>
      <c r="AH60" s="58"/>
      <c r="AI60" s="58"/>
      <c r="AJ60" s="58"/>
      <c r="AK60" s="58"/>
      <c r="AL60" s="58"/>
      <c r="AM60" s="58"/>
      <c r="AN60" s="58"/>
      <c r="AO60" s="58"/>
    </row>
    <row r="61" spans="2:41" s="13" customFormat="1" ht="18.75" customHeight="1" x14ac:dyDescent="0.15">
      <c r="B61" s="33" t="s">
        <v>81</v>
      </c>
      <c r="C61" s="34">
        <f>IF(SUM(C62:C79)=SUM(D61,H61:M61),SUM(C62:C79))</f>
        <v>4949226</v>
      </c>
      <c r="D61" s="35">
        <f>IF(SUM(D62:D79)=SUM(E61,F61,G61),SUM(D62:D79),err)</f>
        <v>178958</v>
      </c>
      <c r="E61" s="36">
        <f t="shared" ref="E61:N61" si="2">SUM(E62:E79)</f>
        <v>175805</v>
      </c>
      <c r="F61" s="36">
        <f t="shared" si="2"/>
        <v>1270</v>
      </c>
      <c r="G61" s="36">
        <f t="shared" si="2"/>
        <v>1883</v>
      </c>
      <c r="H61" s="35">
        <f t="shared" si="2"/>
        <v>362587</v>
      </c>
      <c r="I61" s="35">
        <f t="shared" si="2"/>
        <v>2401072</v>
      </c>
      <c r="J61" s="35">
        <f t="shared" si="2"/>
        <v>1577884</v>
      </c>
      <c r="K61" s="35">
        <f t="shared" si="2"/>
        <v>6369</v>
      </c>
      <c r="L61" s="35">
        <f t="shared" si="2"/>
        <v>231</v>
      </c>
      <c r="M61" s="35">
        <f t="shared" si="2"/>
        <v>422125</v>
      </c>
      <c r="N61" s="35">
        <f t="shared" si="2"/>
        <v>27</v>
      </c>
      <c r="P61" s="51"/>
      <c r="Q61" s="51"/>
      <c r="R61" s="51"/>
      <c r="S61" s="51"/>
      <c r="T61" s="51"/>
      <c r="U61" s="51"/>
      <c r="V61" s="51"/>
      <c r="W61" s="51"/>
      <c r="X61" s="51"/>
      <c r="Y61" s="51"/>
      <c r="Z61" s="51"/>
      <c r="AA61" s="51"/>
      <c r="AB61" s="57"/>
      <c r="AC61" s="58"/>
      <c r="AD61" s="58"/>
      <c r="AE61" s="58"/>
      <c r="AF61" s="58"/>
      <c r="AG61" s="58"/>
      <c r="AH61" s="58"/>
      <c r="AI61" s="58"/>
      <c r="AJ61" s="58"/>
      <c r="AK61" s="58"/>
      <c r="AL61" s="58"/>
      <c r="AM61" s="58"/>
      <c r="AN61" s="58"/>
      <c r="AO61" s="58"/>
    </row>
    <row r="62" spans="2:41" ht="13.5" customHeight="1" x14ac:dyDescent="0.15">
      <c r="B62" s="12" t="s">
        <v>3</v>
      </c>
      <c r="C62" s="25">
        <f t="shared" ref="C62:C79" si="3">SUM(D62+H62+I62+J62+K62+L62+M62)</f>
        <v>32663</v>
      </c>
      <c r="D62" s="26">
        <v>9901</v>
      </c>
      <c r="E62" s="28">
        <v>9732</v>
      </c>
      <c r="F62" s="28">
        <v>48</v>
      </c>
      <c r="G62" s="28">
        <v>121</v>
      </c>
      <c r="H62" s="29">
        <v>184</v>
      </c>
      <c r="I62" s="29">
        <v>13910</v>
      </c>
      <c r="J62" s="29">
        <v>6389</v>
      </c>
      <c r="K62" s="29">
        <v>0</v>
      </c>
      <c r="L62" s="29">
        <v>0</v>
      </c>
      <c r="M62" s="29">
        <v>2279</v>
      </c>
      <c r="N62" s="29">
        <v>13</v>
      </c>
      <c r="P62" s="50"/>
      <c r="Q62" s="50"/>
      <c r="R62" s="50"/>
      <c r="S62" s="50"/>
      <c r="T62" s="50"/>
      <c r="U62" s="50"/>
      <c r="V62" s="50"/>
      <c r="W62" s="50"/>
      <c r="X62" s="50"/>
      <c r="Y62" s="50"/>
      <c r="Z62" s="50"/>
      <c r="AA62" s="50"/>
      <c r="AC62" s="58"/>
      <c r="AD62" s="58"/>
      <c r="AE62" s="58"/>
      <c r="AF62" s="58"/>
      <c r="AG62" s="58"/>
      <c r="AH62" s="58"/>
      <c r="AI62" s="58"/>
      <c r="AJ62" s="58"/>
      <c r="AK62" s="58"/>
      <c r="AL62" s="58"/>
      <c r="AM62" s="58"/>
      <c r="AN62" s="58"/>
      <c r="AO62" s="58"/>
    </row>
    <row r="63" spans="2:41" ht="13.5" customHeight="1" x14ac:dyDescent="0.15">
      <c r="B63" s="12" t="s">
        <v>1</v>
      </c>
      <c r="C63" s="25">
        <f t="shared" si="3"/>
        <v>269131</v>
      </c>
      <c r="D63" s="26">
        <v>10425</v>
      </c>
      <c r="E63" s="28">
        <v>10207</v>
      </c>
      <c r="F63" s="28">
        <v>113</v>
      </c>
      <c r="G63" s="28">
        <v>105</v>
      </c>
      <c r="H63" s="29">
        <v>0</v>
      </c>
      <c r="I63" s="29">
        <v>140325</v>
      </c>
      <c r="J63" s="29">
        <v>95933</v>
      </c>
      <c r="K63" s="29">
        <v>0</v>
      </c>
      <c r="L63" s="29">
        <v>0</v>
      </c>
      <c r="M63" s="29">
        <v>22448</v>
      </c>
      <c r="N63" s="29">
        <v>0</v>
      </c>
      <c r="P63" s="50"/>
      <c r="Q63" s="50"/>
      <c r="R63" s="50"/>
      <c r="S63" s="50"/>
      <c r="T63" s="50"/>
      <c r="U63" s="50"/>
      <c r="V63" s="50"/>
      <c r="W63" s="50"/>
      <c r="X63" s="50"/>
      <c r="Y63" s="50"/>
      <c r="Z63" s="50"/>
      <c r="AA63" s="50"/>
      <c r="AC63" s="58"/>
      <c r="AD63" s="58"/>
      <c r="AE63" s="58"/>
      <c r="AF63" s="58"/>
      <c r="AG63" s="58"/>
      <c r="AH63" s="58"/>
      <c r="AI63" s="58"/>
      <c r="AJ63" s="58"/>
      <c r="AK63" s="58"/>
      <c r="AL63" s="58"/>
      <c r="AM63" s="58"/>
      <c r="AN63" s="58"/>
      <c r="AO63" s="58"/>
    </row>
    <row r="64" spans="2:41" ht="13.5" customHeight="1" x14ac:dyDescent="0.15">
      <c r="B64" s="12" t="s">
        <v>4</v>
      </c>
      <c r="C64" s="25">
        <f t="shared" si="3"/>
        <v>10296</v>
      </c>
      <c r="D64" s="26">
        <v>5761</v>
      </c>
      <c r="E64" s="28">
        <v>5752</v>
      </c>
      <c r="F64" s="28">
        <v>6</v>
      </c>
      <c r="G64" s="28">
        <v>3</v>
      </c>
      <c r="H64" s="26">
        <v>0</v>
      </c>
      <c r="I64" s="26">
        <v>0</v>
      </c>
      <c r="J64" s="29">
        <v>3294</v>
      </c>
      <c r="K64" s="29">
        <v>0</v>
      </c>
      <c r="L64" s="29">
        <v>0</v>
      </c>
      <c r="M64" s="29">
        <v>1241</v>
      </c>
      <c r="N64" s="29">
        <v>0</v>
      </c>
      <c r="P64" s="50"/>
      <c r="Q64" s="50"/>
      <c r="R64" s="50"/>
      <c r="S64" s="50"/>
      <c r="T64" s="50"/>
      <c r="U64" s="50"/>
      <c r="V64" s="50"/>
      <c r="W64" s="50"/>
      <c r="X64" s="50"/>
      <c r="Y64" s="50"/>
      <c r="Z64" s="50"/>
      <c r="AA64" s="50"/>
      <c r="AC64" s="58"/>
      <c r="AD64" s="58"/>
      <c r="AE64" s="58"/>
      <c r="AF64" s="58"/>
      <c r="AG64" s="58"/>
      <c r="AH64" s="58"/>
      <c r="AI64" s="58"/>
      <c r="AJ64" s="58"/>
      <c r="AK64" s="58"/>
      <c r="AL64" s="58"/>
      <c r="AM64" s="58"/>
      <c r="AN64" s="58"/>
      <c r="AO64" s="58"/>
    </row>
    <row r="65" spans="2:41" ht="13.5" customHeight="1" x14ac:dyDescent="0.15">
      <c r="B65" s="12" t="s">
        <v>5</v>
      </c>
      <c r="C65" s="25">
        <f t="shared" si="3"/>
        <v>15705</v>
      </c>
      <c r="D65" s="26">
        <v>6834</v>
      </c>
      <c r="E65" s="28">
        <v>6718</v>
      </c>
      <c r="F65" s="28">
        <v>39</v>
      </c>
      <c r="G65" s="28">
        <v>77</v>
      </c>
      <c r="H65" s="26">
        <v>0</v>
      </c>
      <c r="I65" s="29">
        <v>0</v>
      </c>
      <c r="J65" s="29">
        <v>5499</v>
      </c>
      <c r="K65" s="29">
        <v>0</v>
      </c>
      <c r="L65" s="29">
        <v>0</v>
      </c>
      <c r="M65" s="29">
        <v>3372</v>
      </c>
      <c r="N65" s="29">
        <v>0</v>
      </c>
      <c r="P65" s="50"/>
      <c r="Q65" s="50"/>
      <c r="R65" s="50"/>
      <c r="S65" s="50"/>
      <c r="T65" s="50"/>
      <c r="U65" s="50"/>
      <c r="V65" s="50"/>
      <c r="W65" s="50"/>
      <c r="X65" s="50"/>
      <c r="Y65" s="50"/>
      <c r="Z65" s="50"/>
      <c r="AA65" s="50"/>
      <c r="AC65" s="58"/>
      <c r="AD65" s="58"/>
      <c r="AE65" s="58"/>
      <c r="AF65" s="58"/>
      <c r="AG65" s="58"/>
      <c r="AH65" s="58"/>
      <c r="AI65" s="58"/>
      <c r="AJ65" s="58"/>
      <c r="AK65" s="58"/>
      <c r="AL65" s="58"/>
      <c r="AM65" s="58"/>
      <c r="AN65" s="58"/>
      <c r="AO65" s="58"/>
    </row>
    <row r="66" spans="2:41" ht="13.5" customHeight="1" x14ac:dyDescent="0.15">
      <c r="B66" s="12" t="s">
        <v>6</v>
      </c>
      <c r="C66" s="25">
        <f t="shared" si="3"/>
        <v>41321</v>
      </c>
      <c r="D66" s="26">
        <v>9006</v>
      </c>
      <c r="E66" s="28">
        <v>8870</v>
      </c>
      <c r="F66" s="28">
        <v>55</v>
      </c>
      <c r="G66" s="28">
        <v>81</v>
      </c>
      <c r="H66" s="26">
        <v>0</v>
      </c>
      <c r="I66" s="29">
        <v>2389</v>
      </c>
      <c r="J66" s="29">
        <v>21765</v>
      </c>
      <c r="K66" s="29">
        <v>0</v>
      </c>
      <c r="L66" s="29">
        <v>0</v>
      </c>
      <c r="M66" s="29">
        <v>8161</v>
      </c>
      <c r="N66" s="29">
        <v>0</v>
      </c>
      <c r="P66" s="50"/>
      <c r="Q66" s="50"/>
      <c r="R66" s="50"/>
      <c r="S66" s="50"/>
      <c r="T66" s="50"/>
      <c r="U66" s="50"/>
      <c r="V66" s="50"/>
      <c r="W66" s="50"/>
      <c r="X66" s="50"/>
      <c r="Y66" s="50"/>
      <c r="Z66" s="50"/>
      <c r="AA66" s="50"/>
      <c r="AC66" s="58"/>
      <c r="AD66" s="58"/>
      <c r="AE66" s="58"/>
      <c r="AF66" s="58"/>
      <c r="AG66" s="58"/>
      <c r="AH66" s="58"/>
      <c r="AI66" s="58"/>
      <c r="AJ66" s="58"/>
      <c r="AK66" s="58"/>
      <c r="AL66" s="58"/>
      <c r="AM66" s="58"/>
      <c r="AN66" s="58"/>
      <c r="AO66" s="58"/>
    </row>
    <row r="67" spans="2:41" ht="13.5" customHeight="1" x14ac:dyDescent="0.15">
      <c r="B67" s="12" t="s">
        <v>7</v>
      </c>
      <c r="C67" s="25">
        <f t="shared" si="3"/>
        <v>75962</v>
      </c>
      <c r="D67" s="26">
        <v>8639</v>
      </c>
      <c r="E67" s="28">
        <v>8449</v>
      </c>
      <c r="F67" s="28">
        <v>49</v>
      </c>
      <c r="G67" s="28">
        <v>141</v>
      </c>
      <c r="H67" s="29">
        <v>1404</v>
      </c>
      <c r="I67" s="29">
        <v>19368</v>
      </c>
      <c r="J67" s="29">
        <v>28316</v>
      </c>
      <c r="K67" s="29">
        <v>0</v>
      </c>
      <c r="L67" s="29">
        <v>0</v>
      </c>
      <c r="M67" s="29">
        <v>18235</v>
      </c>
      <c r="N67" s="29">
        <v>0</v>
      </c>
      <c r="P67" s="50"/>
      <c r="Q67" s="50"/>
      <c r="R67" s="50"/>
      <c r="S67" s="50"/>
      <c r="T67" s="50"/>
      <c r="U67" s="50"/>
      <c r="V67" s="50"/>
      <c r="W67" s="50"/>
      <c r="X67" s="50"/>
      <c r="Y67" s="50"/>
      <c r="Z67" s="50"/>
      <c r="AA67" s="50"/>
      <c r="AC67" s="58"/>
      <c r="AD67" s="58"/>
      <c r="AE67" s="58"/>
      <c r="AF67" s="58"/>
      <c r="AG67" s="58"/>
      <c r="AH67" s="58"/>
      <c r="AI67" s="58"/>
      <c r="AJ67" s="58"/>
      <c r="AK67" s="58"/>
      <c r="AL67" s="58"/>
      <c r="AM67" s="58"/>
      <c r="AN67" s="58"/>
      <c r="AO67" s="58"/>
    </row>
    <row r="68" spans="2:41" ht="13.5" customHeight="1" x14ac:dyDescent="0.15">
      <c r="B68" s="12" t="s">
        <v>2</v>
      </c>
      <c r="C68" s="25">
        <f t="shared" si="3"/>
        <v>298176</v>
      </c>
      <c r="D68" s="26">
        <v>16915</v>
      </c>
      <c r="E68" s="28">
        <v>16716</v>
      </c>
      <c r="F68" s="28">
        <v>70</v>
      </c>
      <c r="G68" s="28">
        <v>129</v>
      </c>
      <c r="H68" s="29">
        <v>0</v>
      </c>
      <c r="I68" s="29">
        <v>148856</v>
      </c>
      <c r="J68" s="29">
        <v>101207</v>
      </c>
      <c r="K68" s="29">
        <v>0</v>
      </c>
      <c r="L68" s="29">
        <v>0</v>
      </c>
      <c r="M68" s="29">
        <v>31198</v>
      </c>
      <c r="N68" s="29">
        <v>0</v>
      </c>
      <c r="P68" s="50"/>
      <c r="Q68" s="50"/>
      <c r="R68" s="50"/>
      <c r="S68" s="50"/>
      <c r="T68" s="50"/>
      <c r="U68" s="50"/>
      <c r="V68" s="50"/>
      <c r="W68" s="50"/>
      <c r="X68" s="50"/>
      <c r="Y68" s="50"/>
      <c r="Z68" s="50"/>
      <c r="AA68" s="50"/>
      <c r="AC68" s="58"/>
      <c r="AD68" s="58"/>
      <c r="AE68" s="58"/>
      <c r="AF68" s="58"/>
      <c r="AG68" s="58"/>
      <c r="AH68" s="58"/>
      <c r="AI68" s="58"/>
      <c r="AJ68" s="58"/>
      <c r="AK68" s="58"/>
      <c r="AL68" s="58"/>
      <c r="AM68" s="58"/>
      <c r="AN68" s="58"/>
      <c r="AO68" s="58"/>
    </row>
    <row r="69" spans="2:41" ht="13.5" customHeight="1" x14ac:dyDescent="0.15">
      <c r="B69" s="12" t="s">
        <v>8</v>
      </c>
      <c r="C69" s="25">
        <f t="shared" si="3"/>
        <v>527070</v>
      </c>
      <c r="D69" s="26">
        <v>13897</v>
      </c>
      <c r="E69" s="28">
        <v>13732</v>
      </c>
      <c r="F69" s="28">
        <v>135</v>
      </c>
      <c r="G69" s="28">
        <v>30</v>
      </c>
      <c r="H69" s="29">
        <v>2232</v>
      </c>
      <c r="I69" s="29">
        <v>263535</v>
      </c>
      <c r="J69" s="29">
        <v>176286</v>
      </c>
      <c r="K69" s="29">
        <v>327</v>
      </c>
      <c r="L69" s="29">
        <v>0</v>
      </c>
      <c r="M69" s="29">
        <v>70793</v>
      </c>
      <c r="N69" s="29">
        <v>0</v>
      </c>
      <c r="P69" s="50"/>
      <c r="Q69" s="50"/>
      <c r="R69" s="50"/>
      <c r="S69" s="50"/>
      <c r="T69" s="50"/>
      <c r="U69" s="50"/>
      <c r="V69" s="50"/>
      <c r="W69" s="50"/>
      <c r="X69" s="50"/>
      <c r="Y69" s="50"/>
      <c r="Z69" s="50"/>
      <c r="AA69" s="50"/>
      <c r="AC69" s="58"/>
      <c r="AD69" s="58"/>
      <c r="AE69" s="58"/>
      <c r="AF69" s="58"/>
      <c r="AG69" s="58"/>
      <c r="AH69" s="58"/>
      <c r="AI69" s="58"/>
      <c r="AJ69" s="58"/>
      <c r="AK69" s="58"/>
      <c r="AL69" s="58"/>
      <c r="AM69" s="58"/>
      <c r="AN69" s="58"/>
      <c r="AO69" s="58"/>
    </row>
    <row r="70" spans="2:41" ht="13.5" customHeight="1" x14ac:dyDescent="0.15">
      <c r="B70" s="12" t="s">
        <v>9</v>
      </c>
      <c r="C70" s="25">
        <f t="shared" si="3"/>
        <v>121077</v>
      </c>
      <c r="D70" s="26">
        <v>10036</v>
      </c>
      <c r="E70" s="28">
        <v>9883</v>
      </c>
      <c r="F70" s="28">
        <v>95</v>
      </c>
      <c r="G70" s="28">
        <v>58</v>
      </c>
      <c r="H70" s="29">
        <v>1482</v>
      </c>
      <c r="I70" s="29">
        <v>30707</v>
      </c>
      <c r="J70" s="29">
        <v>59843</v>
      </c>
      <c r="K70" s="29">
        <v>0</v>
      </c>
      <c r="L70" s="29">
        <v>0</v>
      </c>
      <c r="M70" s="29">
        <v>19009</v>
      </c>
      <c r="N70" s="29">
        <v>0</v>
      </c>
      <c r="P70" s="50"/>
      <c r="Q70" s="50"/>
      <c r="R70" s="50"/>
      <c r="S70" s="50"/>
      <c r="T70" s="50"/>
      <c r="U70" s="50"/>
      <c r="V70" s="50"/>
      <c r="W70" s="50"/>
      <c r="X70" s="50"/>
      <c r="Y70" s="50"/>
      <c r="Z70" s="50"/>
      <c r="AA70" s="50"/>
      <c r="AC70" s="58"/>
      <c r="AD70" s="58"/>
      <c r="AE70" s="58"/>
      <c r="AF70" s="58"/>
      <c r="AG70" s="58"/>
      <c r="AH70" s="58"/>
      <c r="AI70" s="58"/>
      <c r="AJ70" s="58"/>
      <c r="AK70" s="58"/>
      <c r="AL70" s="58"/>
      <c r="AM70" s="58"/>
      <c r="AN70" s="58"/>
      <c r="AO70" s="58"/>
    </row>
    <row r="71" spans="2:41" ht="13.5" customHeight="1" x14ac:dyDescent="0.15">
      <c r="B71" s="12" t="s">
        <v>10</v>
      </c>
      <c r="C71" s="25">
        <f t="shared" si="3"/>
        <v>112649</v>
      </c>
      <c r="D71" s="26">
        <v>8265</v>
      </c>
      <c r="E71" s="28">
        <v>8128</v>
      </c>
      <c r="F71" s="28">
        <v>43</v>
      </c>
      <c r="G71" s="28">
        <v>94</v>
      </c>
      <c r="H71" s="29">
        <v>0</v>
      </c>
      <c r="I71" s="29">
        <v>27682</v>
      </c>
      <c r="J71" s="29">
        <v>48612</v>
      </c>
      <c r="K71" s="29">
        <v>0</v>
      </c>
      <c r="L71" s="29">
        <v>0</v>
      </c>
      <c r="M71" s="29">
        <v>28090</v>
      </c>
      <c r="N71" s="29">
        <v>3</v>
      </c>
      <c r="P71" s="50"/>
      <c r="Q71" s="50"/>
      <c r="R71" s="50"/>
      <c r="S71" s="50"/>
      <c r="T71" s="50"/>
      <c r="U71" s="50"/>
      <c r="V71" s="50"/>
      <c r="W71" s="50"/>
      <c r="X71" s="50"/>
      <c r="Y71" s="50"/>
      <c r="Z71" s="50"/>
      <c r="AA71" s="50"/>
      <c r="AC71" s="58"/>
      <c r="AD71" s="58"/>
      <c r="AE71" s="58"/>
      <c r="AF71" s="58"/>
      <c r="AG71" s="58"/>
      <c r="AH71" s="58"/>
      <c r="AI71" s="58"/>
      <c r="AJ71" s="58"/>
      <c r="AK71" s="58"/>
      <c r="AL71" s="58"/>
      <c r="AM71" s="58"/>
      <c r="AN71" s="58"/>
      <c r="AO71" s="58"/>
    </row>
    <row r="72" spans="2:41" ht="13.5" customHeight="1" x14ac:dyDescent="0.15">
      <c r="B72" s="12" t="s">
        <v>11</v>
      </c>
      <c r="C72" s="25">
        <f t="shared" si="3"/>
        <v>228846</v>
      </c>
      <c r="D72" s="26">
        <v>15181</v>
      </c>
      <c r="E72" s="28">
        <v>14877</v>
      </c>
      <c r="F72" s="28">
        <v>51</v>
      </c>
      <c r="G72" s="28">
        <v>253</v>
      </c>
      <c r="H72" s="29">
        <v>9664</v>
      </c>
      <c r="I72" s="29">
        <v>149742</v>
      </c>
      <c r="J72" s="29">
        <v>48216</v>
      </c>
      <c r="K72" s="29">
        <v>0</v>
      </c>
      <c r="L72" s="29">
        <v>0</v>
      </c>
      <c r="M72" s="29">
        <v>6043</v>
      </c>
      <c r="N72" s="29">
        <v>11</v>
      </c>
      <c r="P72" s="50"/>
      <c r="Q72" s="50"/>
      <c r="R72" s="50"/>
      <c r="S72" s="50"/>
      <c r="T72" s="50"/>
      <c r="U72" s="50"/>
      <c r="V72" s="50"/>
      <c r="W72" s="50"/>
      <c r="X72" s="50"/>
      <c r="Y72" s="50"/>
      <c r="Z72" s="50"/>
      <c r="AA72" s="50"/>
      <c r="AC72" s="58"/>
      <c r="AD72" s="58"/>
      <c r="AE72" s="58"/>
      <c r="AF72" s="58"/>
      <c r="AG72" s="58"/>
      <c r="AH72" s="58"/>
      <c r="AI72" s="58"/>
      <c r="AJ72" s="58"/>
      <c r="AK72" s="58"/>
      <c r="AL72" s="58"/>
      <c r="AM72" s="58"/>
      <c r="AN72" s="58"/>
      <c r="AO72" s="58"/>
    </row>
    <row r="73" spans="2:41" ht="13.5" customHeight="1" x14ac:dyDescent="0.15">
      <c r="B73" s="12" t="s">
        <v>12</v>
      </c>
      <c r="C73" s="25">
        <f t="shared" si="3"/>
        <v>594438</v>
      </c>
      <c r="D73" s="26">
        <v>8484</v>
      </c>
      <c r="E73" s="28">
        <v>8418</v>
      </c>
      <c r="F73" s="28">
        <v>54</v>
      </c>
      <c r="G73" s="28">
        <v>12</v>
      </c>
      <c r="H73" s="29">
        <v>95201</v>
      </c>
      <c r="I73" s="29">
        <v>269041</v>
      </c>
      <c r="J73" s="29">
        <v>194365</v>
      </c>
      <c r="K73" s="29">
        <v>0</v>
      </c>
      <c r="L73" s="29">
        <v>0</v>
      </c>
      <c r="M73" s="29">
        <v>27347</v>
      </c>
      <c r="N73" s="29">
        <v>0</v>
      </c>
      <c r="P73" s="50"/>
      <c r="Q73" s="50"/>
      <c r="R73" s="50"/>
      <c r="S73" s="50"/>
      <c r="T73" s="50"/>
      <c r="U73" s="50"/>
      <c r="V73" s="50"/>
      <c r="W73" s="50"/>
      <c r="X73" s="50"/>
      <c r="Y73" s="50"/>
      <c r="Z73" s="50"/>
      <c r="AA73" s="50"/>
      <c r="AC73" s="58"/>
      <c r="AD73" s="58"/>
      <c r="AE73" s="58"/>
      <c r="AF73" s="58"/>
      <c r="AG73" s="58"/>
      <c r="AH73" s="58"/>
      <c r="AI73" s="58"/>
      <c r="AJ73" s="58"/>
      <c r="AK73" s="58"/>
      <c r="AL73" s="58"/>
      <c r="AM73" s="58"/>
      <c r="AN73" s="58"/>
      <c r="AO73" s="58"/>
    </row>
    <row r="74" spans="2:41" ht="13.5" customHeight="1" x14ac:dyDescent="0.15">
      <c r="B74" s="12" t="s">
        <v>13</v>
      </c>
      <c r="C74" s="25">
        <f t="shared" si="3"/>
        <v>628291</v>
      </c>
      <c r="D74" s="26">
        <v>11597</v>
      </c>
      <c r="E74" s="28">
        <v>11527</v>
      </c>
      <c r="F74" s="28">
        <v>59</v>
      </c>
      <c r="G74" s="28">
        <v>11</v>
      </c>
      <c r="H74" s="29">
        <v>110172</v>
      </c>
      <c r="I74" s="29">
        <v>313974</v>
      </c>
      <c r="J74" s="29">
        <v>166156</v>
      </c>
      <c r="K74" s="29">
        <v>787</v>
      </c>
      <c r="L74" s="29">
        <v>0</v>
      </c>
      <c r="M74" s="29">
        <v>25605</v>
      </c>
      <c r="N74" s="29">
        <v>0</v>
      </c>
      <c r="P74" s="50"/>
      <c r="Q74" s="50"/>
      <c r="R74" s="50"/>
      <c r="S74" s="50"/>
      <c r="T74" s="50"/>
      <c r="U74" s="50"/>
      <c r="V74" s="50"/>
      <c r="W74" s="50"/>
      <c r="X74" s="50"/>
      <c r="Y74" s="50"/>
      <c r="Z74" s="50"/>
      <c r="AA74" s="50"/>
      <c r="AC74" s="58"/>
      <c r="AD74" s="58"/>
      <c r="AE74" s="58"/>
      <c r="AF74" s="58"/>
      <c r="AG74" s="58"/>
      <c r="AH74" s="58"/>
      <c r="AI74" s="58"/>
      <c r="AJ74" s="58"/>
      <c r="AK74" s="58"/>
      <c r="AL74" s="58"/>
      <c r="AM74" s="58"/>
      <c r="AN74" s="58"/>
      <c r="AO74" s="58"/>
    </row>
    <row r="75" spans="2:41" ht="13.5" customHeight="1" x14ac:dyDescent="0.15">
      <c r="B75" s="12" t="s">
        <v>14</v>
      </c>
      <c r="C75" s="25">
        <f t="shared" si="3"/>
        <v>485460</v>
      </c>
      <c r="D75" s="26">
        <v>5962</v>
      </c>
      <c r="E75" s="28">
        <v>5734</v>
      </c>
      <c r="F75" s="28">
        <v>43</v>
      </c>
      <c r="G75" s="28">
        <v>185</v>
      </c>
      <c r="H75" s="29">
        <v>48495</v>
      </c>
      <c r="I75" s="29">
        <v>296066</v>
      </c>
      <c r="J75" s="29">
        <v>100216</v>
      </c>
      <c r="K75" s="29">
        <v>1822</v>
      </c>
      <c r="L75" s="29">
        <v>0</v>
      </c>
      <c r="M75" s="29">
        <v>32899</v>
      </c>
      <c r="N75" s="29">
        <v>0</v>
      </c>
      <c r="P75" s="50"/>
      <c r="Q75" s="50"/>
      <c r="R75" s="50"/>
      <c r="S75" s="50"/>
      <c r="T75" s="50"/>
      <c r="U75" s="50"/>
      <c r="V75" s="50"/>
      <c r="W75" s="50"/>
      <c r="X75" s="50"/>
      <c r="Y75" s="50"/>
      <c r="Z75" s="50"/>
      <c r="AA75" s="50"/>
      <c r="AC75" s="58"/>
      <c r="AD75" s="58"/>
      <c r="AE75" s="58"/>
      <c r="AF75" s="58"/>
      <c r="AG75" s="58"/>
      <c r="AH75" s="58"/>
      <c r="AI75" s="58"/>
      <c r="AJ75" s="58"/>
      <c r="AK75" s="58"/>
      <c r="AL75" s="58"/>
      <c r="AM75" s="58"/>
      <c r="AN75" s="58"/>
      <c r="AO75" s="58"/>
    </row>
    <row r="76" spans="2:41" ht="13.5" customHeight="1" x14ac:dyDescent="0.15">
      <c r="B76" s="12" t="s">
        <v>15</v>
      </c>
      <c r="C76" s="25">
        <f t="shared" si="3"/>
        <v>553328</v>
      </c>
      <c r="D76" s="26">
        <v>14667</v>
      </c>
      <c r="E76" s="28">
        <v>14349</v>
      </c>
      <c r="F76" s="28">
        <v>176</v>
      </c>
      <c r="G76" s="28">
        <v>142</v>
      </c>
      <c r="H76" s="29">
        <v>23047</v>
      </c>
      <c r="I76" s="29">
        <v>214905</v>
      </c>
      <c r="J76" s="29">
        <v>246653</v>
      </c>
      <c r="K76" s="29">
        <v>3433</v>
      </c>
      <c r="L76" s="29">
        <v>0</v>
      </c>
      <c r="M76" s="29">
        <v>50623</v>
      </c>
      <c r="N76" s="29">
        <v>0</v>
      </c>
      <c r="P76" s="50"/>
      <c r="Q76" s="50"/>
      <c r="R76" s="50"/>
      <c r="S76" s="50"/>
      <c r="T76" s="50"/>
      <c r="U76" s="50"/>
      <c r="V76" s="50"/>
      <c r="W76" s="50"/>
      <c r="X76" s="50"/>
      <c r="Y76" s="50"/>
      <c r="Z76" s="50"/>
      <c r="AA76" s="50"/>
      <c r="AC76" s="58"/>
      <c r="AD76" s="58"/>
      <c r="AE76" s="58"/>
      <c r="AF76" s="58"/>
      <c r="AG76" s="58"/>
      <c r="AH76" s="58"/>
      <c r="AI76" s="58"/>
      <c r="AJ76" s="58"/>
      <c r="AK76" s="58"/>
      <c r="AL76" s="58"/>
      <c r="AM76" s="58"/>
      <c r="AN76" s="58"/>
      <c r="AO76" s="58"/>
    </row>
    <row r="77" spans="2:41" ht="13.5" customHeight="1" x14ac:dyDescent="0.15">
      <c r="B77" s="12" t="s">
        <v>16</v>
      </c>
      <c r="C77" s="25">
        <f t="shared" si="3"/>
        <v>224395</v>
      </c>
      <c r="D77" s="26">
        <v>5268</v>
      </c>
      <c r="E77" s="28">
        <v>4868</v>
      </c>
      <c r="F77" s="28">
        <v>54</v>
      </c>
      <c r="G77" s="28">
        <v>346</v>
      </c>
      <c r="H77" s="29">
        <v>29270</v>
      </c>
      <c r="I77" s="29">
        <v>49096</v>
      </c>
      <c r="J77" s="29">
        <v>111228</v>
      </c>
      <c r="K77" s="29">
        <v>0</v>
      </c>
      <c r="L77" s="29">
        <v>0</v>
      </c>
      <c r="M77" s="29">
        <v>29533</v>
      </c>
      <c r="N77" s="29">
        <v>0</v>
      </c>
      <c r="P77" s="50"/>
      <c r="Q77" s="50"/>
      <c r="R77" s="50"/>
      <c r="S77" s="50"/>
      <c r="T77" s="50"/>
      <c r="U77" s="50"/>
      <c r="V77" s="50"/>
      <c r="W77" s="50"/>
      <c r="X77" s="50"/>
      <c r="Y77" s="50"/>
      <c r="Z77" s="50"/>
      <c r="AA77" s="50"/>
      <c r="AC77" s="58"/>
      <c r="AD77" s="58"/>
      <c r="AE77" s="58"/>
      <c r="AF77" s="58"/>
      <c r="AG77" s="58"/>
      <c r="AH77" s="58"/>
      <c r="AI77" s="58"/>
      <c r="AJ77" s="58"/>
      <c r="AK77" s="58"/>
      <c r="AL77" s="58"/>
      <c r="AM77" s="58"/>
      <c r="AN77" s="58"/>
      <c r="AO77" s="58"/>
    </row>
    <row r="78" spans="2:41" ht="13.5" customHeight="1" x14ac:dyDescent="0.15">
      <c r="B78" s="12" t="s">
        <v>17</v>
      </c>
      <c r="C78" s="25">
        <f t="shared" si="3"/>
        <v>502873</v>
      </c>
      <c r="D78" s="26">
        <v>9173</v>
      </c>
      <c r="E78" s="28">
        <v>8990</v>
      </c>
      <c r="F78" s="28">
        <v>108</v>
      </c>
      <c r="G78" s="28">
        <v>75</v>
      </c>
      <c r="H78" s="29">
        <v>28438</v>
      </c>
      <c r="I78" s="29">
        <v>316328</v>
      </c>
      <c r="J78" s="29">
        <v>118583</v>
      </c>
      <c r="K78" s="29">
        <v>0</v>
      </c>
      <c r="L78" s="29">
        <v>231</v>
      </c>
      <c r="M78" s="29">
        <v>30120</v>
      </c>
      <c r="N78" s="29">
        <v>0</v>
      </c>
      <c r="P78" s="50"/>
      <c r="Q78" s="50"/>
      <c r="R78" s="50"/>
      <c r="S78" s="50"/>
      <c r="T78" s="50"/>
      <c r="U78" s="50"/>
      <c r="V78" s="50"/>
      <c r="W78" s="50"/>
      <c r="X78" s="50"/>
      <c r="Y78" s="50"/>
      <c r="Z78" s="50"/>
      <c r="AA78" s="50"/>
      <c r="AC78" s="58"/>
      <c r="AD78" s="58"/>
      <c r="AE78" s="58"/>
      <c r="AF78" s="58"/>
      <c r="AG78" s="58"/>
      <c r="AH78" s="58"/>
      <c r="AI78" s="58"/>
      <c r="AJ78" s="58"/>
      <c r="AK78" s="58"/>
      <c r="AL78" s="58"/>
      <c r="AM78" s="58"/>
      <c r="AN78" s="58"/>
      <c r="AO78" s="58"/>
    </row>
    <row r="79" spans="2:41" ht="13.5" customHeight="1" x14ac:dyDescent="0.15">
      <c r="B79" s="12" t="s">
        <v>18</v>
      </c>
      <c r="C79" s="25">
        <f t="shared" si="3"/>
        <v>227545</v>
      </c>
      <c r="D79" s="26">
        <v>8947</v>
      </c>
      <c r="E79" s="28">
        <v>8855</v>
      </c>
      <c r="F79" s="28">
        <v>72</v>
      </c>
      <c r="G79" s="28">
        <v>20</v>
      </c>
      <c r="H79" s="29">
        <v>12998</v>
      </c>
      <c r="I79" s="29">
        <v>145148</v>
      </c>
      <c r="J79" s="29">
        <v>45323</v>
      </c>
      <c r="K79" s="29">
        <v>0</v>
      </c>
      <c r="L79" s="29">
        <v>0</v>
      </c>
      <c r="M79" s="29">
        <v>15129</v>
      </c>
      <c r="N79" s="29">
        <v>0</v>
      </c>
      <c r="P79" s="50"/>
      <c r="Q79" s="50"/>
      <c r="R79" s="50"/>
      <c r="S79" s="50"/>
      <c r="T79" s="50"/>
      <c r="U79" s="50"/>
      <c r="V79" s="50"/>
      <c r="W79" s="50"/>
      <c r="X79" s="50"/>
      <c r="Y79" s="50"/>
      <c r="Z79" s="50"/>
      <c r="AA79" s="50"/>
      <c r="AC79" s="58"/>
      <c r="AD79" s="58"/>
      <c r="AE79" s="58"/>
      <c r="AF79" s="58"/>
      <c r="AG79" s="58"/>
      <c r="AH79" s="58"/>
      <c r="AI79" s="58"/>
      <c r="AJ79" s="58"/>
      <c r="AK79" s="58"/>
      <c r="AL79" s="58"/>
      <c r="AM79" s="58"/>
      <c r="AN79" s="58"/>
      <c r="AO79" s="58"/>
    </row>
    <row r="80" spans="2:41" ht="7.5" customHeight="1" thickBot="1" x14ac:dyDescent="0.2">
      <c r="B80" s="8"/>
      <c r="C80" s="30"/>
      <c r="D80" s="10"/>
      <c r="E80" s="10"/>
      <c r="F80" s="10"/>
      <c r="G80" s="10"/>
      <c r="H80" s="10"/>
      <c r="I80" s="10"/>
      <c r="J80" s="10"/>
      <c r="K80" s="10"/>
      <c r="L80" s="10"/>
      <c r="M80" s="10"/>
      <c r="N80" s="10"/>
      <c r="AC80" s="58"/>
      <c r="AD80" s="58"/>
      <c r="AE80" s="58"/>
      <c r="AF80" s="58"/>
      <c r="AG80" s="58"/>
      <c r="AH80" s="58"/>
      <c r="AI80" s="58"/>
      <c r="AJ80" s="58"/>
      <c r="AK80" s="58"/>
      <c r="AL80" s="58"/>
      <c r="AM80" s="58"/>
      <c r="AN80" s="58"/>
      <c r="AO80" s="58"/>
    </row>
    <row r="81" spans="29:41" x14ac:dyDescent="0.15">
      <c r="AC81" s="58"/>
      <c r="AD81" s="58"/>
      <c r="AE81" s="58"/>
      <c r="AF81" s="58"/>
      <c r="AG81" s="58"/>
      <c r="AH81" s="58"/>
      <c r="AI81" s="58"/>
      <c r="AJ81" s="58"/>
      <c r="AK81" s="58"/>
      <c r="AL81" s="58"/>
      <c r="AM81" s="58"/>
      <c r="AN81" s="58"/>
      <c r="AO81" s="58"/>
    </row>
    <row r="82" spans="29:41" x14ac:dyDescent="0.15">
      <c r="AC82" s="58"/>
      <c r="AD82" s="58"/>
      <c r="AE82" s="58"/>
      <c r="AF82" s="58"/>
      <c r="AG82" s="58"/>
      <c r="AH82" s="58"/>
      <c r="AI82" s="58"/>
      <c r="AJ82" s="58"/>
      <c r="AK82" s="58"/>
      <c r="AL82" s="58"/>
      <c r="AM82" s="58"/>
      <c r="AN82" s="58"/>
      <c r="AO82" s="58"/>
    </row>
    <row r="83" spans="29:41" x14ac:dyDescent="0.15">
      <c r="AC83" s="58"/>
      <c r="AD83" s="58"/>
      <c r="AE83" s="58"/>
      <c r="AF83" s="58"/>
      <c r="AG83" s="58"/>
      <c r="AH83" s="58"/>
      <c r="AI83" s="58"/>
      <c r="AJ83" s="58"/>
      <c r="AK83" s="58"/>
      <c r="AL83" s="58"/>
      <c r="AM83" s="58"/>
      <c r="AN83" s="58"/>
      <c r="AO83" s="58"/>
    </row>
    <row r="84" spans="29:41" x14ac:dyDescent="0.15">
      <c r="AC84" s="58"/>
      <c r="AD84" s="58"/>
      <c r="AE84" s="58"/>
      <c r="AF84" s="58"/>
      <c r="AG84" s="58"/>
      <c r="AH84" s="58"/>
      <c r="AI84" s="58"/>
      <c r="AJ84" s="58"/>
      <c r="AK84" s="58"/>
      <c r="AL84" s="58"/>
      <c r="AM84" s="58"/>
      <c r="AN84" s="58"/>
      <c r="AO84" s="58"/>
    </row>
    <row r="85" spans="29:41" x14ac:dyDescent="0.15">
      <c r="AC85" s="58"/>
      <c r="AD85" s="58"/>
      <c r="AE85" s="58"/>
      <c r="AF85" s="58"/>
      <c r="AG85" s="58"/>
      <c r="AH85" s="58"/>
      <c r="AI85" s="58"/>
      <c r="AJ85" s="58"/>
      <c r="AK85" s="58"/>
      <c r="AL85" s="58"/>
      <c r="AM85" s="58"/>
      <c r="AN85" s="58"/>
      <c r="AO85" s="58"/>
    </row>
    <row r="86" spans="29:41" x14ac:dyDescent="0.15">
      <c r="AC86" s="58"/>
      <c r="AD86" s="58"/>
      <c r="AE86" s="58"/>
      <c r="AF86" s="58"/>
      <c r="AG86" s="58"/>
      <c r="AH86" s="58"/>
      <c r="AI86" s="58"/>
      <c r="AJ86" s="58"/>
      <c r="AK86" s="58"/>
      <c r="AL86" s="58"/>
      <c r="AM86" s="58"/>
      <c r="AN86" s="58"/>
      <c r="AO86" s="58"/>
    </row>
    <row r="87" spans="29:41" x14ac:dyDescent="0.15">
      <c r="AC87" s="58"/>
      <c r="AD87" s="58"/>
      <c r="AE87" s="58"/>
      <c r="AF87" s="58"/>
      <c r="AG87" s="58"/>
      <c r="AH87" s="58"/>
      <c r="AI87" s="58"/>
      <c r="AJ87" s="58"/>
      <c r="AK87" s="58"/>
      <c r="AL87" s="58"/>
      <c r="AM87" s="58"/>
      <c r="AN87" s="58"/>
      <c r="AO87" s="58"/>
    </row>
    <row r="88" spans="29:41" x14ac:dyDescent="0.15">
      <c r="AC88" s="58"/>
      <c r="AD88" s="58"/>
      <c r="AE88" s="58"/>
      <c r="AF88" s="58"/>
      <c r="AG88" s="58"/>
      <c r="AH88" s="58"/>
      <c r="AI88" s="58"/>
      <c r="AJ88" s="58"/>
      <c r="AK88" s="58"/>
      <c r="AL88" s="58"/>
      <c r="AM88" s="58"/>
      <c r="AN88" s="58"/>
      <c r="AO88" s="58"/>
    </row>
    <row r="89" spans="29:41" x14ac:dyDescent="0.15">
      <c r="AC89" s="58"/>
      <c r="AD89" s="58"/>
      <c r="AE89" s="58"/>
      <c r="AF89" s="58"/>
      <c r="AG89" s="58"/>
      <c r="AH89" s="58"/>
      <c r="AI89" s="58"/>
      <c r="AJ89" s="58"/>
      <c r="AK89" s="58"/>
      <c r="AL89" s="58"/>
      <c r="AM89" s="58"/>
      <c r="AN89" s="58"/>
      <c r="AO89" s="58"/>
    </row>
    <row r="90" spans="29:41" x14ac:dyDescent="0.15">
      <c r="AC90" s="58"/>
      <c r="AD90" s="58"/>
      <c r="AE90" s="58"/>
      <c r="AF90" s="58"/>
      <c r="AG90" s="58"/>
      <c r="AH90" s="58"/>
      <c r="AI90" s="58"/>
      <c r="AJ90" s="58"/>
      <c r="AK90" s="58"/>
      <c r="AL90" s="58"/>
      <c r="AM90" s="58"/>
      <c r="AN90" s="58"/>
      <c r="AO90" s="58"/>
    </row>
    <row r="91" spans="29:41" x14ac:dyDescent="0.15">
      <c r="AC91" s="58"/>
      <c r="AD91" s="58"/>
      <c r="AE91" s="58"/>
      <c r="AF91" s="58"/>
      <c r="AG91" s="58"/>
      <c r="AH91" s="58"/>
      <c r="AI91" s="58"/>
      <c r="AJ91" s="58"/>
      <c r="AK91" s="58"/>
      <c r="AL91" s="58"/>
      <c r="AM91" s="58"/>
      <c r="AN91" s="58"/>
      <c r="AO91" s="58"/>
    </row>
    <row r="92" spans="29:41" x14ac:dyDescent="0.15">
      <c r="AC92" s="58"/>
      <c r="AD92" s="58"/>
      <c r="AE92" s="58"/>
      <c r="AF92" s="58"/>
      <c r="AG92" s="58"/>
      <c r="AH92" s="58"/>
      <c r="AI92" s="58"/>
      <c r="AJ92" s="58"/>
      <c r="AK92" s="58"/>
      <c r="AL92" s="58"/>
      <c r="AM92" s="58"/>
      <c r="AN92" s="58"/>
      <c r="AO92" s="58"/>
    </row>
    <row r="93" spans="29:41" x14ac:dyDescent="0.15">
      <c r="AC93" s="58"/>
      <c r="AD93" s="58"/>
      <c r="AE93" s="58"/>
      <c r="AF93" s="58"/>
      <c r="AG93" s="58"/>
      <c r="AH93" s="58"/>
      <c r="AI93" s="58"/>
      <c r="AJ93" s="58"/>
      <c r="AK93" s="58"/>
      <c r="AL93" s="58"/>
      <c r="AM93" s="58"/>
      <c r="AN93" s="58"/>
      <c r="AO93" s="58"/>
    </row>
    <row r="94" spans="29:41" x14ac:dyDescent="0.15">
      <c r="AC94" s="58"/>
      <c r="AD94" s="58"/>
      <c r="AE94" s="58"/>
      <c r="AF94" s="58"/>
      <c r="AG94" s="58"/>
      <c r="AH94" s="58"/>
      <c r="AI94" s="58"/>
      <c r="AJ94" s="58"/>
      <c r="AK94" s="58"/>
      <c r="AL94" s="58"/>
      <c r="AM94" s="58"/>
      <c r="AN94" s="58"/>
      <c r="AO94" s="58"/>
    </row>
    <row r="95" spans="29:41" x14ac:dyDescent="0.15">
      <c r="AC95" s="58"/>
      <c r="AD95" s="58"/>
      <c r="AE95" s="58"/>
      <c r="AF95" s="58"/>
      <c r="AG95" s="58"/>
      <c r="AH95" s="58"/>
      <c r="AI95" s="58"/>
      <c r="AJ95" s="58"/>
      <c r="AK95" s="58"/>
      <c r="AL95" s="58"/>
      <c r="AM95" s="58"/>
      <c r="AN95" s="58"/>
      <c r="AO95" s="58"/>
    </row>
    <row r="96" spans="29:41" x14ac:dyDescent="0.15">
      <c r="AC96" s="58"/>
      <c r="AD96" s="58"/>
      <c r="AE96" s="58"/>
      <c r="AF96" s="58"/>
      <c r="AG96" s="58"/>
      <c r="AH96" s="58"/>
      <c r="AI96" s="58"/>
      <c r="AJ96" s="58"/>
      <c r="AK96" s="58"/>
      <c r="AL96" s="58"/>
      <c r="AM96" s="58"/>
      <c r="AN96" s="58"/>
      <c r="AO96" s="58"/>
    </row>
    <row r="97" spans="29:41" x14ac:dyDescent="0.15">
      <c r="AC97" s="58"/>
      <c r="AD97" s="58"/>
      <c r="AE97" s="58"/>
      <c r="AF97" s="58"/>
      <c r="AG97" s="58"/>
      <c r="AH97" s="58"/>
      <c r="AI97" s="58"/>
      <c r="AJ97" s="58"/>
      <c r="AK97" s="58"/>
      <c r="AL97" s="58"/>
      <c r="AM97" s="58"/>
      <c r="AN97" s="58"/>
      <c r="AO97" s="58"/>
    </row>
    <row r="98" spans="29:41" x14ac:dyDescent="0.15">
      <c r="AC98" s="58"/>
      <c r="AD98" s="58"/>
      <c r="AE98" s="58"/>
      <c r="AF98" s="58"/>
      <c r="AG98" s="58"/>
      <c r="AH98" s="58"/>
      <c r="AI98" s="58"/>
      <c r="AJ98" s="58"/>
      <c r="AK98" s="58"/>
      <c r="AL98" s="58"/>
      <c r="AM98" s="58"/>
      <c r="AN98" s="58"/>
      <c r="AO98" s="58"/>
    </row>
    <row r="99" spans="29:41" x14ac:dyDescent="0.15">
      <c r="AC99" s="58"/>
      <c r="AD99" s="58"/>
      <c r="AE99" s="58"/>
      <c r="AF99" s="58"/>
      <c r="AG99" s="58"/>
      <c r="AH99" s="58"/>
      <c r="AI99" s="58"/>
      <c r="AJ99" s="58"/>
      <c r="AK99" s="58"/>
      <c r="AL99" s="58"/>
      <c r="AM99" s="58"/>
      <c r="AN99" s="58"/>
      <c r="AO99" s="58"/>
    </row>
    <row r="100" spans="29:41" x14ac:dyDescent="0.15">
      <c r="AC100" s="58"/>
      <c r="AD100" s="58"/>
      <c r="AE100" s="58"/>
      <c r="AF100" s="58"/>
      <c r="AG100" s="58"/>
      <c r="AH100" s="58"/>
      <c r="AI100" s="58"/>
      <c r="AJ100" s="58"/>
      <c r="AK100" s="58"/>
      <c r="AL100" s="58"/>
      <c r="AM100" s="58"/>
      <c r="AN100" s="58"/>
      <c r="AO100" s="58"/>
    </row>
    <row r="101" spans="29:41" x14ac:dyDescent="0.15">
      <c r="AC101" s="58"/>
      <c r="AD101" s="58"/>
      <c r="AE101" s="58"/>
      <c r="AF101" s="58"/>
      <c r="AG101" s="58"/>
      <c r="AH101" s="58"/>
      <c r="AI101" s="58"/>
      <c r="AJ101" s="58"/>
      <c r="AK101" s="58"/>
      <c r="AL101" s="58"/>
      <c r="AM101" s="58"/>
      <c r="AN101" s="58"/>
      <c r="AO101" s="58"/>
    </row>
    <row r="102" spans="29:41" x14ac:dyDescent="0.15">
      <c r="AC102" s="58"/>
      <c r="AD102" s="58"/>
      <c r="AE102" s="58"/>
      <c r="AF102" s="58"/>
      <c r="AG102" s="58"/>
      <c r="AH102" s="58"/>
      <c r="AI102" s="58"/>
      <c r="AJ102" s="58"/>
      <c r="AK102" s="58"/>
      <c r="AL102" s="58"/>
      <c r="AM102" s="58"/>
      <c r="AN102" s="58"/>
      <c r="AO102" s="58"/>
    </row>
    <row r="103" spans="29:41" x14ac:dyDescent="0.15">
      <c r="AC103" s="58"/>
      <c r="AD103" s="58"/>
      <c r="AE103" s="58"/>
      <c r="AF103" s="58"/>
      <c r="AG103" s="58"/>
      <c r="AH103" s="58"/>
      <c r="AI103" s="58"/>
      <c r="AJ103" s="58"/>
      <c r="AK103" s="58"/>
      <c r="AL103" s="58"/>
      <c r="AM103" s="58"/>
      <c r="AN103" s="58"/>
      <c r="AO103" s="58"/>
    </row>
    <row r="104" spans="29:41" x14ac:dyDescent="0.15">
      <c r="AC104" s="58"/>
      <c r="AD104" s="58"/>
      <c r="AE104" s="58"/>
      <c r="AF104" s="58"/>
      <c r="AG104" s="58"/>
      <c r="AH104" s="58"/>
      <c r="AI104" s="58"/>
      <c r="AJ104" s="58"/>
      <c r="AK104" s="58"/>
      <c r="AL104" s="58"/>
      <c r="AM104" s="58"/>
      <c r="AN104" s="58"/>
      <c r="AO104" s="58"/>
    </row>
    <row r="105" spans="29:41" x14ac:dyDescent="0.15">
      <c r="AC105" s="58"/>
      <c r="AD105" s="58"/>
      <c r="AE105" s="58"/>
      <c r="AF105" s="58"/>
      <c r="AG105" s="58"/>
      <c r="AH105" s="58"/>
      <c r="AI105" s="58"/>
      <c r="AJ105" s="58"/>
      <c r="AK105" s="58"/>
      <c r="AL105" s="58"/>
      <c r="AM105" s="58"/>
      <c r="AN105" s="58"/>
      <c r="AO105" s="58"/>
    </row>
    <row r="106" spans="29:41" x14ac:dyDescent="0.15">
      <c r="AC106" s="58"/>
      <c r="AD106" s="58"/>
      <c r="AE106" s="58"/>
      <c r="AF106" s="58"/>
      <c r="AG106" s="58"/>
      <c r="AH106" s="58"/>
      <c r="AI106" s="58"/>
      <c r="AJ106" s="58"/>
      <c r="AK106" s="58"/>
      <c r="AL106" s="58"/>
      <c r="AM106" s="58"/>
      <c r="AN106" s="58"/>
      <c r="AO106" s="58"/>
    </row>
    <row r="107" spans="29:41" x14ac:dyDescent="0.15">
      <c r="AC107" s="58"/>
      <c r="AD107" s="58"/>
      <c r="AE107" s="58"/>
      <c r="AF107" s="58"/>
      <c r="AG107" s="58"/>
      <c r="AH107" s="58"/>
      <c r="AI107" s="58"/>
      <c r="AJ107" s="58"/>
      <c r="AK107" s="58"/>
      <c r="AL107" s="58"/>
      <c r="AM107" s="58"/>
      <c r="AN107" s="58"/>
      <c r="AO107" s="58"/>
    </row>
    <row r="108" spans="29:41" x14ac:dyDescent="0.15">
      <c r="AC108" s="58"/>
      <c r="AD108" s="58"/>
      <c r="AE108" s="58"/>
      <c r="AF108" s="58"/>
      <c r="AG108" s="58"/>
      <c r="AH108" s="58"/>
      <c r="AI108" s="58"/>
      <c r="AJ108" s="58"/>
      <c r="AK108" s="58"/>
      <c r="AL108" s="58"/>
      <c r="AM108" s="58"/>
      <c r="AN108" s="58"/>
      <c r="AO108" s="58"/>
    </row>
    <row r="109" spans="29:41" x14ac:dyDescent="0.15">
      <c r="AC109" s="58"/>
      <c r="AD109" s="58"/>
      <c r="AE109" s="58"/>
      <c r="AF109" s="58"/>
      <c r="AG109" s="58"/>
      <c r="AH109" s="58"/>
      <c r="AI109" s="58"/>
      <c r="AJ109" s="58"/>
      <c r="AK109" s="58"/>
      <c r="AL109" s="58"/>
      <c r="AM109" s="58"/>
      <c r="AN109" s="58"/>
      <c r="AO109" s="58"/>
    </row>
    <row r="110" spans="29:41" x14ac:dyDescent="0.15">
      <c r="AC110" s="58"/>
      <c r="AD110" s="58"/>
      <c r="AE110" s="58"/>
      <c r="AF110" s="58"/>
      <c r="AG110" s="58"/>
      <c r="AH110" s="58"/>
      <c r="AI110" s="58"/>
      <c r="AJ110" s="58"/>
      <c r="AK110" s="58"/>
      <c r="AL110" s="58"/>
      <c r="AM110" s="58"/>
      <c r="AN110" s="58"/>
      <c r="AO110" s="58"/>
    </row>
    <row r="111" spans="29:41" x14ac:dyDescent="0.15">
      <c r="AC111" s="58"/>
      <c r="AD111" s="58"/>
      <c r="AE111" s="58"/>
      <c r="AF111" s="58"/>
      <c r="AG111" s="58"/>
      <c r="AH111" s="58"/>
      <c r="AI111" s="58"/>
      <c r="AJ111" s="58"/>
      <c r="AK111" s="58"/>
      <c r="AL111" s="58"/>
      <c r="AM111" s="58"/>
      <c r="AN111" s="58"/>
      <c r="AO111" s="58"/>
    </row>
    <row r="112" spans="29:41" x14ac:dyDescent="0.15">
      <c r="AC112" s="58"/>
      <c r="AD112" s="58"/>
      <c r="AE112" s="58"/>
      <c r="AF112" s="58"/>
      <c r="AG112" s="58"/>
      <c r="AH112" s="58"/>
      <c r="AI112" s="58"/>
      <c r="AJ112" s="58"/>
      <c r="AK112" s="58"/>
      <c r="AL112" s="58"/>
      <c r="AM112" s="58"/>
      <c r="AN112" s="58"/>
      <c r="AO112" s="58"/>
    </row>
    <row r="113" spans="29:41" x14ac:dyDescent="0.15">
      <c r="AC113" s="58"/>
      <c r="AD113" s="58"/>
      <c r="AE113" s="58"/>
      <c r="AF113" s="58"/>
      <c r="AG113" s="58"/>
      <c r="AH113" s="58"/>
      <c r="AI113" s="58"/>
      <c r="AJ113" s="58"/>
      <c r="AK113" s="58"/>
      <c r="AL113" s="58"/>
      <c r="AM113" s="58"/>
      <c r="AN113" s="58"/>
      <c r="AO113" s="58"/>
    </row>
    <row r="114" spans="29:41" x14ac:dyDescent="0.15">
      <c r="AC114" s="58"/>
      <c r="AD114" s="58"/>
      <c r="AE114" s="58"/>
      <c r="AF114" s="58"/>
      <c r="AG114" s="58"/>
      <c r="AH114" s="58"/>
      <c r="AI114" s="58"/>
      <c r="AJ114" s="58"/>
      <c r="AK114" s="58"/>
      <c r="AL114" s="58"/>
      <c r="AM114" s="58"/>
      <c r="AN114" s="58"/>
      <c r="AO114" s="58"/>
    </row>
    <row r="115" spans="29:41" x14ac:dyDescent="0.15">
      <c r="AC115" s="58"/>
      <c r="AD115" s="58"/>
      <c r="AE115" s="58"/>
      <c r="AF115" s="58"/>
      <c r="AG115" s="58"/>
      <c r="AH115" s="58"/>
      <c r="AI115" s="58"/>
      <c r="AJ115" s="58"/>
      <c r="AK115" s="58"/>
      <c r="AL115" s="58"/>
      <c r="AM115" s="58"/>
      <c r="AN115" s="58"/>
      <c r="AO115" s="58"/>
    </row>
    <row r="116" spans="29:41" x14ac:dyDescent="0.15">
      <c r="AC116" s="58"/>
      <c r="AD116" s="58"/>
      <c r="AE116" s="58"/>
      <c r="AF116" s="58"/>
      <c r="AG116" s="58"/>
      <c r="AH116" s="58"/>
      <c r="AI116" s="58"/>
      <c r="AJ116" s="58"/>
      <c r="AK116" s="58"/>
      <c r="AL116" s="58"/>
      <c r="AM116" s="58"/>
      <c r="AN116" s="58"/>
      <c r="AO116" s="58"/>
    </row>
    <row r="117" spans="29:41" x14ac:dyDescent="0.15">
      <c r="AC117" s="58"/>
      <c r="AD117" s="58"/>
      <c r="AE117" s="58"/>
      <c r="AF117" s="58"/>
      <c r="AG117" s="58"/>
      <c r="AH117" s="58"/>
      <c r="AI117" s="58"/>
      <c r="AJ117" s="58"/>
      <c r="AK117" s="58"/>
      <c r="AL117" s="58"/>
      <c r="AM117" s="58"/>
      <c r="AN117" s="58"/>
      <c r="AO117" s="58"/>
    </row>
    <row r="118" spans="29:41" x14ac:dyDescent="0.15">
      <c r="AC118" s="58"/>
      <c r="AD118" s="58"/>
      <c r="AE118" s="58"/>
      <c r="AF118" s="58"/>
      <c r="AG118" s="58"/>
      <c r="AH118" s="58"/>
      <c r="AI118" s="58"/>
      <c r="AJ118" s="58"/>
      <c r="AK118" s="58"/>
      <c r="AL118" s="58"/>
      <c r="AM118" s="58"/>
      <c r="AN118" s="58"/>
      <c r="AO118" s="58"/>
    </row>
    <row r="119" spans="29:41" x14ac:dyDescent="0.15">
      <c r="AC119" s="58"/>
      <c r="AD119" s="58"/>
      <c r="AE119" s="58"/>
      <c r="AF119" s="58"/>
      <c r="AG119" s="58"/>
      <c r="AH119" s="58"/>
      <c r="AI119" s="58"/>
      <c r="AJ119" s="58"/>
      <c r="AK119" s="58"/>
      <c r="AL119" s="58"/>
      <c r="AM119" s="58"/>
      <c r="AN119" s="58"/>
      <c r="AO119" s="58"/>
    </row>
    <row r="120" spans="29:41" x14ac:dyDescent="0.15">
      <c r="AC120" s="58"/>
      <c r="AD120" s="58"/>
      <c r="AE120" s="58"/>
      <c r="AF120" s="58"/>
      <c r="AG120" s="58"/>
      <c r="AH120" s="58"/>
      <c r="AI120" s="58"/>
      <c r="AJ120" s="58"/>
      <c r="AK120" s="58"/>
      <c r="AL120" s="58"/>
      <c r="AM120" s="58"/>
      <c r="AN120" s="58"/>
      <c r="AO120" s="58"/>
    </row>
    <row r="121" spans="29:41" x14ac:dyDescent="0.15">
      <c r="AC121" s="58"/>
      <c r="AD121" s="58"/>
      <c r="AE121" s="58"/>
      <c r="AF121" s="58"/>
      <c r="AG121" s="58"/>
      <c r="AH121" s="58"/>
      <c r="AI121" s="58"/>
      <c r="AJ121" s="58"/>
      <c r="AK121" s="58"/>
      <c r="AL121" s="58"/>
      <c r="AM121" s="58"/>
      <c r="AN121" s="58"/>
      <c r="AO121" s="58"/>
    </row>
    <row r="122" spans="29:41" x14ac:dyDescent="0.15">
      <c r="AC122" s="58"/>
      <c r="AD122" s="58"/>
      <c r="AE122" s="58"/>
      <c r="AF122" s="58"/>
      <c r="AG122" s="58"/>
      <c r="AH122" s="58"/>
      <c r="AI122" s="58"/>
      <c r="AJ122" s="58"/>
      <c r="AK122" s="58"/>
      <c r="AL122" s="58"/>
      <c r="AM122" s="58"/>
      <c r="AN122" s="58"/>
      <c r="AO122" s="58"/>
    </row>
    <row r="123" spans="29:41" x14ac:dyDescent="0.15">
      <c r="AC123" s="58"/>
      <c r="AD123" s="58"/>
      <c r="AE123" s="58"/>
      <c r="AF123" s="58"/>
      <c r="AG123" s="58"/>
      <c r="AH123" s="58"/>
      <c r="AI123" s="58"/>
      <c r="AJ123" s="58"/>
      <c r="AK123" s="58"/>
      <c r="AL123" s="58"/>
      <c r="AM123" s="58"/>
      <c r="AN123" s="58"/>
      <c r="AO123" s="58"/>
    </row>
    <row r="124" spans="29:41" x14ac:dyDescent="0.15">
      <c r="AC124" s="58"/>
      <c r="AD124" s="58"/>
      <c r="AE124" s="58"/>
      <c r="AF124" s="58"/>
      <c r="AG124" s="58"/>
      <c r="AH124" s="58"/>
      <c r="AI124" s="58"/>
      <c r="AJ124" s="58"/>
      <c r="AK124" s="58"/>
      <c r="AL124" s="58"/>
      <c r="AM124" s="58"/>
      <c r="AN124" s="58"/>
      <c r="AO124" s="58"/>
    </row>
    <row r="125" spans="29:41" x14ac:dyDescent="0.15">
      <c r="AC125" s="58"/>
      <c r="AD125" s="58"/>
      <c r="AE125" s="58"/>
      <c r="AF125" s="58"/>
      <c r="AG125" s="58"/>
      <c r="AH125" s="58"/>
      <c r="AI125" s="58"/>
      <c r="AJ125" s="58"/>
      <c r="AK125" s="58"/>
      <c r="AL125" s="58"/>
      <c r="AM125" s="58"/>
      <c r="AN125" s="58"/>
      <c r="AO125" s="58"/>
    </row>
    <row r="126" spans="29:41" x14ac:dyDescent="0.15">
      <c r="AC126" s="58"/>
      <c r="AD126" s="58"/>
      <c r="AE126" s="58"/>
      <c r="AF126" s="58"/>
      <c r="AG126" s="58"/>
      <c r="AH126" s="58"/>
      <c r="AI126" s="58"/>
      <c r="AJ126" s="58"/>
      <c r="AK126" s="58"/>
      <c r="AL126" s="58"/>
      <c r="AM126" s="58"/>
      <c r="AN126" s="58"/>
      <c r="AO126" s="58"/>
    </row>
    <row r="127" spans="29:41" x14ac:dyDescent="0.15">
      <c r="AC127" s="58"/>
      <c r="AD127" s="58"/>
      <c r="AE127" s="58"/>
      <c r="AF127" s="58"/>
      <c r="AG127" s="58"/>
      <c r="AH127" s="58"/>
      <c r="AI127" s="58"/>
      <c r="AJ127" s="58"/>
      <c r="AK127" s="58"/>
      <c r="AL127" s="58"/>
      <c r="AM127" s="58"/>
      <c r="AN127" s="58"/>
      <c r="AO127" s="58"/>
    </row>
    <row r="128" spans="29:41" x14ac:dyDescent="0.15">
      <c r="AC128" s="58"/>
      <c r="AD128" s="58"/>
      <c r="AE128" s="58"/>
      <c r="AF128" s="58"/>
      <c r="AG128" s="58"/>
      <c r="AH128" s="58"/>
      <c r="AI128" s="58"/>
      <c r="AJ128" s="58"/>
      <c r="AK128" s="58"/>
      <c r="AL128" s="58"/>
      <c r="AM128" s="58"/>
      <c r="AN128" s="58"/>
      <c r="AO128" s="58"/>
    </row>
    <row r="129" spans="29:41" x14ac:dyDescent="0.15">
      <c r="AC129" s="58"/>
      <c r="AD129" s="58"/>
      <c r="AE129" s="58"/>
      <c r="AF129" s="58"/>
      <c r="AG129" s="58"/>
      <c r="AH129" s="58"/>
      <c r="AI129" s="58"/>
      <c r="AJ129" s="58"/>
      <c r="AK129" s="58"/>
      <c r="AL129" s="58"/>
      <c r="AM129" s="58"/>
      <c r="AN129" s="58"/>
      <c r="AO129" s="58"/>
    </row>
    <row r="130" spans="29:41" x14ac:dyDescent="0.15">
      <c r="AC130" s="58"/>
      <c r="AD130" s="58"/>
      <c r="AE130" s="58"/>
      <c r="AF130" s="58"/>
      <c r="AG130" s="58"/>
      <c r="AH130" s="58"/>
      <c r="AI130" s="58"/>
      <c r="AJ130" s="58"/>
      <c r="AK130" s="58"/>
      <c r="AL130" s="58"/>
      <c r="AM130" s="58"/>
      <c r="AN130" s="58"/>
      <c r="AO130" s="58"/>
    </row>
    <row r="131" spans="29:41" x14ac:dyDescent="0.15">
      <c r="AC131" s="58"/>
      <c r="AD131" s="58"/>
      <c r="AE131" s="58"/>
      <c r="AF131" s="58"/>
      <c r="AG131" s="58"/>
      <c r="AH131" s="58"/>
      <c r="AI131" s="58"/>
      <c r="AJ131" s="58"/>
      <c r="AK131" s="58"/>
      <c r="AL131" s="58"/>
      <c r="AM131" s="58"/>
      <c r="AN131" s="58"/>
      <c r="AO131" s="58"/>
    </row>
    <row r="132" spans="29:41" x14ac:dyDescent="0.15">
      <c r="AC132" s="58"/>
      <c r="AD132" s="58"/>
      <c r="AE132" s="58"/>
      <c r="AF132" s="58"/>
      <c r="AG132" s="58"/>
      <c r="AH132" s="58"/>
      <c r="AI132" s="58"/>
      <c r="AJ132" s="58"/>
      <c r="AK132" s="58"/>
      <c r="AL132" s="58"/>
      <c r="AM132" s="58"/>
      <c r="AN132" s="58"/>
      <c r="AO132" s="58"/>
    </row>
    <row r="133" spans="29:41" x14ac:dyDescent="0.15">
      <c r="AC133" s="58"/>
      <c r="AD133" s="58"/>
      <c r="AE133" s="58"/>
      <c r="AF133" s="58"/>
      <c r="AG133" s="58"/>
      <c r="AH133" s="58"/>
      <c r="AI133" s="58"/>
      <c r="AJ133" s="58"/>
      <c r="AK133" s="58"/>
      <c r="AL133" s="58"/>
      <c r="AM133" s="58"/>
      <c r="AN133" s="58"/>
      <c r="AO133" s="58"/>
    </row>
    <row r="134" spans="29:41" x14ac:dyDescent="0.15">
      <c r="AC134" s="58"/>
      <c r="AD134" s="58"/>
      <c r="AE134" s="58"/>
      <c r="AF134" s="58"/>
      <c r="AG134" s="58"/>
      <c r="AH134" s="58"/>
      <c r="AI134" s="58"/>
      <c r="AJ134" s="58"/>
      <c r="AK134" s="58"/>
      <c r="AL134" s="58"/>
      <c r="AM134" s="58"/>
      <c r="AN134" s="58"/>
      <c r="AO134" s="58"/>
    </row>
    <row r="135" spans="29:41" x14ac:dyDescent="0.15">
      <c r="AC135" s="58"/>
      <c r="AD135" s="58"/>
      <c r="AE135" s="58"/>
      <c r="AF135" s="58"/>
      <c r="AG135" s="58"/>
      <c r="AH135" s="58"/>
      <c r="AI135" s="58"/>
      <c r="AJ135" s="58"/>
      <c r="AK135" s="58"/>
      <c r="AL135" s="58"/>
      <c r="AM135" s="58"/>
      <c r="AN135" s="58"/>
      <c r="AO135" s="58"/>
    </row>
    <row r="136" spans="29:41" x14ac:dyDescent="0.15">
      <c r="AC136" s="58"/>
      <c r="AD136" s="58"/>
      <c r="AE136" s="58"/>
      <c r="AF136" s="58"/>
      <c r="AG136" s="58"/>
      <c r="AH136" s="58"/>
      <c r="AI136" s="58"/>
      <c r="AJ136" s="58"/>
      <c r="AK136" s="58"/>
      <c r="AL136" s="58"/>
      <c r="AM136" s="58"/>
      <c r="AN136" s="58"/>
      <c r="AO136" s="58"/>
    </row>
    <row r="137" spans="29:41" x14ac:dyDescent="0.15">
      <c r="AC137" s="58"/>
      <c r="AD137" s="58"/>
      <c r="AE137" s="58"/>
      <c r="AF137" s="58"/>
      <c r="AG137" s="58"/>
      <c r="AH137" s="58"/>
      <c r="AI137" s="58"/>
      <c r="AJ137" s="58"/>
      <c r="AK137" s="58"/>
      <c r="AL137" s="58"/>
      <c r="AM137" s="58"/>
      <c r="AN137" s="58"/>
      <c r="AO137" s="58"/>
    </row>
    <row r="138" spans="29:41" x14ac:dyDescent="0.15">
      <c r="AC138" s="58"/>
      <c r="AD138" s="58"/>
      <c r="AE138" s="58"/>
      <c r="AF138" s="58"/>
      <c r="AG138" s="58"/>
      <c r="AH138" s="58"/>
      <c r="AI138" s="58"/>
      <c r="AJ138" s="58"/>
      <c r="AK138" s="58"/>
      <c r="AL138" s="58"/>
      <c r="AM138" s="58"/>
      <c r="AN138" s="58"/>
      <c r="AO138" s="58"/>
    </row>
    <row r="139" spans="29:41" x14ac:dyDescent="0.15">
      <c r="AC139" s="58"/>
      <c r="AD139" s="58"/>
      <c r="AE139" s="58"/>
      <c r="AF139" s="58"/>
      <c r="AG139" s="58"/>
      <c r="AH139" s="58"/>
      <c r="AI139" s="58"/>
      <c r="AJ139" s="58"/>
      <c r="AK139" s="58"/>
      <c r="AL139" s="58"/>
      <c r="AM139" s="58"/>
      <c r="AN139" s="58"/>
      <c r="AO139" s="58"/>
    </row>
    <row r="140" spans="29:41" x14ac:dyDescent="0.15">
      <c r="AC140" s="58"/>
      <c r="AD140" s="58"/>
      <c r="AE140" s="58"/>
      <c r="AF140" s="58"/>
      <c r="AG140" s="58"/>
      <c r="AH140" s="58"/>
      <c r="AI140" s="58"/>
      <c r="AJ140" s="58"/>
      <c r="AK140" s="58"/>
      <c r="AL140" s="58"/>
      <c r="AM140" s="58"/>
      <c r="AN140" s="58"/>
      <c r="AO140" s="58"/>
    </row>
    <row r="141" spans="29:41" x14ac:dyDescent="0.15">
      <c r="AC141" s="58"/>
      <c r="AD141" s="58"/>
      <c r="AE141" s="58"/>
      <c r="AF141" s="58"/>
      <c r="AG141" s="58"/>
      <c r="AH141" s="58"/>
      <c r="AI141" s="58"/>
      <c r="AJ141" s="58"/>
      <c r="AK141" s="58"/>
      <c r="AL141" s="58"/>
      <c r="AM141" s="58"/>
      <c r="AN141" s="58"/>
      <c r="AO141" s="58"/>
    </row>
    <row r="142" spans="29:41" x14ac:dyDescent="0.15">
      <c r="AC142" s="58"/>
      <c r="AD142" s="58"/>
      <c r="AE142" s="58"/>
      <c r="AF142" s="58"/>
      <c r="AG142" s="58"/>
      <c r="AH142" s="58"/>
      <c r="AI142" s="58"/>
      <c r="AJ142" s="58"/>
      <c r="AK142" s="58"/>
      <c r="AL142" s="58"/>
      <c r="AM142" s="58"/>
      <c r="AN142" s="58"/>
      <c r="AO142" s="58"/>
    </row>
    <row r="143" spans="29:41" x14ac:dyDescent="0.15">
      <c r="AC143" s="58"/>
      <c r="AD143" s="58"/>
      <c r="AE143" s="58"/>
      <c r="AF143" s="58"/>
      <c r="AG143" s="58"/>
      <c r="AH143" s="58"/>
      <c r="AI143" s="58"/>
      <c r="AJ143" s="58"/>
      <c r="AK143" s="58"/>
      <c r="AL143" s="58"/>
      <c r="AM143" s="58"/>
      <c r="AN143" s="58"/>
      <c r="AO143" s="58"/>
    </row>
    <row r="144" spans="29:41" x14ac:dyDescent="0.15">
      <c r="AC144" s="58"/>
      <c r="AD144" s="58"/>
      <c r="AE144" s="58"/>
      <c r="AF144" s="58"/>
      <c r="AG144" s="58"/>
      <c r="AH144" s="58"/>
      <c r="AI144" s="58"/>
      <c r="AJ144" s="58"/>
      <c r="AK144" s="58"/>
      <c r="AL144" s="58"/>
      <c r="AM144" s="58"/>
      <c r="AN144" s="58"/>
      <c r="AO144" s="58"/>
    </row>
    <row r="145" spans="29:41" x14ac:dyDescent="0.15">
      <c r="AC145" s="58"/>
      <c r="AD145" s="58"/>
      <c r="AE145" s="58"/>
      <c r="AF145" s="58"/>
      <c r="AG145" s="58"/>
      <c r="AH145" s="58"/>
      <c r="AI145" s="58"/>
      <c r="AJ145" s="58"/>
      <c r="AK145" s="58"/>
      <c r="AL145" s="58"/>
      <c r="AM145" s="58"/>
      <c r="AN145" s="58"/>
      <c r="AO145" s="58"/>
    </row>
    <row r="146" spans="29:41" x14ac:dyDescent="0.15">
      <c r="AC146" s="58"/>
      <c r="AD146" s="58"/>
      <c r="AE146" s="58"/>
      <c r="AF146" s="58"/>
      <c r="AG146" s="58"/>
      <c r="AH146" s="58"/>
      <c r="AI146" s="58"/>
      <c r="AJ146" s="58"/>
      <c r="AK146" s="58"/>
      <c r="AL146" s="58"/>
      <c r="AM146" s="58"/>
      <c r="AN146" s="58"/>
      <c r="AO146" s="58"/>
    </row>
    <row r="147" spans="29:41" x14ac:dyDescent="0.15">
      <c r="AC147" s="58"/>
      <c r="AD147" s="58"/>
      <c r="AE147" s="58"/>
      <c r="AF147" s="58"/>
      <c r="AG147" s="58"/>
      <c r="AH147" s="58"/>
      <c r="AI147" s="58"/>
      <c r="AJ147" s="58"/>
      <c r="AK147" s="58"/>
      <c r="AL147" s="58"/>
      <c r="AM147" s="58"/>
      <c r="AN147" s="58"/>
      <c r="AO147" s="58"/>
    </row>
    <row r="148" spans="29:41" x14ac:dyDescent="0.15">
      <c r="AC148" s="58"/>
      <c r="AD148" s="58"/>
      <c r="AE148" s="58"/>
      <c r="AF148" s="58"/>
      <c r="AG148" s="58"/>
      <c r="AH148" s="58"/>
      <c r="AI148" s="58"/>
      <c r="AJ148" s="58"/>
      <c r="AK148" s="58"/>
      <c r="AL148" s="58"/>
      <c r="AM148" s="58"/>
      <c r="AN148" s="58"/>
      <c r="AO148" s="58"/>
    </row>
    <row r="149" spans="29:41" x14ac:dyDescent="0.15">
      <c r="AC149" s="58"/>
      <c r="AD149" s="58"/>
      <c r="AE149" s="58"/>
      <c r="AF149" s="58"/>
      <c r="AG149" s="58"/>
      <c r="AH149" s="58"/>
      <c r="AI149" s="58"/>
      <c r="AJ149" s="58"/>
      <c r="AK149" s="58"/>
      <c r="AL149" s="58"/>
      <c r="AM149" s="58"/>
      <c r="AN149" s="58"/>
      <c r="AO149" s="58"/>
    </row>
    <row r="150" spans="29:41" x14ac:dyDescent="0.15">
      <c r="AC150" s="58"/>
      <c r="AD150" s="58"/>
      <c r="AE150" s="58"/>
      <c r="AF150" s="58"/>
      <c r="AG150" s="58"/>
      <c r="AH150" s="58"/>
      <c r="AI150" s="58"/>
      <c r="AJ150" s="58"/>
      <c r="AK150" s="58"/>
      <c r="AL150" s="58"/>
      <c r="AM150" s="58"/>
      <c r="AN150" s="58"/>
      <c r="AO150" s="58"/>
    </row>
    <row r="151" spans="29:41" x14ac:dyDescent="0.15">
      <c r="AC151" s="58"/>
      <c r="AD151" s="58"/>
      <c r="AE151" s="58"/>
      <c r="AF151" s="58"/>
      <c r="AG151" s="58"/>
      <c r="AH151" s="58"/>
      <c r="AI151" s="58"/>
      <c r="AJ151" s="58"/>
      <c r="AK151" s="58"/>
      <c r="AL151" s="58"/>
      <c r="AM151" s="58"/>
      <c r="AN151" s="58"/>
      <c r="AO151" s="58"/>
    </row>
    <row r="152" spans="29:41" x14ac:dyDescent="0.15">
      <c r="AC152" s="58"/>
      <c r="AD152" s="58"/>
      <c r="AE152" s="58"/>
      <c r="AF152" s="58"/>
      <c r="AG152" s="58"/>
      <c r="AH152" s="58"/>
      <c r="AI152" s="58"/>
      <c r="AJ152" s="58"/>
      <c r="AK152" s="58"/>
      <c r="AL152" s="58"/>
      <c r="AM152" s="58"/>
      <c r="AN152" s="58"/>
      <c r="AO152" s="58"/>
    </row>
    <row r="153" spans="29:41" x14ac:dyDescent="0.15">
      <c r="AC153" s="58"/>
      <c r="AD153" s="58"/>
      <c r="AE153" s="58"/>
      <c r="AF153" s="58"/>
      <c r="AG153" s="58"/>
      <c r="AH153" s="58"/>
      <c r="AI153" s="58"/>
      <c r="AJ153" s="58"/>
      <c r="AK153" s="58"/>
      <c r="AL153" s="58"/>
      <c r="AM153" s="58"/>
      <c r="AN153" s="58"/>
      <c r="AO153" s="58"/>
    </row>
    <row r="154" spans="29:41" x14ac:dyDescent="0.15">
      <c r="AC154" s="58"/>
      <c r="AD154" s="58"/>
      <c r="AE154" s="58"/>
      <c r="AF154" s="58"/>
      <c r="AG154" s="58"/>
      <c r="AH154" s="58"/>
      <c r="AI154" s="58"/>
      <c r="AJ154" s="58"/>
      <c r="AK154" s="58"/>
      <c r="AL154" s="58"/>
      <c r="AM154" s="58"/>
      <c r="AN154" s="58"/>
      <c r="AO154" s="58"/>
    </row>
    <row r="155" spans="29:41" x14ac:dyDescent="0.15">
      <c r="AC155" s="58"/>
      <c r="AD155" s="58"/>
      <c r="AE155" s="58"/>
      <c r="AF155" s="58"/>
      <c r="AG155" s="58"/>
      <c r="AH155" s="58"/>
      <c r="AI155" s="58"/>
      <c r="AJ155" s="58"/>
      <c r="AK155" s="58"/>
      <c r="AL155" s="58"/>
      <c r="AM155" s="58"/>
      <c r="AN155" s="58"/>
      <c r="AO155" s="58"/>
    </row>
    <row r="156" spans="29:41" x14ac:dyDescent="0.15">
      <c r="AC156" s="58"/>
      <c r="AD156" s="58"/>
      <c r="AE156" s="58"/>
      <c r="AF156" s="58"/>
      <c r="AG156" s="58"/>
      <c r="AH156" s="58"/>
      <c r="AI156" s="58"/>
      <c r="AJ156" s="58"/>
      <c r="AK156" s="58"/>
      <c r="AL156" s="58"/>
      <c r="AM156" s="58"/>
      <c r="AN156" s="58"/>
      <c r="AO156" s="58"/>
    </row>
    <row r="157" spans="29:41" x14ac:dyDescent="0.15">
      <c r="AC157" s="58"/>
      <c r="AD157" s="58"/>
      <c r="AE157" s="58"/>
      <c r="AF157" s="58"/>
      <c r="AG157" s="58"/>
      <c r="AH157" s="58"/>
      <c r="AI157" s="58"/>
      <c r="AJ157" s="58"/>
      <c r="AK157" s="58"/>
      <c r="AL157" s="58"/>
      <c r="AM157" s="58"/>
      <c r="AN157" s="58"/>
      <c r="AO157" s="58"/>
    </row>
  </sheetData>
  <mergeCells count="9">
    <mergeCell ref="K13:K14"/>
    <mergeCell ref="L13:L14"/>
    <mergeCell ref="M13:N13"/>
    <mergeCell ref="B13:B14"/>
    <mergeCell ref="C13:C14"/>
    <mergeCell ref="D13:G13"/>
    <mergeCell ref="H13:H14"/>
    <mergeCell ref="I13:I14"/>
    <mergeCell ref="J13:J14"/>
  </mergeCells>
  <phoneticPr fontId="7"/>
  <pageMargins left="0.78700000000000003" right="0.78700000000000003" top="0.98399999999999999" bottom="0.98399999999999999" header="0.51200000000000001" footer="0.51200000000000001"/>
  <pageSetup paperSize="9"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T86"/>
  <sheetViews>
    <sheetView workbookViewId="0"/>
  </sheetViews>
  <sheetFormatPr defaultRowHeight="13.5" x14ac:dyDescent="0.15"/>
  <cols>
    <col min="1" max="1" width="1.625" style="1" customWidth="1"/>
    <col min="2" max="2" width="16.75" style="1" customWidth="1"/>
    <col min="3" max="5" width="17" style="1" bestFit="1" customWidth="1"/>
    <col min="6" max="7" width="15.75" style="1" bestFit="1" customWidth="1"/>
    <col min="8" max="8" width="14.5" style="1" bestFit="1" customWidth="1"/>
    <col min="9" max="10" width="15.75" style="1" bestFit="1" customWidth="1"/>
    <col min="11" max="12" width="10.75" style="1" bestFit="1" customWidth="1"/>
    <col min="13" max="13" width="15.75" style="1" bestFit="1" customWidth="1"/>
    <col min="14" max="14" width="16.125" style="1" bestFit="1" customWidth="1"/>
    <col min="15" max="15" width="11.625" style="1" customWidth="1"/>
    <col min="16" max="21" width="11.625" style="50" customWidth="1"/>
    <col min="22" max="23" width="13.25" style="50" bestFit="1" customWidth="1"/>
    <col min="24" max="24" width="11.75" style="50" bestFit="1" customWidth="1"/>
    <col min="25" max="25" width="10.625" style="50" bestFit="1" customWidth="1"/>
    <col min="26" max="26" width="13.25" style="50" bestFit="1" customWidth="1"/>
    <col min="27" max="27" width="12" style="50" bestFit="1" customWidth="1"/>
    <col min="28" max="28" width="11.625" style="50" bestFit="1" customWidth="1"/>
    <col min="29" max="29" width="13.875" style="1" bestFit="1" customWidth="1"/>
    <col min="30" max="30" width="12.75" style="1" bestFit="1" customWidth="1"/>
    <col min="31" max="31" width="11.625" style="1" bestFit="1" customWidth="1"/>
    <col min="32" max="32" width="13.875" style="1" bestFit="1" customWidth="1"/>
    <col min="33" max="33" width="12.75" style="1" bestFit="1" customWidth="1"/>
    <col min="34" max="34" width="11.625" style="1" bestFit="1" customWidth="1"/>
    <col min="35" max="35" width="13.875" style="1" bestFit="1" customWidth="1"/>
    <col min="36" max="36" width="12.75" style="1" bestFit="1" customWidth="1"/>
    <col min="37" max="37" width="11.625" style="1" bestFit="1" customWidth="1"/>
    <col min="38" max="38" width="13.875" style="1" bestFit="1" customWidth="1"/>
    <col min="39" max="39" width="12.75" style="1" bestFit="1" customWidth="1"/>
    <col min="40" max="40" width="11.625" style="1" bestFit="1" customWidth="1"/>
    <col min="41" max="41" width="13.875" style="1" bestFit="1" customWidth="1"/>
    <col min="42" max="42" width="12.75" style="1" bestFit="1" customWidth="1"/>
    <col min="43" max="43" width="11.625" style="1" bestFit="1" customWidth="1"/>
    <col min="44" max="44" width="13.875" style="1" bestFit="1" customWidth="1"/>
    <col min="45" max="45" width="10.5" style="1" bestFit="1" customWidth="1"/>
    <col min="46" max="46" width="11.625" style="1" bestFit="1" customWidth="1"/>
    <col min="47" max="47" width="13.875" style="1" bestFit="1" customWidth="1"/>
    <col min="48" max="48" width="10.5" style="1" bestFit="1" customWidth="1"/>
    <col min="49" max="16384" width="9" style="1"/>
  </cols>
  <sheetData>
    <row r="1" spans="1:28" x14ac:dyDescent="0.15">
      <c r="A1" s="2" t="s">
        <v>85</v>
      </c>
    </row>
    <row r="2" spans="1:28" ht="17.25" x14ac:dyDescent="0.2">
      <c r="A2" s="5" t="s">
        <v>0</v>
      </c>
    </row>
    <row r="4" spans="1:28" ht="14.25" x14ac:dyDescent="0.15">
      <c r="B4" s="3" t="s">
        <v>61</v>
      </c>
      <c r="C4" s="3"/>
      <c r="D4" s="3"/>
      <c r="F4" s="3"/>
    </row>
    <row r="5" spans="1:28" s="4" customFormat="1" ht="14.25" x14ac:dyDescent="0.15">
      <c r="P5" s="54"/>
      <c r="Q5" s="54"/>
      <c r="R5" s="54"/>
      <c r="S5" s="54"/>
      <c r="T5" s="54"/>
      <c r="U5" s="54"/>
      <c r="V5" s="54"/>
      <c r="W5" s="54"/>
      <c r="X5" s="54"/>
      <c r="Y5" s="54"/>
      <c r="Z5" s="54"/>
      <c r="AA5" s="54"/>
      <c r="AB5" s="54"/>
    </row>
    <row r="6" spans="1:28" s="4" customFormat="1" ht="14.25" x14ac:dyDescent="0.15">
      <c r="B6" s="4" t="s">
        <v>105</v>
      </c>
      <c r="P6" s="54"/>
      <c r="Q6" s="54"/>
      <c r="R6" s="54"/>
      <c r="S6" s="54"/>
      <c r="T6" s="54"/>
      <c r="U6" s="54"/>
      <c r="V6" s="54"/>
      <c r="W6" s="54"/>
      <c r="X6" s="54"/>
      <c r="Y6" s="54"/>
      <c r="Z6" s="54"/>
      <c r="AA6" s="54"/>
      <c r="AB6" s="54"/>
    </row>
    <row r="7" spans="1:28" s="4" customFormat="1" ht="18.75" customHeight="1" x14ac:dyDescent="0.15">
      <c r="B7" s="6" t="s">
        <v>93</v>
      </c>
      <c r="C7" s="6"/>
      <c r="P7" s="54"/>
      <c r="Q7" s="54"/>
      <c r="R7" s="54"/>
      <c r="S7" s="54"/>
      <c r="T7" s="54"/>
      <c r="U7" s="54"/>
      <c r="V7" s="54"/>
      <c r="W7" s="54"/>
      <c r="X7" s="54"/>
      <c r="Y7" s="54"/>
      <c r="Z7" s="54"/>
      <c r="AA7" s="54"/>
      <c r="AB7" s="54"/>
    </row>
    <row r="8" spans="1:28" s="4" customFormat="1" ht="13.5" customHeight="1" x14ac:dyDescent="0.15">
      <c r="B8" s="11" t="s">
        <v>63</v>
      </c>
      <c r="C8" s="6"/>
      <c r="P8" s="54"/>
      <c r="Q8" s="54"/>
      <c r="R8" s="54"/>
      <c r="S8" s="54"/>
      <c r="T8" s="54"/>
      <c r="U8" s="54"/>
      <c r="V8" s="54"/>
      <c r="W8" s="54"/>
      <c r="X8" s="54"/>
      <c r="Y8" s="54"/>
      <c r="Z8" s="54"/>
      <c r="AA8" s="54"/>
      <c r="AB8" s="54"/>
    </row>
    <row r="9" spans="1:28" ht="13.5" customHeight="1" x14ac:dyDescent="0.15">
      <c r="B9" s="11" t="s">
        <v>91</v>
      </c>
      <c r="G9" s="7"/>
      <c r="J9" s="2"/>
      <c r="K9" s="2"/>
    </row>
    <row r="10" spans="1:28" ht="13.5" customHeight="1" x14ac:dyDescent="0.15">
      <c r="B10" s="11"/>
      <c r="G10" s="7"/>
      <c r="J10" s="2"/>
      <c r="K10" s="2"/>
    </row>
    <row r="11" spans="1:28" ht="13.5" customHeight="1" x14ac:dyDescent="0.15">
      <c r="B11" s="32"/>
      <c r="G11" s="7"/>
      <c r="J11" s="2"/>
      <c r="K11" s="2"/>
    </row>
    <row r="12" spans="1:28" ht="13.5" customHeight="1" thickBot="1" x14ac:dyDescent="0.2">
      <c r="B12" s="2" t="s">
        <v>71</v>
      </c>
      <c r="C12" s="8"/>
      <c r="D12" s="8"/>
      <c r="E12" s="8"/>
      <c r="F12" s="8"/>
      <c r="G12" s="8"/>
      <c r="H12" s="8"/>
      <c r="I12" s="8"/>
      <c r="J12" s="8"/>
      <c r="K12" s="8"/>
      <c r="L12" s="8"/>
      <c r="M12" s="8"/>
      <c r="N12" s="10"/>
    </row>
    <row r="13" spans="1:28" ht="13.5" customHeight="1" x14ac:dyDescent="0.15">
      <c r="B13" s="71" t="s">
        <v>68</v>
      </c>
      <c r="C13" s="62" t="s">
        <v>20</v>
      </c>
      <c r="D13" s="68" t="s">
        <v>21</v>
      </c>
      <c r="E13" s="69"/>
      <c r="F13" s="69"/>
      <c r="G13" s="70"/>
      <c r="H13" s="62" t="s">
        <v>22</v>
      </c>
      <c r="I13" s="62" t="s">
        <v>23</v>
      </c>
      <c r="J13" s="62" t="s">
        <v>24</v>
      </c>
      <c r="K13" s="62" t="s">
        <v>25</v>
      </c>
      <c r="L13" s="62" t="s">
        <v>26</v>
      </c>
      <c r="M13" s="64" t="s">
        <v>27</v>
      </c>
      <c r="N13" s="65"/>
    </row>
    <row r="14" spans="1:28" ht="13.5" customHeight="1" x14ac:dyDescent="0.15">
      <c r="B14" s="67"/>
      <c r="C14" s="63"/>
      <c r="D14" s="15" t="s">
        <v>20</v>
      </c>
      <c r="E14" s="16" t="s">
        <v>28</v>
      </c>
      <c r="F14" s="16" t="s">
        <v>29</v>
      </c>
      <c r="G14" s="16" t="s">
        <v>30</v>
      </c>
      <c r="H14" s="63"/>
      <c r="I14" s="63"/>
      <c r="J14" s="63"/>
      <c r="K14" s="63"/>
      <c r="L14" s="63"/>
      <c r="M14" s="14"/>
      <c r="N14" s="17" t="s">
        <v>31</v>
      </c>
    </row>
    <row r="15" spans="1:28" ht="7.5" customHeight="1" x14ac:dyDescent="0.15">
      <c r="C15" s="18"/>
      <c r="D15" s="19"/>
      <c r="E15" s="19"/>
      <c r="F15" s="19"/>
      <c r="G15" s="19"/>
      <c r="H15" s="19"/>
      <c r="I15" s="19"/>
      <c r="J15" s="19"/>
      <c r="K15" s="19"/>
      <c r="L15" s="19"/>
      <c r="M15" s="19"/>
      <c r="N15" s="19"/>
    </row>
    <row r="16" spans="1:28" ht="18.75" customHeight="1" x14ac:dyDescent="0.15">
      <c r="B16" s="41" t="s">
        <v>78</v>
      </c>
      <c r="C16" s="18"/>
      <c r="D16" s="19"/>
      <c r="E16" s="19"/>
      <c r="F16" s="19"/>
      <c r="G16" s="19"/>
      <c r="H16" s="19"/>
      <c r="I16" s="19"/>
      <c r="J16" s="19"/>
      <c r="K16" s="19"/>
      <c r="L16" s="19"/>
      <c r="M16" s="19"/>
      <c r="N16" s="19"/>
    </row>
    <row r="17" spans="2:46" s="13" customFormat="1" ht="18.75" customHeight="1" x14ac:dyDescent="0.15">
      <c r="B17" s="33" t="s">
        <v>84</v>
      </c>
      <c r="C17" s="34">
        <v>277862054</v>
      </c>
      <c r="D17" s="35">
        <v>195861156</v>
      </c>
      <c r="E17" s="36">
        <v>125755993</v>
      </c>
      <c r="F17" s="36">
        <v>14328817</v>
      </c>
      <c r="G17" s="36">
        <v>55776346</v>
      </c>
      <c r="H17" s="35">
        <v>2672408</v>
      </c>
      <c r="I17" s="35">
        <v>31268247</v>
      </c>
      <c r="J17" s="35">
        <v>23750803</v>
      </c>
      <c r="K17" s="35">
        <v>91211</v>
      </c>
      <c r="L17" s="35">
        <v>24256</v>
      </c>
      <c r="M17" s="35">
        <v>24193973</v>
      </c>
      <c r="N17" s="35">
        <v>3921158</v>
      </c>
      <c r="P17" s="51"/>
      <c r="Q17" s="51"/>
      <c r="R17" s="51"/>
      <c r="S17" s="51"/>
      <c r="T17" s="51"/>
      <c r="U17" s="51"/>
      <c r="V17" s="51"/>
      <c r="W17" s="51"/>
      <c r="X17" s="51"/>
      <c r="Y17" s="51"/>
      <c r="Z17" s="51"/>
      <c r="AA17" s="51"/>
      <c r="AB17" s="51"/>
      <c r="AC17" s="58"/>
      <c r="AD17" s="58"/>
      <c r="AE17" s="58"/>
      <c r="AF17" s="58"/>
      <c r="AG17" s="58"/>
      <c r="AH17" s="58"/>
      <c r="AI17" s="58"/>
      <c r="AJ17" s="58"/>
      <c r="AK17" s="58"/>
      <c r="AL17" s="58"/>
      <c r="AM17" s="58"/>
      <c r="AN17" s="58"/>
      <c r="AO17" s="58"/>
      <c r="AP17" s="58"/>
      <c r="AQ17" s="58"/>
      <c r="AR17" s="58"/>
      <c r="AS17" s="58"/>
      <c r="AT17" s="58"/>
    </row>
    <row r="18" spans="2:46" ht="13.5" customHeight="1" x14ac:dyDescent="0.15">
      <c r="B18" s="12" t="s">
        <v>3</v>
      </c>
      <c r="C18" s="25">
        <v>21268679</v>
      </c>
      <c r="D18" s="26">
        <v>19338753</v>
      </c>
      <c r="E18" s="28">
        <v>7774904</v>
      </c>
      <c r="F18" s="28">
        <v>621366</v>
      </c>
      <c r="G18" s="28">
        <v>10942483</v>
      </c>
      <c r="H18" s="29">
        <v>570</v>
      </c>
      <c r="I18" s="29">
        <v>320687</v>
      </c>
      <c r="J18" s="29">
        <v>436101</v>
      </c>
      <c r="K18" s="29">
        <v>0</v>
      </c>
      <c r="L18" s="29">
        <v>999</v>
      </c>
      <c r="M18" s="29">
        <v>1171569</v>
      </c>
      <c r="N18" s="29">
        <v>532680</v>
      </c>
      <c r="P18" s="51"/>
      <c r="Q18" s="51"/>
      <c r="R18" s="51"/>
      <c r="S18" s="51"/>
      <c r="T18" s="51"/>
      <c r="U18" s="51"/>
      <c r="V18" s="51"/>
      <c r="W18" s="51"/>
      <c r="X18" s="51"/>
      <c r="Y18" s="51"/>
      <c r="Z18" s="51"/>
      <c r="AA18" s="51"/>
      <c r="AC18" s="58"/>
      <c r="AD18" s="58"/>
      <c r="AE18" s="58"/>
      <c r="AF18" s="58"/>
      <c r="AG18" s="58"/>
      <c r="AH18" s="58"/>
      <c r="AI18" s="58"/>
      <c r="AJ18" s="58"/>
      <c r="AK18" s="58"/>
      <c r="AL18" s="58"/>
      <c r="AM18" s="58"/>
      <c r="AN18" s="58"/>
      <c r="AO18" s="58"/>
      <c r="AP18" s="58"/>
      <c r="AQ18" s="58"/>
      <c r="AR18" s="58"/>
      <c r="AS18" s="58"/>
      <c r="AT18" s="58"/>
    </row>
    <row r="19" spans="2:46" ht="13.5" customHeight="1" x14ac:dyDescent="0.15">
      <c r="B19" s="12" t="s">
        <v>1</v>
      </c>
      <c r="C19" s="25">
        <v>15631788</v>
      </c>
      <c r="D19" s="26">
        <v>11316427</v>
      </c>
      <c r="E19" s="28">
        <v>7086852</v>
      </c>
      <c r="F19" s="28">
        <v>651699</v>
      </c>
      <c r="G19" s="28">
        <v>3577876</v>
      </c>
      <c r="H19" s="29">
        <v>3609</v>
      </c>
      <c r="I19" s="29">
        <v>2074727</v>
      </c>
      <c r="J19" s="29">
        <v>855258</v>
      </c>
      <c r="K19" s="29">
        <v>0</v>
      </c>
      <c r="L19" s="29">
        <v>0</v>
      </c>
      <c r="M19" s="29">
        <v>1381767</v>
      </c>
      <c r="N19" s="29">
        <v>707539</v>
      </c>
      <c r="P19" s="51"/>
      <c r="Q19" s="51"/>
      <c r="R19" s="51"/>
      <c r="S19" s="51"/>
      <c r="T19" s="51"/>
      <c r="U19" s="51"/>
      <c r="V19" s="51"/>
      <c r="W19" s="51"/>
      <c r="X19" s="51"/>
      <c r="Y19" s="51"/>
      <c r="Z19" s="51"/>
      <c r="AA19" s="51"/>
      <c r="AC19" s="58"/>
      <c r="AD19" s="58"/>
      <c r="AE19" s="58"/>
      <c r="AF19" s="58"/>
      <c r="AG19" s="58"/>
      <c r="AH19" s="58"/>
      <c r="AI19" s="58"/>
      <c r="AJ19" s="58"/>
      <c r="AK19" s="58"/>
      <c r="AL19" s="58"/>
      <c r="AM19" s="58"/>
      <c r="AN19" s="58"/>
      <c r="AO19" s="58"/>
      <c r="AP19" s="58"/>
      <c r="AQ19" s="58"/>
      <c r="AR19" s="58"/>
      <c r="AS19" s="58"/>
      <c r="AT19" s="58"/>
    </row>
    <row r="20" spans="2:46" ht="13.5" customHeight="1" x14ac:dyDescent="0.15">
      <c r="B20" s="12" t="s">
        <v>4</v>
      </c>
      <c r="C20" s="25">
        <v>3608340</v>
      </c>
      <c r="D20" s="26">
        <v>3368914</v>
      </c>
      <c r="E20" s="28">
        <v>2136019</v>
      </c>
      <c r="F20" s="28">
        <v>88312</v>
      </c>
      <c r="G20" s="28">
        <v>1144583</v>
      </c>
      <c r="H20" s="26">
        <v>0</v>
      </c>
      <c r="I20" s="26">
        <v>0</v>
      </c>
      <c r="J20" s="29">
        <v>68227</v>
      </c>
      <c r="K20" s="29">
        <v>0</v>
      </c>
      <c r="L20" s="29">
        <v>0</v>
      </c>
      <c r="M20" s="29">
        <v>171199</v>
      </c>
      <c r="N20" s="29">
        <v>146038</v>
      </c>
      <c r="P20" s="51"/>
      <c r="Q20" s="51"/>
      <c r="R20" s="51"/>
      <c r="S20" s="51"/>
      <c r="T20" s="51"/>
      <c r="U20" s="51"/>
      <c r="V20" s="51"/>
      <c r="W20" s="51"/>
      <c r="X20" s="51"/>
      <c r="Y20" s="51"/>
      <c r="Z20" s="51"/>
      <c r="AA20" s="51"/>
      <c r="AC20" s="58"/>
      <c r="AD20" s="58"/>
      <c r="AE20" s="58"/>
      <c r="AF20" s="58"/>
      <c r="AG20" s="58"/>
      <c r="AH20" s="58"/>
      <c r="AI20" s="58"/>
      <c r="AJ20" s="58"/>
      <c r="AK20" s="58"/>
      <c r="AL20" s="58"/>
      <c r="AM20" s="58"/>
      <c r="AN20" s="58"/>
      <c r="AO20" s="58"/>
      <c r="AP20" s="58"/>
      <c r="AQ20" s="58"/>
      <c r="AR20" s="58"/>
      <c r="AS20" s="58"/>
      <c r="AT20" s="58"/>
    </row>
    <row r="21" spans="2:46" ht="13.5" customHeight="1" x14ac:dyDescent="0.15">
      <c r="B21" s="12" t="s">
        <v>5</v>
      </c>
      <c r="C21" s="25">
        <v>9890606</v>
      </c>
      <c r="D21" s="26">
        <v>9585840</v>
      </c>
      <c r="E21" s="28">
        <v>3702385</v>
      </c>
      <c r="F21" s="28">
        <v>389277</v>
      </c>
      <c r="G21" s="28">
        <v>5494178</v>
      </c>
      <c r="H21" s="26">
        <v>0</v>
      </c>
      <c r="I21" s="29">
        <v>1797</v>
      </c>
      <c r="J21" s="29">
        <v>161883</v>
      </c>
      <c r="K21" s="29">
        <v>0</v>
      </c>
      <c r="L21" s="29">
        <v>0</v>
      </c>
      <c r="M21" s="29">
        <v>141086</v>
      </c>
      <c r="N21" s="29">
        <v>49298</v>
      </c>
      <c r="P21" s="51"/>
      <c r="Q21" s="51"/>
      <c r="R21" s="51"/>
      <c r="S21" s="51"/>
      <c r="T21" s="51"/>
      <c r="U21" s="51"/>
      <c r="V21" s="51"/>
      <c r="W21" s="51"/>
      <c r="X21" s="51"/>
      <c r="Y21" s="51"/>
      <c r="Z21" s="51"/>
      <c r="AA21" s="51"/>
      <c r="AC21" s="58"/>
      <c r="AD21" s="58"/>
      <c r="AE21" s="58"/>
      <c r="AF21" s="58"/>
      <c r="AG21" s="58"/>
      <c r="AH21" s="58"/>
      <c r="AI21" s="58"/>
      <c r="AJ21" s="58"/>
      <c r="AK21" s="58"/>
      <c r="AL21" s="58"/>
      <c r="AM21" s="58"/>
      <c r="AN21" s="58"/>
      <c r="AO21" s="58"/>
      <c r="AP21" s="58"/>
      <c r="AQ21" s="58"/>
      <c r="AR21" s="58"/>
      <c r="AS21" s="58"/>
      <c r="AT21" s="58"/>
    </row>
    <row r="22" spans="2:46" ht="13.5" customHeight="1" x14ac:dyDescent="0.15">
      <c r="B22" s="12" t="s">
        <v>6</v>
      </c>
      <c r="C22" s="25">
        <v>8052042</v>
      </c>
      <c r="D22" s="26">
        <v>7322550</v>
      </c>
      <c r="E22" s="28">
        <v>6070617</v>
      </c>
      <c r="F22" s="28">
        <v>289149</v>
      </c>
      <c r="G22" s="28">
        <v>962784</v>
      </c>
      <c r="H22" s="26">
        <v>0</v>
      </c>
      <c r="I22" s="29">
        <v>41112</v>
      </c>
      <c r="J22" s="29">
        <v>385802</v>
      </c>
      <c r="K22" s="29">
        <v>2874</v>
      </c>
      <c r="L22" s="29">
        <v>0</v>
      </c>
      <c r="M22" s="29">
        <v>299704</v>
      </c>
      <c r="N22" s="29">
        <v>64945</v>
      </c>
      <c r="P22" s="51"/>
      <c r="Q22" s="51"/>
      <c r="R22" s="51"/>
      <c r="S22" s="51"/>
      <c r="T22" s="51"/>
      <c r="U22" s="51"/>
      <c r="V22" s="51"/>
      <c r="W22" s="51"/>
      <c r="X22" s="51"/>
      <c r="Y22" s="51"/>
      <c r="Z22" s="51"/>
      <c r="AA22" s="51"/>
      <c r="AC22" s="58"/>
      <c r="AD22" s="58"/>
      <c r="AE22" s="58"/>
      <c r="AF22" s="58"/>
      <c r="AG22" s="58"/>
      <c r="AH22" s="58"/>
      <c r="AI22" s="58"/>
      <c r="AJ22" s="58"/>
      <c r="AK22" s="58"/>
      <c r="AL22" s="58"/>
      <c r="AM22" s="58"/>
      <c r="AN22" s="58"/>
      <c r="AO22" s="58"/>
      <c r="AP22" s="58"/>
      <c r="AQ22" s="58"/>
      <c r="AR22" s="58"/>
      <c r="AS22" s="58"/>
      <c r="AT22" s="58"/>
    </row>
    <row r="23" spans="2:46" ht="13.5" customHeight="1" x14ac:dyDescent="0.15">
      <c r="B23" s="12" t="s">
        <v>7</v>
      </c>
      <c r="C23" s="25">
        <v>12005733</v>
      </c>
      <c r="D23" s="26">
        <v>10151358</v>
      </c>
      <c r="E23" s="28">
        <v>8079377</v>
      </c>
      <c r="F23" s="28">
        <v>716171</v>
      </c>
      <c r="G23" s="28">
        <v>1355810</v>
      </c>
      <c r="H23" s="29">
        <v>13410</v>
      </c>
      <c r="I23" s="29">
        <v>554516</v>
      </c>
      <c r="J23" s="29">
        <v>589050</v>
      </c>
      <c r="K23" s="29">
        <v>0</v>
      </c>
      <c r="L23" s="29">
        <v>473</v>
      </c>
      <c r="M23" s="29">
        <v>696926</v>
      </c>
      <c r="N23" s="29">
        <v>38049</v>
      </c>
      <c r="P23" s="51"/>
      <c r="Q23" s="51"/>
      <c r="R23" s="51"/>
      <c r="S23" s="51"/>
      <c r="T23" s="51"/>
      <c r="U23" s="51"/>
      <c r="V23" s="51"/>
      <c r="W23" s="51"/>
      <c r="X23" s="51"/>
      <c r="Y23" s="51"/>
      <c r="Z23" s="51"/>
      <c r="AA23" s="51"/>
      <c r="AC23" s="58"/>
      <c r="AD23" s="58"/>
      <c r="AE23" s="58"/>
      <c r="AF23" s="58"/>
      <c r="AG23" s="58"/>
      <c r="AH23" s="58"/>
      <c r="AI23" s="58"/>
      <c r="AJ23" s="58"/>
      <c r="AK23" s="58"/>
      <c r="AL23" s="58"/>
      <c r="AM23" s="58"/>
      <c r="AN23" s="58"/>
      <c r="AO23" s="58"/>
      <c r="AP23" s="58"/>
      <c r="AQ23" s="58"/>
      <c r="AR23" s="58"/>
      <c r="AS23" s="58"/>
      <c r="AT23" s="58"/>
    </row>
    <row r="24" spans="2:46" ht="13.5" customHeight="1" x14ac:dyDescent="0.15">
      <c r="B24" s="12" t="s">
        <v>2</v>
      </c>
      <c r="C24" s="25">
        <v>13776127</v>
      </c>
      <c r="D24" s="26">
        <v>9237702</v>
      </c>
      <c r="E24" s="28">
        <v>7186397</v>
      </c>
      <c r="F24" s="28">
        <v>703194</v>
      </c>
      <c r="G24" s="28">
        <v>1348111</v>
      </c>
      <c r="H24" s="29">
        <v>2359</v>
      </c>
      <c r="I24" s="29">
        <v>1334403</v>
      </c>
      <c r="J24" s="29">
        <v>1397879</v>
      </c>
      <c r="K24" s="29">
        <v>0</v>
      </c>
      <c r="L24" s="29">
        <v>0</v>
      </c>
      <c r="M24" s="29">
        <v>1803784</v>
      </c>
      <c r="N24" s="29">
        <v>309550</v>
      </c>
      <c r="P24" s="51"/>
      <c r="Q24" s="51"/>
      <c r="R24" s="51"/>
      <c r="S24" s="51"/>
      <c r="T24" s="51"/>
      <c r="U24" s="51"/>
      <c r="V24" s="51"/>
      <c r="W24" s="51"/>
      <c r="X24" s="51"/>
      <c r="Y24" s="51"/>
      <c r="Z24" s="51"/>
      <c r="AA24" s="51"/>
      <c r="AC24" s="58"/>
      <c r="AD24" s="58"/>
      <c r="AE24" s="58"/>
      <c r="AF24" s="58"/>
      <c r="AG24" s="58"/>
      <c r="AH24" s="58"/>
      <c r="AI24" s="58"/>
      <c r="AJ24" s="58"/>
      <c r="AK24" s="58"/>
      <c r="AL24" s="58"/>
      <c r="AM24" s="58"/>
      <c r="AN24" s="58"/>
      <c r="AO24" s="58"/>
      <c r="AP24" s="58"/>
      <c r="AQ24" s="58"/>
      <c r="AR24" s="58"/>
      <c r="AS24" s="58"/>
      <c r="AT24" s="58"/>
    </row>
    <row r="25" spans="2:46" ht="13.5" customHeight="1" x14ac:dyDescent="0.15">
      <c r="B25" s="12" t="s">
        <v>8</v>
      </c>
      <c r="C25" s="25">
        <v>22516400</v>
      </c>
      <c r="D25" s="26">
        <v>12999595</v>
      </c>
      <c r="E25" s="28">
        <v>9877832</v>
      </c>
      <c r="F25" s="28">
        <v>1304549</v>
      </c>
      <c r="G25" s="28">
        <v>1817214</v>
      </c>
      <c r="H25" s="29">
        <v>31393</v>
      </c>
      <c r="I25" s="29">
        <v>3289725</v>
      </c>
      <c r="J25" s="29">
        <v>2798761</v>
      </c>
      <c r="K25" s="29">
        <v>977</v>
      </c>
      <c r="L25" s="29">
        <v>2762</v>
      </c>
      <c r="M25" s="29">
        <v>3393187</v>
      </c>
      <c r="N25" s="29">
        <v>232783</v>
      </c>
      <c r="P25" s="51"/>
      <c r="Q25" s="51"/>
      <c r="R25" s="51"/>
      <c r="S25" s="51"/>
      <c r="T25" s="51"/>
      <c r="U25" s="51"/>
      <c r="V25" s="51"/>
      <c r="W25" s="51"/>
      <c r="X25" s="51"/>
      <c r="Y25" s="51"/>
      <c r="Z25" s="51"/>
      <c r="AA25" s="51"/>
      <c r="AC25" s="58"/>
      <c r="AD25" s="58"/>
      <c r="AE25" s="58"/>
      <c r="AF25" s="58"/>
      <c r="AG25" s="58"/>
      <c r="AH25" s="58"/>
      <c r="AI25" s="58"/>
      <c r="AJ25" s="58"/>
      <c r="AK25" s="58"/>
      <c r="AL25" s="58"/>
      <c r="AM25" s="58"/>
      <c r="AN25" s="58"/>
      <c r="AO25" s="58"/>
      <c r="AP25" s="58"/>
      <c r="AQ25" s="58"/>
      <c r="AR25" s="58"/>
      <c r="AS25" s="58"/>
      <c r="AT25" s="58"/>
    </row>
    <row r="26" spans="2:46" ht="13.5" customHeight="1" x14ac:dyDescent="0.15">
      <c r="B26" s="12" t="s">
        <v>9</v>
      </c>
      <c r="C26" s="25">
        <v>13435894</v>
      </c>
      <c r="D26" s="26">
        <v>11073501</v>
      </c>
      <c r="E26" s="28">
        <v>6015832</v>
      </c>
      <c r="F26" s="28">
        <v>654525</v>
      </c>
      <c r="G26" s="28">
        <v>4403144</v>
      </c>
      <c r="H26" s="29">
        <v>1482</v>
      </c>
      <c r="I26" s="29">
        <v>244719</v>
      </c>
      <c r="J26" s="29">
        <v>978851</v>
      </c>
      <c r="K26" s="29">
        <v>0</v>
      </c>
      <c r="L26" s="29">
        <v>0</v>
      </c>
      <c r="M26" s="29">
        <v>1137341</v>
      </c>
      <c r="N26" s="29">
        <v>212743</v>
      </c>
      <c r="P26" s="51"/>
      <c r="Q26" s="51"/>
      <c r="R26" s="51"/>
      <c r="S26" s="51"/>
      <c r="T26" s="51"/>
      <c r="U26" s="51"/>
      <c r="V26" s="51"/>
      <c r="W26" s="51"/>
      <c r="X26" s="51"/>
      <c r="Y26" s="51"/>
      <c r="Z26" s="51"/>
      <c r="AA26" s="51"/>
      <c r="AC26" s="58"/>
      <c r="AD26" s="58"/>
      <c r="AE26" s="58"/>
      <c r="AF26" s="58"/>
      <c r="AG26" s="58"/>
      <c r="AH26" s="58"/>
      <c r="AI26" s="58"/>
      <c r="AJ26" s="58"/>
      <c r="AK26" s="58"/>
      <c r="AL26" s="58"/>
      <c r="AM26" s="58"/>
      <c r="AN26" s="58"/>
      <c r="AO26" s="58"/>
      <c r="AP26" s="58"/>
      <c r="AQ26" s="58"/>
      <c r="AR26" s="58"/>
      <c r="AS26" s="58"/>
      <c r="AT26" s="58"/>
    </row>
    <row r="27" spans="2:46" ht="13.5" customHeight="1" x14ac:dyDescent="0.15">
      <c r="B27" s="12" t="s">
        <v>10</v>
      </c>
      <c r="C27" s="25">
        <v>16208926</v>
      </c>
      <c r="D27" s="26">
        <v>13493275</v>
      </c>
      <c r="E27" s="28">
        <v>7926249</v>
      </c>
      <c r="F27" s="28">
        <v>643920</v>
      </c>
      <c r="G27" s="28">
        <v>4923106</v>
      </c>
      <c r="H27" s="29">
        <v>0</v>
      </c>
      <c r="I27" s="29">
        <v>294816</v>
      </c>
      <c r="J27" s="29">
        <v>1700067</v>
      </c>
      <c r="K27" s="29">
        <v>161</v>
      </c>
      <c r="L27" s="29">
        <v>0</v>
      </c>
      <c r="M27" s="29">
        <v>720607</v>
      </c>
      <c r="N27" s="29">
        <v>212580</v>
      </c>
      <c r="P27" s="51"/>
      <c r="Q27" s="51"/>
      <c r="R27" s="51"/>
      <c r="S27" s="51"/>
      <c r="T27" s="51"/>
      <c r="U27" s="51"/>
      <c r="V27" s="51"/>
      <c r="W27" s="51"/>
      <c r="X27" s="51"/>
      <c r="Y27" s="51"/>
      <c r="Z27" s="51"/>
      <c r="AA27" s="51"/>
      <c r="AC27" s="58"/>
      <c r="AD27" s="58"/>
      <c r="AE27" s="58"/>
      <c r="AF27" s="58"/>
      <c r="AG27" s="58"/>
      <c r="AH27" s="58"/>
      <c r="AI27" s="58"/>
      <c r="AJ27" s="58"/>
      <c r="AK27" s="58"/>
      <c r="AL27" s="58"/>
      <c r="AM27" s="58"/>
      <c r="AN27" s="58"/>
      <c r="AO27" s="58"/>
      <c r="AP27" s="58"/>
      <c r="AQ27" s="58"/>
      <c r="AR27" s="58"/>
      <c r="AS27" s="58"/>
      <c r="AT27" s="58"/>
    </row>
    <row r="28" spans="2:46" ht="13.5" customHeight="1" x14ac:dyDescent="0.15">
      <c r="B28" s="12" t="s">
        <v>11</v>
      </c>
      <c r="C28" s="25">
        <v>20194462</v>
      </c>
      <c r="D28" s="26">
        <v>14469305</v>
      </c>
      <c r="E28" s="28">
        <v>10081241</v>
      </c>
      <c r="F28" s="28">
        <v>1107140</v>
      </c>
      <c r="G28" s="28">
        <v>3280924</v>
      </c>
      <c r="H28" s="29">
        <v>130431</v>
      </c>
      <c r="I28" s="29">
        <v>2453288</v>
      </c>
      <c r="J28" s="29">
        <v>1506576</v>
      </c>
      <c r="K28" s="29">
        <v>745</v>
      </c>
      <c r="L28" s="29">
        <v>1138</v>
      </c>
      <c r="M28" s="29">
        <v>1632979</v>
      </c>
      <c r="N28" s="29">
        <v>254495</v>
      </c>
      <c r="P28" s="51"/>
      <c r="Q28" s="51"/>
      <c r="R28" s="51"/>
      <c r="S28" s="51"/>
      <c r="T28" s="51"/>
      <c r="U28" s="51"/>
      <c r="V28" s="51"/>
      <c r="W28" s="51"/>
      <c r="X28" s="51"/>
      <c r="Y28" s="51"/>
      <c r="Z28" s="51"/>
      <c r="AA28" s="51"/>
      <c r="AC28" s="58"/>
      <c r="AD28" s="58"/>
      <c r="AE28" s="58"/>
      <c r="AF28" s="58"/>
      <c r="AG28" s="58"/>
      <c r="AH28" s="58"/>
      <c r="AI28" s="58"/>
      <c r="AJ28" s="58"/>
      <c r="AK28" s="58"/>
      <c r="AL28" s="58"/>
      <c r="AM28" s="58"/>
      <c r="AN28" s="58"/>
      <c r="AO28" s="58"/>
      <c r="AP28" s="58"/>
      <c r="AQ28" s="58"/>
      <c r="AR28" s="58"/>
      <c r="AS28" s="58"/>
      <c r="AT28" s="58"/>
    </row>
    <row r="29" spans="2:46" ht="13.5" customHeight="1" x14ac:dyDescent="0.15">
      <c r="B29" s="12" t="s">
        <v>12</v>
      </c>
      <c r="C29" s="25">
        <v>16330565</v>
      </c>
      <c r="D29" s="26">
        <v>8498450</v>
      </c>
      <c r="E29" s="28">
        <v>5990340</v>
      </c>
      <c r="F29" s="28">
        <v>886309</v>
      </c>
      <c r="G29" s="28">
        <v>1621801</v>
      </c>
      <c r="H29" s="29">
        <v>567200</v>
      </c>
      <c r="I29" s="29">
        <v>2988021</v>
      </c>
      <c r="J29" s="29">
        <v>3057467</v>
      </c>
      <c r="K29" s="29">
        <v>12414</v>
      </c>
      <c r="L29" s="29">
        <v>11391</v>
      </c>
      <c r="M29" s="29">
        <v>1195622</v>
      </c>
      <c r="N29" s="29">
        <v>259938</v>
      </c>
      <c r="P29" s="51"/>
      <c r="Q29" s="51"/>
      <c r="R29" s="51"/>
      <c r="S29" s="51"/>
      <c r="T29" s="51"/>
      <c r="U29" s="51"/>
      <c r="V29" s="51"/>
      <c r="W29" s="51"/>
      <c r="X29" s="51"/>
      <c r="Y29" s="51"/>
      <c r="Z29" s="51"/>
      <c r="AA29" s="51"/>
      <c r="AC29" s="58"/>
      <c r="AD29" s="58"/>
      <c r="AE29" s="58"/>
      <c r="AF29" s="58"/>
      <c r="AG29" s="58"/>
      <c r="AH29" s="58"/>
      <c r="AI29" s="58"/>
      <c r="AJ29" s="58"/>
      <c r="AK29" s="58"/>
      <c r="AL29" s="58"/>
      <c r="AM29" s="58"/>
      <c r="AN29" s="58"/>
      <c r="AO29" s="58"/>
      <c r="AP29" s="58"/>
      <c r="AQ29" s="58"/>
      <c r="AR29" s="58"/>
      <c r="AS29" s="58"/>
      <c r="AT29" s="58"/>
    </row>
    <row r="30" spans="2:46" ht="13.5" customHeight="1" x14ac:dyDescent="0.15">
      <c r="B30" s="12" t="s">
        <v>13</v>
      </c>
      <c r="C30" s="25">
        <v>23230632</v>
      </c>
      <c r="D30" s="26">
        <v>16111296</v>
      </c>
      <c r="E30" s="28">
        <v>12039420</v>
      </c>
      <c r="F30" s="28">
        <v>1555005</v>
      </c>
      <c r="G30" s="28">
        <v>2516871</v>
      </c>
      <c r="H30" s="29">
        <v>714211</v>
      </c>
      <c r="I30" s="29">
        <v>3044599</v>
      </c>
      <c r="J30" s="29">
        <v>1620701</v>
      </c>
      <c r="K30" s="29">
        <v>12461</v>
      </c>
      <c r="L30" s="29">
        <v>1428</v>
      </c>
      <c r="M30" s="29">
        <v>1725936</v>
      </c>
      <c r="N30" s="29">
        <v>163774</v>
      </c>
      <c r="P30" s="51"/>
      <c r="Q30" s="51"/>
      <c r="R30" s="51"/>
      <c r="S30" s="51"/>
      <c r="T30" s="51"/>
      <c r="U30" s="51"/>
      <c r="V30" s="51"/>
      <c r="W30" s="51"/>
      <c r="X30" s="51"/>
      <c r="Y30" s="51"/>
      <c r="Z30" s="51"/>
      <c r="AA30" s="51"/>
      <c r="AC30" s="58"/>
      <c r="AD30" s="58"/>
      <c r="AE30" s="58"/>
      <c r="AF30" s="58"/>
      <c r="AG30" s="58"/>
      <c r="AH30" s="58"/>
      <c r="AI30" s="58"/>
      <c r="AJ30" s="58"/>
      <c r="AK30" s="58"/>
      <c r="AL30" s="58"/>
      <c r="AM30" s="58"/>
      <c r="AN30" s="58"/>
      <c r="AO30" s="58"/>
      <c r="AP30" s="58"/>
      <c r="AQ30" s="58"/>
      <c r="AR30" s="58"/>
      <c r="AS30" s="58"/>
      <c r="AT30" s="58"/>
    </row>
    <row r="31" spans="2:46" ht="13.5" customHeight="1" x14ac:dyDescent="0.15">
      <c r="B31" s="12" t="s">
        <v>14</v>
      </c>
      <c r="C31" s="25">
        <v>18005698</v>
      </c>
      <c r="D31" s="26">
        <v>11558179</v>
      </c>
      <c r="E31" s="28">
        <v>6028097</v>
      </c>
      <c r="F31" s="28">
        <v>1043183</v>
      </c>
      <c r="G31" s="28">
        <v>4486899</v>
      </c>
      <c r="H31" s="29">
        <v>235490</v>
      </c>
      <c r="I31" s="29">
        <v>4009846</v>
      </c>
      <c r="J31" s="29">
        <v>1060980</v>
      </c>
      <c r="K31" s="29">
        <v>34813</v>
      </c>
      <c r="L31" s="29">
        <v>0</v>
      </c>
      <c r="M31" s="29">
        <v>1106390</v>
      </c>
      <c r="N31" s="29">
        <v>0</v>
      </c>
      <c r="P31" s="51"/>
      <c r="Q31" s="51"/>
      <c r="R31" s="51"/>
      <c r="S31" s="51"/>
      <c r="T31" s="51"/>
      <c r="U31" s="51"/>
      <c r="V31" s="51"/>
      <c r="W31" s="51"/>
      <c r="X31" s="51"/>
      <c r="Y31" s="51"/>
      <c r="Z31" s="51"/>
      <c r="AA31" s="51"/>
      <c r="AC31" s="58"/>
      <c r="AD31" s="58"/>
      <c r="AE31" s="58"/>
      <c r="AF31" s="58"/>
      <c r="AG31" s="58"/>
      <c r="AH31" s="58"/>
      <c r="AI31" s="58"/>
      <c r="AJ31" s="58"/>
      <c r="AK31" s="58"/>
      <c r="AL31" s="58"/>
      <c r="AM31" s="58"/>
      <c r="AN31" s="58"/>
      <c r="AO31" s="58"/>
      <c r="AP31" s="58"/>
      <c r="AQ31" s="58"/>
      <c r="AR31" s="58"/>
      <c r="AS31" s="58"/>
      <c r="AT31" s="58"/>
    </row>
    <row r="32" spans="2:46" ht="13.5" customHeight="1" x14ac:dyDescent="0.15">
      <c r="B32" s="12" t="s">
        <v>15</v>
      </c>
      <c r="C32" s="25">
        <v>24343036</v>
      </c>
      <c r="D32" s="26">
        <v>14649270</v>
      </c>
      <c r="E32" s="28">
        <v>9692667</v>
      </c>
      <c r="F32" s="28">
        <v>1233862</v>
      </c>
      <c r="G32" s="28">
        <v>3722741</v>
      </c>
      <c r="H32" s="29">
        <v>208402</v>
      </c>
      <c r="I32" s="29">
        <v>3010646</v>
      </c>
      <c r="J32" s="29">
        <v>2890946</v>
      </c>
      <c r="K32" s="29">
        <v>26556</v>
      </c>
      <c r="L32" s="29">
        <v>5459</v>
      </c>
      <c r="M32" s="29">
        <v>3551757</v>
      </c>
      <c r="N32" s="29">
        <v>283624</v>
      </c>
      <c r="P32" s="51"/>
      <c r="Q32" s="51"/>
      <c r="R32" s="51"/>
      <c r="S32" s="51"/>
      <c r="T32" s="51"/>
      <c r="U32" s="51"/>
      <c r="V32" s="51"/>
      <c r="W32" s="51"/>
      <c r="X32" s="51"/>
      <c r="Y32" s="51"/>
      <c r="Z32" s="51"/>
      <c r="AA32" s="51"/>
      <c r="AC32" s="58"/>
      <c r="AD32" s="58"/>
      <c r="AE32" s="58"/>
      <c r="AF32" s="58"/>
      <c r="AG32" s="58"/>
      <c r="AH32" s="58"/>
      <c r="AI32" s="58"/>
      <c r="AJ32" s="58"/>
      <c r="AK32" s="58"/>
      <c r="AL32" s="58"/>
      <c r="AM32" s="58"/>
      <c r="AN32" s="58"/>
      <c r="AO32" s="58"/>
      <c r="AP32" s="58"/>
      <c r="AQ32" s="58"/>
      <c r="AR32" s="58"/>
      <c r="AS32" s="58"/>
      <c r="AT32" s="58"/>
    </row>
    <row r="33" spans="2:46" ht="13.5" customHeight="1" x14ac:dyDescent="0.15">
      <c r="B33" s="12" t="s">
        <v>16</v>
      </c>
      <c r="C33" s="25">
        <v>11942793</v>
      </c>
      <c r="D33" s="26">
        <v>7370565</v>
      </c>
      <c r="E33" s="28">
        <v>5327634</v>
      </c>
      <c r="F33" s="28">
        <v>678868</v>
      </c>
      <c r="G33" s="28">
        <v>1364063</v>
      </c>
      <c r="H33" s="29">
        <v>205669</v>
      </c>
      <c r="I33" s="29">
        <v>844869</v>
      </c>
      <c r="J33" s="29">
        <v>2037597</v>
      </c>
      <c r="K33" s="29">
        <v>210</v>
      </c>
      <c r="L33" s="29">
        <v>0</v>
      </c>
      <c r="M33" s="29">
        <v>1483883</v>
      </c>
      <c r="N33" s="29">
        <v>214909</v>
      </c>
      <c r="P33" s="51"/>
      <c r="Q33" s="51"/>
      <c r="R33" s="51"/>
      <c r="S33" s="51"/>
      <c r="T33" s="51"/>
      <c r="U33" s="51"/>
      <c r="V33" s="51"/>
      <c r="W33" s="51"/>
      <c r="X33" s="51"/>
      <c r="Y33" s="51"/>
      <c r="Z33" s="51"/>
      <c r="AA33" s="51"/>
      <c r="AC33" s="58"/>
      <c r="AD33" s="58"/>
      <c r="AE33" s="58"/>
      <c r="AF33" s="58"/>
      <c r="AG33" s="58"/>
      <c r="AH33" s="58"/>
      <c r="AI33" s="58"/>
      <c r="AJ33" s="58"/>
      <c r="AK33" s="58"/>
      <c r="AL33" s="58"/>
      <c r="AM33" s="58"/>
      <c r="AN33" s="58"/>
      <c r="AO33" s="58"/>
      <c r="AP33" s="58"/>
      <c r="AQ33" s="58"/>
      <c r="AR33" s="58"/>
      <c r="AS33" s="58"/>
      <c r="AT33" s="58"/>
    </row>
    <row r="34" spans="2:46" ht="13.5" customHeight="1" x14ac:dyDescent="0.15">
      <c r="B34" s="12" t="s">
        <v>17</v>
      </c>
      <c r="C34" s="25">
        <v>16118562</v>
      </c>
      <c r="D34" s="26">
        <v>8377665</v>
      </c>
      <c r="E34" s="28">
        <v>6076731</v>
      </c>
      <c r="F34" s="28">
        <v>1031576</v>
      </c>
      <c r="G34" s="28">
        <v>1269358</v>
      </c>
      <c r="H34" s="29">
        <v>423867</v>
      </c>
      <c r="I34" s="29">
        <v>4299203</v>
      </c>
      <c r="J34" s="29">
        <v>1307303</v>
      </c>
      <c r="K34" s="29">
        <v>0</v>
      </c>
      <c r="L34" s="29">
        <v>266</v>
      </c>
      <c r="M34" s="29">
        <v>1710258</v>
      </c>
      <c r="N34" s="29">
        <v>155218</v>
      </c>
      <c r="P34" s="51"/>
      <c r="Q34" s="51"/>
      <c r="R34" s="51"/>
      <c r="S34" s="51"/>
      <c r="T34" s="51"/>
      <c r="U34" s="51"/>
      <c r="V34" s="51"/>
      <c r="W34" s="51"/>
      <c r="X34" s="51"/>
      <c r="Y34" s="51"/>
      <c r="Z34" s="51"/>
      <c r="AA34" s="51"/>
      <c r="AC34" s="58"/>
      <c r="AD34" s="58"/>
      <c r="AE34" s="58"/>
      <c r="AF34" s="58"/>
      <c r="AG34" s="58"/>
      <c r="AH34" s="58"/>
      <c r="AI34" s="58"/>
      <c r="AJ34" s="58"/>
      <c r="AK34" s="58"/>
      <c r="AL34" s="58"/>
      <c r="AM34" s="58"/>
      <c r="AN34" s="58"/>
      <c r="AO34" s="58"/>
      <c r="AP34" s="58"/>
      <c r="AQ34" s="58"/>
      <c r="AR34" s="58"/>
      <c r="AS34" s="58"/>
      <c r="AT34" s="58"/>
    </row>
    <row r="35" spans="2:46" ht="13.5" customHeight="1" x14ac:dyDescent="0.15">
      <c r="B35" s="12" t="s">
        <v>18</v>
      </c>
      <c r="C35" s="25">
        <v>11301771</v>
      </c>
      <c r="D35" s="26">
        <v>6938511</v>
      </c>
      <c r="E35" s="28">
        <v>4663399</v>
      </c>
      <c r="F35" s="28">
        <v>730712</v>
      </c>
      <c r="G35" s="28">
        <v>1544400</v>
      </c>
      <c r="H35" s="29">
        <v>134315</v>
      </c>
      <c r="I35" s="29">
        <v>2461273</v>
      </c>
      <c r="J35" s="29">
        <v>897354</v>
      </c>
      <c r="K35" s="29">
        <v>0</v>
      </c>
      <c r="L35" s="29">
        <v>340</v>
      </c>
      <c r="M35" s="29">
        <v>869978</v>
      </c>
      <c r="N35" s="29">
        <v>82995</v>
      </c>
      <c r="P35" s="51"/>
      <c r="Q35" s="51"/>
      <c r="R35" s="51"/>
      <c r="S35" s="51"/>
      <c r="T35" s="51"/>
      <c r="U35" s="51"/>
      <c r="V35" s="51"/>
      <c r="W35" s="51"/>
      <c r="X35" s="51"/>
      <c r="Y35" s="51"/>
      <c r="Z35" s="51"/>
      <c r="AA35" s="51"/>
      <c r="AC35" s="58"/>
      <c r="AD35" s="58"/>
      <c r="AE35" s="58"/>
      <c r="AF35" s="58"/>
      <c r="AG35" s="58"/>
      <c r="AH35" s="58"/>
      <c r="AI35" s="58"/>
      <c r="AJ35" s="58"/>
      <c r="AK35" s="58"/>
      <c r="AL35" s="58"/>
      <c r="AM35" s="58"/>
      <c r="AN35" s="58"/>
      <c r="AO35" s="58"/>
      <c r="AP35" s="58"/>
      <c r="AQ35" s="58"/>
      <c r="AR35" s="58"/>
      <c r="AS35" s="58"/>
      <c r="AT35" s="58"/>
    </row>
    <row r="36" spans="2:46" ht="7.5" customHeight="1" x14ac:dyDescent="0.15">
      <c r="B36" s="40"/>
      <c r="C36" s="38"/>
      <c r="D36" s="39"/>
      <c r="E36" s="39"/>
      <c r="F36" s="39"/>
      <c r="G36" s="39"/>
      <c r="H36" s="39"/>
      <c r="I36" s="39"/>
      <c r="J36" s="39"/>
      <c r="K36" s="39"/>
      <c r="L36" s="39"/>
      <c r="M36" s="39"/>
      <c r="N36" s="39"/>
      <c r="AC36" s="58"/>
      <c r="AD36" s="58"/>
      <c r="AE36" s="58"/>
      <c r="AF36" s="58"/>
      <c r="AG36" s="58"/>
      <c r="AH36" s="58"/>
      <c r="AI36" s="58"/>
      <c r="AJ36" s="58"/>
      <c r="AK36" s="58"/>
      <c r="AL36" s="58"/>
      <c r="AM36" s="58"/>
      <c r="AN36" s="58"/>
      <c r="AO36" s="58"/>
    </row>
    <row r="37" spans="2:46" ht="7.5" customHeight="1" x14ac:dyDescent="0.15">
      <c r="B37" s="42"/>
      <c r="C37" s="18"/>
      <c r="D37" s="31"/>
      <c r="E37" s="31"/>
      <c r="F37" s="31"/>
      <c r="G37" s="31"/>
      <c r="H37" s="31"/>
      <c r="I37" s="31"/>
      <c r="J37" s="31"/>
      <c r="K37" s="31"/>
      <c r="L37" s="31"/>
      <c r="M37" s="31"/>
      <c r="N37" s="31"/>
      <c r="O37" s="43"/>
      <c r="P37" s="55"/>
      <c r="Q37" s="55"/>
      <c r="R37" s="55"/>
      <c r="S37" s="55"/>
      <c r="T37" s="55"/>
      <c r="U37" s="55"/>
      <c r="V37" s="55"/>
      <c r="W37" s="55"/>
      <c r="X37" s="55"/>
      <c r="AC37" s="58"/>
      <c r="AD37" s="58"/>
      <c r="AE37" s="58"/>
      <c r="AF37" s="58"/>
      <c r="AG37" s="58"/>
      <c r="AH37" s="58"/>
      <c r="AI37" s="58"/>
      <c r="AJ37" s="58"/>
      <c r="AK37" s="58"/>
      <c r="AL37" s="58"/>
      <c r="AM37" s="58"/>
      <c r="AN37" s="58"/>
      <c r="AO37" s="58"/>
    </row>
    <row r="38" spans="2:46" ht="18.75" customHeight="1" x14ac:dyDescent="0.15">
      <c r="B38" s="41" t="s">
        <v>76</v>
      </c>
      <c r="C38" s="18"/>
      <c r="D38" s="19"/>
      <c r="E38" s="19"/>
      <c r="F38" s="19"/>
      <c r="G38" s="19"/>
      <c r="H38" s="19"/>
      <c r="I38" s="19"/>
      <c r="J38" s="19"/>
      <c r="K38" s="19"/>
      <c r="L38" s="19"/>
      <c r="M38" s="19"/>
      <c r="N38" s="19"/>
      <c r="AC38" s="58"/>
      <c r="AD38" s="58"/>
      <c r="AE38" s="58"/>
      <c r="AF38" s="58"/>
      <c r="AG38" s="58"/>
      <c r="AH38" s="58"/>
      <c r="AI38" s="58"/>
      <c r="AJ38" s="58"/>
      <c r="AK38" s="58"/>
      <c r="AL38" s="58"/>
      <c r="AM38" s="58"/>
      <c r="AN38" s="58"/>
      <c r="AO38" s="58"/>
    </row>
    <row r="39" spans="2:46" s="13" customFormat="1" ht="18.75" customHeight="1" x14ac:dyDescent="0.15">
      <c r="B39" s="33" t="s">
        <v>84</v>
      </c>
      <c r="C39" s="34">
        <f>IF(SUM(C40:C57)=SUM(D39,H39:M39),SUM(C40:C57))</f>
        <v>272879159</v>
      </c>
      <c r="D39" s="35">
        <f>IF(SUM(D40:D57)=SUM(E39,F39,G39),SUM(D40:D57),err)</f>
        <v>195685734</v>
      </c>
      <c r="E39" s="36">
        <f t="shared" ref="E39:N39" si="0">SUM(E40:E57)</f>
        <v>125583757</v>
      </c>
      <c r="F39" s="36">
        <f t="shared" si="0"/>
        <v>14327600</v>
      </c>
      <c r="G39" s="36">
        <f t="shared" si="0"/>
        <v>55774377</v>
      </c>
      <c r="H39" s="35">
        <f t="shared" si="0"/>
        <v>2294329</v>
      </c>
      <c r="I39" s="35">
        <f t="shared" si="0"/>
        <v>28850130</v>
      </c>
      <c r="J39" s="35">
        <f t="shared" si="0"/>
        <v>22171735</v>
      </c>
      <c r="K39" s="35">
        <f t="shared" si="0"/>
        <v>84985</v>
      </c>
      <c r="L39" s="35">
        <f t="shared" si="0"/>
        <v>24025</v>
      </c>
      <c r="M39" s="35">
        <f t="shared" si="0"/>
        <v>23768221</v>
      </c>
      <c r="N39" s="35">
        <f t="shared" si="0"/>
        <v>3921131</v>
      </c>
      <c r="P39" s="51"/>
      <c r="Q39" s="51"/>
      <c r="R39" s="51"/>
      <c r="S39" s="51"/>
      <c r="T39" s="51"/>
      <c r="U39" s="51"/>
      <c r="V39" s="51"/>
      <c r="W39" s="51"/>
      <c r="X39" s="51"/>
      <c r="Y39" s="51"/>
      <c r="Z39" s="51"/>
      <c r="AA39" s="51"/>
      <c r="AB39" s="51"/>
      <c r="AC39" s="58"/>
      <c r="AD39" s="58"/>
      <c r="AE39" s="58"/>
      <c r="AF39" s="58"/>
      <c r="AG39" s="58"/>
      <c r="AH39" s="58"/>
      <c r="AI39" s="58"/>
      <c r="AJ39" s="58"/>
      <c r="AK39" s="58"/>
      <c r="AL39" s="58"/>
      <c r="AM39" s="58"/>
      <c r="AN39" s="58"/>
      <c r="AO39" s="58"/>
    </row>
    <row r="40" spans="2:46" ht="13.5" customHeight="1" x14ac:dyDescent="0.15">
      <c r="B40" s="12" t="s">
        <v>3</v>
      </c>
      <c r="C40" s="25">
        <f t="shared" ref="C40:C57" si="1">SUM(D40+H40+I40+J40+K40+L40+M40)</f>
        <v>21236508</v>
      </c>
      <c r="D40" s="26">
        <v>19328911</v>
      </c>
      <c r="E40" s="28">
        <v>7765249</v>
      </c>
      <c r="F40" s="28">
        <v>621317</v>
      </c>
      <c r="G40" s="28">
        <v>10942345</v>
      </c>
      <c r="H40" s="29">
        <v>386</v>
      </c>
      <c r="I40" s="29">
        <v>306963</v>
      </c>
      <c r="J40" s="29">
        <v>429729</v>
      </c>
      <c r="K40" s="29">
        <v>0</v>
      </c>
      <c r="L40" s="29">
        <v>999</v>
      </c>
      <c r="M40" s="29">
        <v>1169520</v>
      </c>
      <c r="N40" s="29">
        <v>532667</v>
      </c>
      <c r="AC40" s="58"/>
      <c r="AD40" s="58"/>
      <c r="AE40" s="58"/>
      <c r="AF40" s="58"/>
      <c r="AG40" s="58"/>
      <c r="AH40" s="58"/>
      <c r="AI40" s="58"/>
      <c r="AJ40" s="58"/>
      <c r="AK40" s="58"/>
      <c r="AL40" s="58"/>
      <c r="AM40" s="58"/>
      <c r="AN40" s="58"/>
      <c r="AO40" s="58"/>
    </row>
    <row r="41" spans="2:46" ht="13.5" customHeight="1" x14ac:dyDescent="0.15">
      <c r="B41" s="12" t="s">
        <v>1</v>
      </c>
      <c r="C41" s="25">
        <f t="shared" si="1"/>
        <v>15358528</v>
      </c>
      <c r="D41" s="26">
        <v>11306411</v>
      </c>
      <c r="E41" s="28">
        <v>7077073</v>
      </c>
      <c r="F41" s="28">
        <v>651595</v>
      </c>
      <c r="G41" s="28">
        <v>3577743</v>
      </c>
      <c r="H41" s="29">
        <v>3609</v>
      </c>
      <c r="I41" s="29">
        <v>1928884</v>
      </c>
      <c r="J41" s="29">
        <v>760158</v>
      </c>
      <c r="K41" s="29">
        <v>0</v>
      </c>
      <c r="L41" s="29">
        <v>0</v>
      </c>
      <c r="M41" s="29">
        <v>1359466</v>
      </c>
      <c r="N41" s="29">
        <v>707539</v>
      </c>
      <c r="AC41" s="58"/>
      <c r="AD41" s="58"/>
      <c r="AE41" s="58"/>
      <c r="AF41" s="58"/>
      <c r="AG41" s="58"/>
      <c r="AH41" s="58"/>
      <c r="AI41" s="58"/>
      <c r="AJ41" s="58"/>
      <c r="AK41" s="58"/>
      <c r="AL41" s="58"/>
      <c r="AM41" s="58"/>
      <c r="AN41" s="58"/>
      <c r="AO41" s="58"/>
    </row>
    <row r="42" spans="2:46" ht="13.5" customHeight="1" x14ac:dyDescent="0.15">
      <c r="B42" s="12" t="s">
        <v>4</v>
      </c>
      <c r="C42" s="25">
        <f t="shared" si="1"/>
        <v>3598030</v>
      </c>
      <c r="D42" s="26">
        <v>3363246</v>
      </c>
      <c r="E42" s="28">
        <v>2130358</v>
      </c>
      <c r="F42" s="28">
        <v>88308</v>
      </c>
      <c r="G42" s="28">
        <v>1144580</v>
      </c>
      <c r="H42" s="26">
        <v>0</v>
      </c>
      <c r="I42" s="26">
        <v>0</v>
      </c>
      <c r="J42" s="29">
        <v>64826</v>
      </c>
      <c r="K42" s="29">
        <v>0</v>
      </c>
      <c r="L42" s="29">
        <v>0</v>
      </c>
      <c r="M42" s="29">
        <v>169958</v>
      </c>
      <c r="N42" s="29">
        <v>146038</v>
      </c>
      <c r="AC42" s="58"/>
      <c r="AD42" s="58"/>
      <c r="AE42" s="58"/>
      <c r="AF42" s="58"/>
      <c r="AG42" s="58"/>
      <c r="AH42" s="58"/>
      <c r="AI42" s="58"/>
      <c r="AJ42" s="58"/>
      <c r="AK42" s="58"/>
      <c r="AL42" s="58"/>
      <c r="AM42" s="58"/>
      <c r="AN42" s="58"/>
      <c r="AO42" s="58"/>
    </row>
    <row r="43" spans="2:46" ht="13.5" customHeight="1" x14ac:dyDescent="0.15">
      <c r="B43" s="12" t="s">
        <v>5</v>
      </c>
      <c r="C43" s="25">
        <f t="shared" si="1"/>
        <v>9874583</v>
      </c>
      <c r="D43" s="26">
        <v>9579266</v>
      </c>
      <c r="E43" s="28">
        <v>3695924</v>
      </c>
      <c r="F43" s="28">
        <v>389247</v>
      </c>
      <c r="G43" s="28">
        <v>5494095</v>
      </c>
      <c r="H43" s="26">
        <v>0</v>
      </c>
      <c r="I43" s="29">
        <v>1797</v>
      </c>
      <c r="J43" s="29">
        <v>156061</v>
      </c>
      <c r="K43" s="29">
        <v>0</v>
      </c>
      <c r="L43" s="29">
        <v>0</v>
      </c>
      <c r="M43" s="29">
        <v>137459</v>
      </c>
      <c r="N43" s="29">
        <v>49298</v>
      </c>
      <c r="AC43" s="58"/>
      <c r="AD43" s="58"/>
      <c r="AE43" s="58"/>
      <c r="AF43" s="58"/>
      <c r="AG43" s="58"/>
      <c r="AH43" s="58"/>
      <c r="AI43" s="58"/>
      <c r="AJ43" s="58"/>
      <c r="AK43" s="58"/>
      <c r="AL43" s="58"/>
      <c r="AM43" s="58"/>
      <c r="AN43" s="58"/>
      <c r="AO43" s="58"/>
    </row>
    <row r="44" spans="2:46" ht="13.5" customHeight="1" x14ac:dyDescent="0.15">
      <c r="B44" s="12" t="s">
        <v>6</v>
      </c>
      <c r="C44" s="25">
        <f t="shared" si="1"/>
        <v>8010162</v>
      </c>
      <c r="D44" s="26">
        <v>7313871</v>
      </c>
      <c r="E44" s="28">
        <v>6062062</v>
      </c>
      <c r="F44" s="28">
        <v>289088</v>
      </c>
      <c r="G44" s="28">
        <v>962721</v>
      </c>
      <c r="H44" s="26">
        <v>0</v>
      </c>
      <c r="I44" s="29">
        <v>38732</v>
      </c>
      <c r="J44" s="29">
        <v>363299</v>
      </c>
      <c r="K44" s="29">
        <v>2874</v>
      </c>
      <c r="L44" s="29">
        <v>0</v>
      </c>
      <c r="M44" s="29">
        <v>291386</v>
      </c>
      <c r="N44" s="29">
        <v>64945</v>
      </c>
      <c r="AC44" s="58"/>
      <c r="AD44" s="58"/>
      <c r="AE44" s="58"/>
      <c r="AF44" s="58"/>
      <c r="AG44" s="58"/>
      <c r="AH44" s="58"/>
      <c r="AI44" s="58"/>
      <c r="AJ44" s="58"/>
      <c r="AK44" s="58"/>
      <c r="AL44" s="58"/>
      <c r="AM44" s="58"/>
      <c r="AN44" s="58"/>
      <c r="AO44" s="58"/>
    </row>
    <row r="45" spans="2:46" ht="13.5" customHeight="1" x14ac:dyDescent="0.15">
      <c r="B45" s="12" t="s">
        <v>7</v>
      </c>
      <c r="C45" s="25">
        <f t="shared" si="1"/>
        <v>11928539</v>
      </c>
      <c r="D45" s="26">
        <v>10142828</v>
      </c>
      <c r="E45" s="28">
        <v>8071026</v>
      </c>
      <c r="F45" s="28">
        <v>716120</v>
      </c>
      <c r="G45" s="28">
        <v>1355682</v>
      </c>
      <c r="H45" s="29">
        <v>12006</v>
      </c>
      <c r="I45" s="29">
        <v>535928</v>
      </c>
      <c r="J45" s="29">
        <v>558428</v>
      </c>
      <c r="K45" s="29">
        <v>0</v>
      </c>
      <c r="L45" s="29">
        <v>473</v>
      </c>
      <c r="M45" s="29">
        <v>678876</v>
      </c>
      <c r="N45" s="29">
        <v>38049</v>
      </c>
      <c r="AC45" s="58"/>
      <c r="AD45" s="58"/>
      <c r="AE45" s="58"/>
      <c r="AF45" s="58"/>
      <c r="AG45" s="58"/>
      <c r="AH45" s="58"/>
      <c r="AI45" s="58"/>
      <c r="AJ45" s="58"/>
      <c r="AK45" s="58"/>
      <c r="AL45" s="58"/>
      <c r="AM45" s="58"/>
      <c r="AN45" s="58"/>
      <c r="AO45" s="58"/>
    </row>
    <row r="46" spans="2:46" ht="13.5" customHeight="1" x14ac:dyDescent="0.15">
      <c r="B46" s="12" t="s">
        <v>2</v>
      </c>
      <c r="C46" s="25">
        <f t="shared" si="1"/>
        <v>13469030</v>
      </c>
      <c r="D46" s="26">
        <v>9221084</v>
      </c>
      <c r="E46" s="28">
        <v>7169962</v>
      </c>
      <c r="F46" s="28">
        <v>703129</v>
      </c>
      <c r="G46" s="28">
        <v>1347993</v>
      </c>
      <c r="H46" s="29">
        <v>2359</v>
      </c>
      <c r="I46" s="29">
        <v>1179883</v>
      </c>
      <c r="J46" s="29">
        <v>1296753</v>
      </c>
      <c r="K46" s="29">
        <v>0</v>
      </c>
      <c r="L46" s="29">
        <v>0</v>
      </c>
      <c r="M46" s="29">
        <v>1768951</v>
      </c>
      <c r="N46" s="29">
        <v>309550</v>
      </c>
      <c r="AC46" s="58"/>
      <c r="AD46" s="58"/>
      <c r="AE46" s="58"/>
      <c r="AF46" s="58"/>
      <c r="AG46" s="58"/>
      <c r="AH46" s="58"/>
      <c r="AI46" s="58"/>
      <c r="AJ46" s="58"/>
      <c r="AK46" s="58"/>
      <c r="AL46" s="58"/>
      <c r="AM46" s="58"/>
      <c r="AN46" s="58"/>
      <c r="AO46" s="58"/>
    </row>
    <row r="47" spans="2:46" ht="13.5" customHeight="1" x14ac:dyDescent="0.15">
      <c r="B47" s="12" t="s">
        <v>8</v>
      </c>
      <c r="C47" s="25">
        <f t="shared" si="1"/>
        <v>21989552</v>
      </c>
      <c r="D47" s="26">
        <v>12986178</v>
      </c>
      <c r="E47" s="28">
        <v>9864613</v>
      </c>
      <c r="F47" s="28">
        <v>1304430</v>
      </c>
      <c r="G47" s="28">
        <v>1817135</v>
      </c>
      <c r="H47" s="29">
        <v>29161</v>
      </c>
      <c r="I47" s="29">
        <v>3018914</v>
      </c>
      <c r="J47" s="29">
        <v>2632199</v>
      </c>
      <c r="K47" s="29">
        <v>793</v>
      </c>
      <c r="L47" s="29">
        <v>2762</v>
      </c>
      <c r="M47" s="29">
        <v>3319545</v>
      </c>
      <c r="N47" s="29">
        <v>232783</v>
      </c>
      <c r="AC47" s="58"/>
      <c r="AD47" s="58"/>
      <c r="AE47" s="58"/>
      <c r="AF47" s="58"/>
      <c r="AG47" s="58"/>
      <c r="AH47" s="58"/>
      <c r="AI47" s="58"/>
      <c r="AJ47" s="58"/>
      <c r="AK47" s="58"/>
      <c r="AL47" s="58"/>
      <c r="AM47" s="58"/>
      <c r="AN47" s="58"/>
      <c r="AO47" s="58"/>
    </row>
    <row r="48" spans="2:46" ht="13.5" customHeight="1" x14ac:dyDescent="0.15">
      <c r="B48" s="12" t="s">
        <v>9</v>
      </c>
      <c r="C48" s="25">
        <f t="shared" si="1"/>
        <v>13316495</v>
      </c>
      <c r="D48" s="26">
        <v>11063431</v>
      </c>
      <c r="E48" s="28">
        <v>6005893</v>
      </c>
      <c r="F48" s="28">
        <v>654444</v>
      </c>
      <c r="G48" s="28">
        <v>4403094</v>
      </c>
      <c r="H48" s="26">
        <v>0</v>
      </c>
      <c r="I48" s="29">
        <v>214006</v>
      </c>
      <c r="J48" s="29">
        <v>920319</v>
      </c>
      <c r="K48" s="29">
        <v>0</v>
      </c>
      <c r="L48" s="29">
        <v>0</v>
      </c>
      <c r="M48" s="29">
        <v>1118739</v>
      </c>
      <c r="N48" s="29">
        <v>212743</v>
      </c>
      <c r="AC48" s="58"/>
      <c r="AD48" s="58"/>
      <c r="AE48" s="58"/>
      <c r="AF48" s="58"/>
      <c r="AG48" s="58"/>
      <c r="AH48" s="58"/>
      <c r="AI48" s="58"/>
      <c r="AJ48" s="58"/>
      <c r="AK48" s="58"/>
      <c r="AL48" s="58"/>
      <c r="AM48" s="58"/>
      <c r="AN48" s="58"/>
      <c r="AO48" s="58"/>
    </row>
    <row r="49" spans="2:41" ht="13.5" customHeight="1" x14ac:dyDescent="0.15">
      <c r="B49" s="12" t="s">
        <v>10</v>
      </c>
      <c r="C49" s="25">
        <f t="shared" si="1"/>
        <v>16101299</v>
      </c>
      <c r="D49" s="26">
        <v>13485077</v>
      </c>
      <c r="E49" s="28">
        <v>7918190</v>
      </c>
      <c r="F49" s="28">
        <v>643875</v>
      </c>
      <c r="G49" s="28">
        <v>4923012</v>
      </c>
      <c r="H49" s="26">
        <v>0</v>
      </c>
      <c r="I49" s="29">
        <v>267078</v>
      </c>
      <c r="J49" s="29">
        <v>1653899</v>
      </c>
      <c r="K49" s="29">
        <v>161</v>
      </c>
      <c r="L49" s="29">
        <v>0</v>
      </c>
      <c r="M49" s="29">
        <v>695084</v>
      </c>
      <c r="N49" s="29">
        <v>212577</v>
      </c>
      <c r="AC49" s="58"/>
      <c r="AD49" s="58"/>
      <c r="AE49" s="58"/>
      <c r="AF49" s="58"/>
      <c r="AG49" s="58"/>
      <c r="AH49" s="58"/>
      <c r="AI49" s="58"/>
      <c r="AJ49" s="58"/>
      <c r="AK49" s="58"/>
      <c r="AL49" s="58"/>
      <c r="AM49" s="58"/>
      <c r="AN49" s="58"/>
      <c r="AO49" s="58"/>
    </row>
    <row r="50" spans="2:41" ht="13.5" customHeight="1" x14ac:dyDescent="0.15">
      <c r="B50" s="12" t="s">
        <v>11</v>
      </c>
      <c r="C50" s="25">
        <f t="shared" si="1"/>
        <v>19962452</v>
      </c>
      <c r="D50" s="26">
        <v>14454222</v>
      </c>
      <c r="E50" s="28">
        <v>10066462</v>
      </c>
      <c r="F50" s="28">
        <v>1107086</v>
      </c>
      <c r="G50" s="28">
        <v>3280674</v>
      </c>
      <c r="H50" s="29">
        <v>120492</v>
      </c>
      <c r="I50" s="29">
        <v>2298762</v>
      </c>
      <c r="J50" s="29">
        <v>1459993</v>
      </c>
      <c r="K50" s="29">
        <v>745</v>
      </c>
      <c r="L50" s="29">
        <v>1138</v>
      </c>
      <c r="M50" s="29">
        <v>1627100</v>
      </c>
      <c r="N50" s="29">
        <v>254484</v>
      </c>
      <c r="AC50" s="58"/>
      <c r="AD50" s="58"/>
      <c r="AE50" s="58"/>
      <c r="AF50" s="58"/>
      <c r="AG50" s="58"/>
      <c r="AH50" s="58"/>
      <c r="AI50" s="58"/>
      <c r="AJ50" s="58"/>
      <c r="AK50" s="58"/>
      <c r="AL50" s="58"/>
      <c r="AM50" s="58"/>
      <c r="AN50" s="58"/>
      <c r="AO50" s="58"/>
    </row>
    <row r="51" spans="2:41" ht="13.5" customHeight="1" x14ac:dyDescent="0.15">
      <c r="B51" s="12" t="s">
        <v>12</v>
      </c>
      <c r="C51" s="25">
        <f t="shared" si="1"/>
        <v>15730466</v>
      </c>
      <c r="D51" s="26">
        <v>8489852</v>
      </c>
      <c r="E51" s="28">
        <v>5981809</v>
      </c>
      <c r="F51" s="28">
        <v>886258</v>
      </c>
      <c r="G51" s="28">
        <v>1621785</v>
      </c>
      <c r="H51" s="29">
        <v>471999</v>
      </c>
      <c r="I51" s="29">
        <v>2717980</v>
      </c>
      <c r="J51" s="29">
        <v>2859721</v>
      </c>
      <c r="K51" s="29">
        <v>12414</v>
      </c>
      <c r="L51" s="29">
        <v>11391</v>
      </c>
      <c r="M51" s="29">
        <v>1167109</v>
      </c>
      <c r="N51" s="29">
        <v>259938</v>
      </c>
      <c r="AC51" s="58"/>
      <c r="AD51" s="58"/>
      <c r="AE51" s="58"/>
      <c r="AF51" s="58"/>
      <c r="AG51" s="58"/>
      <c r="AH51" s="58"/>
      <c r="AI51" s="58"/>
      <c r="AJ51" s="58"/>
      <c r="AK51" s="58"/>
      <c r="AL51" s="58"/>
      <c r="AM51" s="58"/>
      <c r="AN51" s="58"/>
      <c r="AO51" s="58"/>
    </row>
    <row r="52" spans="2:41" ht="13.5" customHeight="1" x14ac:dyDescent="0.15">
      <c r="B52" s="12" t="s">
        <v>13</v>
      </c>
      <c r="C52" s="25">
        <f t="shared" si="1"/>
        <v>22600758</v>
      </c>
      <c r="D52" s="26">
        <v>16100112</v>
      </c>
      <c r="E52" s="28">
        <v>12028317</v>
      </c>
      <c r="F52" s="28">
        <v>1554951</v>
      </c>
      <c r="G52" s="28">
        <v>2516844</v>
      </c>
      <c r="H52" s="29">
        <v>597512</v>
      </c>
      <c r="I52" s="29">
        <v>2732250</v>
      </c>
      <c r="J52" s="29">
        <v>1458310</v>
      </c>
      <c r="K52" s="29">
        <v>11674</v>
      </c>
      <c r="L52" s="29">
        <v>1428</v>
      </c>
      <c r="M52" s="29">
        <v>1699472</v>
      </c>
      <c r="N52" s="29">
        <v>163774</v>
      </c>
      <c r="AC52" s="58"/>
      <c r="AD52" s="58"/>
      <c r="AE52" s="58"/>
      <c r="AF52" s="58"/>
      <c r="AG52" s="58"/>
      <c r="AH52" s="58"/>
      <c r="AI52" s="58"/>
      <c r="AJ52" s="58"/>
      <c r="AK52" s="58"/>
      <c r="AL52" s="58"/>
      <c r="AM52" s="58"/>
      <c r="AN52" s="58"/>
      <c r="AO52" s="58"/>
    </row>
    <row r="53" spans="2:41" ht="13.5" customHeight="1" x14ac:dyDescent="0.15">
      <c r="B53" s="12" t="s">
        <v>14</v>
      </c>
      <c r="C53" s="25">
        <f t="shared" si="1"/>
        <v>17513459</v>
      </c>
      <c r="D53" s="26">
        <v>11552592</v>
      </c>
      <c r="E53" s="28">
        <v>6022734</v>
      </c>
      <c r="F53" s="28">
        <v>1043140</v>
      </c>
      <c r="G53" s="28">
        <v>4486718</v>
      </c>
      <c r="H53" s="29">
        <v>183420</v>
      </c>
      <c r="I53" s="29">
        <v>3714546</v>
      </c>
      <c r="J53" s="29">
        <v>956654</v>
      </c>
      <c r="K53" s="29">
        <v>32991</v>
      </c>
      <c r="L53" s="29">
        <v>0</v>
      </c>
      <c r="M53" s="29">
        <v>1073256</v>
      </c>
      <c r="N53" s="29">
        <v>0</v>
      </c>
      <c r="AC53" s="58"/>
      <c r="AD53" s="58"/>
      <c r="AE53" s="58"/>
      <c r="AF53" s="58"/>
      <c r="AG53" s="58"/>
      <c r="AH53" s="58"/>
      <c r="AI53" s="58"/>
      <c r="AJ53" s="58"/>
      <c r="AK53" s="58"/>
      <c r="AL53" s="58"/>
      <c r="AM53" s="58"/>
      <c r="AN53" s="58"/>
      <c r="AO53" s="58"/>
    </row>
    <row r="54" spans="2:41" ht="13.5" customHeight="1" x14ac:dyDescent="0.15">
      <c r="B54" s="12" t="s">
        <v>15</v>
      </c>
      <c r="C54" s="25">
        <f t="shared" si="1"/>
        <v>23778939</v>
      </c>
      <c r="D54" s="26">
        <v>14634699</v>
      </c>
      <c r="E54" s="28">
        <v>9678413</v>
      </c>
      <c r="F54" s="28">
        <v>1233682</v>
      </c>
      <c r="G54" s="28">
        <v>3722604</v>
      </c>
      <c r="H54" s="29">
        <v>185355</v>
      </c>
      <c r="I54" s="29">
        <v>2793290</v>
      </c>
      <c r="J54" s="29">
        <v>2634387</v>
      </c>
      <c r="K54" s="29">
        <v>23123</v>
      </c>
      <c r="L54" s="29">
        <v>5459</v>
      </c>
      <c r="M54" s="29">
        <v>3502626</v>
      </c>
      <c r="N54" s="29">
        <v>283624</v>
      </c>
      <c r="AC54" s="58"/>
      <c r="AD54" s="58"/>
      <c r="AE54" s="58"/>
      <c r="AF54" s="58"/>
      <c r="AG54" s="58"/>
      <c r="AH54" s="58"/>
      <c r="AI54" s="58"/>
      <c r="AJ54" s="58"/>
      <c r="AK54" s="58"/>
      <c r="AL54" s="58"/>
      <c r="AM54" s="58"/>
      <c r="AN54" s="58"/>
      <c r="AO54" s="58"/>
    </row>
    <row r="55" spans="2:41" ht="13.5" customHeight="1" x14ac:dyDescent="0.15">
      <c r="B55" s="12" t="s">
        <v>16</v>
      </c>
      <c r="C55" s="25">
        <f t="shared" si="1"/>
        <v>11716490</v>
      </c>
      <c r="D55" s="26">
        <v>7365572</v>
      </c>
      <c r="E55" s="28">
        <v>5323030</v>
      </c>
      <c r="F55" s="28">
        <v>678820</v>
      </c>
      <c r="G55" s="28">
        <v>1363722</v>
      </c>
      <c r="H55" s="29">
        <v>173178</v>
      </c>
      <c r="I55" s="29">
        <v>791119</v>
      </c>
      <c r="J55" s="29">
        <v>1928916</v>
      </c>
      <c r="K55" s="29">
        <v>210</v>
      </c>
      <c r="L55" s="29">
        <v>0</v>
      </c>
      <c r="M55" s="29">
        <v>1457495</v>
      </c>
      <c r="N55" s="29">
        <v>214909</v>
      </c>
      <c r="AC55" s="58"/>
      <c r="AD55" s="58"/>
      <c r="AE55" s="58"/>
      <c r="AF55" s="58"/>
      <c r="AG55" s="58"/>
      <c r="AH55" s="58"/>
      <c r="AI55" s="58"/>
      <c r="AJ55" s="58"/>
      <c r="AK55" s="58"/>
      <c r="AL55" s="58"/>
      <c r="AM55" s="58"/>
      <c r="AN55" s="58"/>
      <c r="AO55" s="58"/>
    </row>
    <row r="56" spans="2:41" ht="13.5" customHeight="1" x14ac:dyDescent="0.15">
      <c r="B56" s="12" t="s">
        <v>17</v>
      </c>
      <c r="C56" s="25">
        <f t="shared" si="1"/>
        <v>15620140</v>
      </c>
      <c r="D56" s="26">
        <v>8368585</v>
      </c>
      <c r="E56" s="28">
        <v>6067834</v>
      </c>
      <c r="F56" s="28">
        <v>1031469</v>
      </c>
      <c r="G56" s="28">
        <v>1269282</v>
      </c>
      <c r="H56" s="29">
        <v>395459</v>
      </c>
      <c r="I56" s="29">
        <v>3989837</v>
      </c>
      <c r="J56" s="29">
        <v>1185965</v>
      </c>
      <c r="K56" s="29">
        <v>0</v>
      </c>
      <c r="L56" s="29">
        <v>35</v>
      </c>
      <c r="M56" s="29">
        <v>1680259</v>
      </c>
      <c r="N56" s="29">
        <v>155218</v>
      </c>
      <c r="AC56" s="58"/>
      <c r="AD56" s="58"/>
      <c r="AE56" s="58"/>
      <c r="AF56" s="58"/>
      <c r="AG56" s="58"/>
      <c r="AH56" s="58"/>
      <c r="AI56" s="58"/>
      <c r="AJ56" s="58"/>
      <c r="AK56" s="58"/>
      <c r="AL56" s="58"/>
      <c r="AM56" s="58"/>
      <c r="AN56" s="58"/>
      <c r="AO56" s="58"/>
    </row>
    <row r="57" spans="2:41" ht="13.5" customHeight="1" x14ac:dyDescent="0.15">
      <c r="B57" s="12" t="s">
        <v>18</v>
      </c>
      <c r="C57" s="25">
        <f t="shared" si="1"/>
        <v>11073729</v>
      </c>
      <c r="D57" s="26">
        <v>6929797</v>
      </c>
      <c r="E57" s="28">
        <v>4654808</v>
      </c>
      <c r="F57" s="28">
        <v>730641</v>
      </c>
      <c r="G57" s="28">
        <v>1544348</v>
      </c>
      <c r="H57" s="29">
        <v>119393</v>
      </c>
      <c r="I57" s="29">
        <v>2320161</v>
      </c>
      <c r="J57" s="29">
        <v>852118</v>
      </c>
      <c r="K57" s="29">
        <v>0</v>
      </c>
      <c r="L57" s="29">
        <v>340</v>
      </c>
      <c r="M57" s="29">
        <v>851920</v>
      </c>
      <c r="N57" s="29">
        <v>82995</v>
      </c>
      <c r="AC57" s="58"/>
      <c r="AD57" s="58"/>
      <c r="AE57" s="58"/>
      <c r="AF57" s="58"/>
      <c r="AG57" s="58"/>
      <c r="AH57" s="58"/>
      <c r="AI57" s="58"/>
      <c r="AJ57" s="58"/>
      <c r="AK57" s="58"/>
      <c r="AL57" s="58"/>
      <c r="AM57" s="58"/>
      <c r="AN57" s="58"/>
      <c r="AO57" s="58"/>
    </row>
    <row r="58" spans="2:41" ht="7.5" customHeight="1" x14ac:dyDescent="0.15">
      <c r="B58" s="40"/>
      <c r="C58" s="38"/>
      <c r="D58" s="39"/>
      <c r="E58" s="39"/>
      <c r="F58" s="39"/>
      <c r="G58" s="39"/>
      <c r="H58" s="39"/>
      <c r="I58" s="39"/>
      <c r="J58" s="39"/>
      <c r="K58" s="39"/>
      <c r="L58" s="39"/>
      <c r="M58" s="39"/>
      <c r="N58" s="39"/>
      <c r="AC58" s="58"/>
      <c r="AD58" s="58"/>
      <c r="AE58" s="58"/>
      <c r="AF58" s="58"/>
      <c r="AG58" s="58"/>
      <c r="AH58" s="58"/>
      <c r="AI58" s="58"/>
      <c r="AJ58" s="58"/>
      <c r="AK58" s="58"/>
      <c r="AL58" s="58"/>
      <c r="AM58" s="58"/>
      <c r="AN58" s="58"/>
      <c r="AO58" s="58"/>
    </row>
    <row r="59" spans="2:41" ht="7.5" customHeight="1" x14ac:dyDescent="0.15">
      <c r="B59" s="43"/>
      <c r="C59" s="18"/>
      <c r="D59" s="31"/>
      <c r="E59" s="31"/>
      <c r="F59" s="31"/>
      <c r="G59" s="31"/>
      <c r="H59" s="31"/>
      <c r="I59" s="31"/>
      <c r="J59" s="31"/>
      <c r="K59" s="31"/>
      <c r="L59" s="31"/>
      <c r="M59" s="31"/>
      <c r="N59" s="31"/>
      <c r="AC59" s="58"/>
      <c r="AD59" s="58"/>
      <c r="AE59" s="58"/>
      <c r="AF59" s="58"/>
      <c r="AG59" s="58"/>
      <c r="AH59" s="58"/>
      <c r="AI59" s="58"/>
      <c r="AJ59" s="58"/>
      <c r="AK59" s="58"/>
      <c r="AL59" s="58"/>
      <c r="AM59" s="58"/>
      <c r="AN59" s="58"/>
      <c r="AO59" s="58"/>
    </row>
    <row r="60" spans="2:41" ht="18.75" customHeight="1" x14ac:dyDescent="0.15">
      <c r="B60" s="41" t="s">
        <v>77</v>
      </c>
      <c r="C60" s="18"/>
      <c r="D60" s="19"/>
      <c r="E60" s="19"/>
      <c r="F60" s="19"/>
      <c r="G60" s="19"/>
      <c r="H60" s="19"/>
      <c r="I60" s="19"/>
      <c r="J60" s="19"/>
      <c r="K60" s="19"/>
      <c r="L60" s="19"/>
      <c r="M60" s="19"/>
      <c r="N60" s="19"/>
      <c r="AC60" s="58"/>
      <c r="AD60" s="58"/>
      <c r="AE60" s="58"/>
      <c r="AF60" s="58"/>
      <c r="AG60" s="58"/>
      <c r="AH60" s="58"/>
      <c r="AI60" s="58"/>
      <c r="AJ60" s="58"/>
      <c r="AK60" s="58"/>
      <c r="AL60" s="58"/>
      <c r="AM60" s="58"/>
      <c r="AN60" s="58"/>
      <c r="AO60" s="58"/>
    </row>
    <row r="61" spans="2:41" s="13" customFormat="1" ht="18.75" customHeight="1" x14ac:dyDescent="0.15">
      <c r="B61" s="33" t="s">
        <v>84</v>
      </c>
      <c r="C61" s="34">
        <f>IF(SUM(C62:C79)=SUM(D61,H61:M61),SUM(C62:C79))</f>
        <v>4982895</v>
      </c>
      <c r="D61" s="35">
        <f>IF(SUM(D62:D79)=SUM(E61,F61,G61),SUM(D62:D79),err)</f>
        <v>175422</v>
      </c>
      <c r="E61" s="36">
        <f t="shared" ref="E61:N61" si="2">SUM(E62:E79)</f>
        <v>172236</v>
      </c>
      <c r="F61" s="36">
        <f t="shared" si="2"/>
        <v>1217</v>
      </c>
      <c r="G61" s="36">
        <f t="shared" si="2"/>
        <v>1969</v>
      </c>
      <c r="H61" s="35">
        <f t="shared" si="2"/>
        <v>378079</v>
      </c>
      <c r="I61" s="35">
        <f t="shared" si="2"/>
        <v>2418117</v>
      </c>
      <c r="J61" s="35">
        <f t="shared" si="2"/>
        <v>1579068</v>
      </c>
      <c r="K61" s="35">
        <f t="shared" si="2"/>
        <v>6226</v>
      </c>
      <c r="L61" s="35">
        <f t="shared" si="2"/>
        <v>231</v>
      </c>
      <c r="M61" s="35">
        <f t="shared" si="2"/>
        <v>425752</v>
      </c>
      <c r="N61" s="35">
        <f t="shared" si="2"/>
        <v>27</v>
      </c>
      <c r="P61" s="51"/>
      <c r="Q61" s="51"/>
      <c r="R61" s="51"/>
      <c r="S61" s="51"/>
      <c r="T61" s="51"/>
      <c r="U61" s="51"/>
      <c r="V61" s="51"/>
      <c r="W61" s="51"/>
      <c r="X61" s="51"/>
      <c r="Y61" s="51"/>
      <c r="Z61" s="51"/>
      <c r="AA61" s="51"/>
      <c r="AB61" s="51"/>
      <c r="AC61" s="58"/>
      <c r="AD61" s="58"/>
      <c r="AE61" s="58"/>
      <c r="AF61" s="58"/>
      <c r="AG61" s="58"/>
      <c r="AH61" s="58"/>
      <c r="AI61" s="58"/>
      <c r="AJ61" s="58"/>
      <c r="AK61" s="58"/>
      <c r="AL61" s="58"/>
      <c r="AM61" s="58"/>
      <c r="AN61" s="58"/>
      <c r="AO61" s="58"/>
    </row>
    <row r="62" spans="2:41" ht="13.5" customHeight="1" x14ac:dyDescent="0.15">
      <c r="B62" s="12" t="s">
        <v>3</v>
      </c>
      <c r="C62" s="25">
        <f t="shared" ref="C62:C79" si="3">SUM(D62+H62+I62+J62+K62+L62+M62)</f>
        <v>32171</v>
      </c>
      <c r="D62" s="26">
        <v>9842</v>
      </c>
      <c r="E62" s="28">
        <v>9655</v>
      </c>
      <c r="F62" s="28">
        <v>49</v>
      </c>
      <c r="G62" s="28">
        <v>138</v>
      </c>
      <c r="H62" s="29">
        <v>184</v>
      </c>
      <c r="I62" s="29">
        <v>13724</v>
      </c>
      <c r="J62" s="29">
        <v>6372</v>
      </c>
      <c r="K62" s="29">
        <v>0</v>
      </c>
      <c r="L62" s="29">
        <v>0</v>
      </c>
      <c r="M62" s="29">
        <v>2049</v>
      </c>
      <c r="N62" s="29">
        <v>13</v>
      </c>
      <c r="AC62" s="58"/>
      <c r="AD62" s="58"/>
      <c r="AE62" s="58"/>
      <c r="AF62" s="58"/>
      <c r="AG62" s="58"/>
      <c r="AH62" s="58"/>
      <c r="AI62" s="58"/>
      <c r="AJ62" s="58"/>
      <c r="AK62" s="58"/>
      <c r="AL62" s="58"/>
      <c r="AM62" s="58"/>
      <c r="AN62" s="58"/>
      <c r="AO62" s="58"/>
    </row>
    <row r="63" spans="2:41" ht="13.5" customHeight="1" x14ac:dyDescent="0.15">
      <c r="B63" s="12" t="s">
        <v>1</v>
      </c>
      <c r="C63" s="25">
        <f t="shared" si="3"/>
        <v>273260</v>
      </c>
      <c r="D63" s="26">
        <v>10016</v>
      </c>
      <c r="E63" s="28">
        <v>9779</v>
      </c>
      <c r="F63" s="28">
        <v>104</v>
      </c>
      <c r="G63" s="28">
        <v>133</v>
      </c>
      <c r="H63" s="29">
        <v>0</v>
      </c>
      <c r="I63" s="29">
        <v>145843</v>
      </c>
      <c r="J63" s="29">
        <v>95100</v>
      </c>
      <c r="K63" s="29">
        <v>0</v>
      </c>
      <c r="L63" s="29">
        <v>0</v>
      </c>
      <c r="M63" s="29">
        <v>22301</v>
      </c>
      <c r="N63" s="29">
        <v>0</v>
      </c>
      <c r="AC63" s="58"/>
      <c r="AD63" s="58"/>
      <c r="AE63" s="58"/>
      <c r="AF63" s="58"/>
      <c r="AG63" s="58"/>
      <c r="AH63" s="58"/>
      <c r="AI63" s="58"/>
      <c r="AJ63" s="58"/>
      <c r="AK63" s="58"/>
      <c r="AL63" s="58"/>
      <c r="AM63" s="58"/>
      <c r="AN63" s="58"/>
      <c r="AO63" s="58"/>
    </row>
    <row r="64" spans="2:41" ht="13.5" customHeight="1" x14ac:dyDescent="0.15">
      <c r="B64" s="12" t="s">
        <v>4</v>
      </c>
      <c r="C64" s="25">
        <f t="shared" si="3"/>
        <v>10310</v>
      </c>
      <c r="D64" s="26">
        <v>5668</v>
      </c>
      <c r="E64" s="28">
        <v>5661</v>
      </c>
      <c r="F64" s="28">
        <v>4</v>
      </c>
      <c r="G64" s="28">
        <v>3</v>
      </c>
      <c r="H64" s="26">
        <v>0</v>
      </c>
      <c r="I64" s="26">
        <v>0</v>
      </c>
      <c r="J64" s="29">
        <v>3401</v>
      </c>
      <c r="K64" s="29">
        <v>0</v>
      </c>
      <c r="L64" s="29">
        <v>0</v>
      </c>
      <c r="M64" s="29">
        <v>1241</v>
      </c>
      <c r="N64" s="29">
        <v>0</v>
      </c>
      <c r="AC64" s="58"/>
      <c r="AD64" s="58"/>
      <c r="AE64" s="58"/>
      <c r="AF64" s="58"/>
      <c r="AG64" s="58"/>
      <c r="AH64" s="58"/>
      <c r="AI64" s="58"/>
      <c r="AJ64" s="58"/>
      <c r="AK64" s="58"/>
      <c r="AL64" s="58"/>
      <c r="AM64" s="58"/>
      <c r="AN64" s="58"/>
      <c r="AO64" s="58"/>
    </row>
    <row r="65" spans="2:41" ht="13.5" customHeight="1" x14ac:dyDescent="0.15">
      <c r="B65" s="12" t="s">
        <v>5</v>
      </c>
      <c r="C65" s="25">
        <f t="shared" si="3"/>
        <v>16023</v>
      </c>
      <c r="D65" s="26">
        <v>6574</v>
      </c>
      <c r="E65" s="28">
        <v>6461</v>
      </c>
      <c r="F65" s="28">
        <v>30</v>
      </c>
      <c r="G65" s="28">
        <v>83</v>
      </c>
      <c r="H65" s="26">
        <v>0</v>
      </c>
      <c r="I65" s="29">
        <v>0</v>
      </c>
      <c r="J65" s="29">
        <v>5822</v>
      </c>
      <c r="K65" s="29">
        <v>0</v>
      </c>
      <c r="L65" s="29">
        <v>0</v>
      </c>
      <c r="M65" s="29">
        <v>3627</v>
      </c>
      <c r="N65" s="29">
        <v>0</v>
      </c>
      <c r="AC65" s="58"/>
      <c r="AD65" s="58"/>
      <c r="AE65" s="58"/>
      <c r="AF65" s="58"/>
      <c r="AG65" s="58"/>
      <c r="AH65" s="58"/>
      <c r="AI65" s="58"/>
      <c r="AJ65" s="58"/>
      <c r="AK65" s="58"/>
      <c r="AL65" s="58"/>
      <c r="AM65" s="58"/>
      <c r="AN65" s="58"/>
      <c r="AO65" s="58"/>
    </row>
    <row r="66" spans="2:41" ht="13.5" customHeight="1" x14ac:dyDescent="0.15">
      <c r="B66" s="12" t="s">
        <v>6</v>
      </c>
      <c r="C66" s="25">
        <f t="shared" si="3"/>
        <v>41880</v>
      </c>
      <c r="D66" s="26">
        <v>8679</v>
      </c>
      <c r="E66" s="28">
        <v>8555</v>
      </c>
      <c r="F66" s="28">
        <v>61</v>
      </c>
      <c r="G66" s="28">
        <v>63</v>
      </c>
      <c r="H66" s="26">
        <v>0</v>
      </c>
      <c r="I66" s="29">
        <v>2380</v>
      </c>
      <c r="J66" s="29">
        <v>22503</v>
      </c>
      <c r="K66" s="29">
        <v>0</v>
      </c>
      <c r="L66" s="29">
        <v>0</v>
      </c>
      <c r="M66" s="29">
        <v>8318</v>
      </c>
      <c r="N66" s="29">
        <v>0</v>
      </c>
      <c r="AC66" s="58"/>
      <c r="AD66" s="58"/>
      <c r="AE66" s="58"/>
      <c r="AF66" s="58"/>
      <c r="AG66" s="58"/>
      <c r="AH66" s="58"/>
      <c r="AI66" s="58"/>
      <c r="AJ66" s="58"/>
      <c r="AK66" s="58"/>
      <c r="AL66" s="58"/>
      <c r="AM66" s="58"/>
      <c r="AN66" s="58"/>
      <c r="AO66" s="58"/>
    </row>
    <row r="67" spans="2:41" ht="13.5" customHeight="1" x14ac:dyDescent="0.15">
      <c r="B67" s="12" t="s">
        <v>7</v>
      </c>
      <c r="C67" s="25">
        <f t="shared" si="3"/>
        <v>77194</v>
      </c>
      <c r="D67" s="26">
        <v>8530</v>
      </c>
      <c r="E67" s="28">
        <v>8351</v>
      </c>
      <c r="F67" s="28">
        <v>51</v>
      </c>
      <c r="G67" s="28">
        <v>128</v>
      </c>
      <c r="H67" s="29">
        <v>1404</v>
      </c>
      <c r="I67" s="29">
        <v>18588</v>
      </c>
      <c r="J67" s="29">
        <v>30622</v>
      </c>
      <c r="K67" s="29">
        <v>0</v>
      </c>
      <c r="L67" s="29">
        <v>0</v>
      </c>
      <c r="M67" s="29">
        <v>18050</v>
      </c>
      <c r="N67" s="29">
        <v>0</v>
      </c>
      <c r="AC67" s="58"/>
      <c r="AD67" s="58"/>
      <c r="AE67" s="58"/>
      <c r="AF67" s="58"/>
      <c r="AG67" s="58"/>
      <c r="AH67" s="58"/>
      <c r="AI67" s="58"/>
      <c r="AJ67" s="58"/>
      <c r="AK67" s="58"/>
      <c r="AL67" s="58"/>
      <c r="AM67" s="58"/>
      <c r="AN67" s="58"/>
      <c r="AO67" s="58"/>
    </row>
    <row r="68" spans="2:41" ht="13.5" customHeight="1" x14ac:dyDescent="0.15">
      <c r="B68" s="12" t="s">
        <v>2</v>
      </c>
      <c r="C68" s="25">
        <f t="shared" si="3"/>
        <v>307097</v>
      </c>
      <c r="D68" s="26">
        <v>16618</v>
      </c>
      <c r="E68" s="28">
        <v>16435</v>
      </c>
      <c r="F68" s="28">
        <v>65</v>
      </c>
      <c r="G68" s="28">
        <v>118</v>
      </c>
      <c r="H68" s="29">
        <v>0</v>
      </c>
      <c r="I68" s="29">
        <v>154520</v>
      </c>
      <c r="J68" s="29">
        <v>101126</v>
      </c>
      <c r="K68" s="29">
        <v>0</v>
      </c>
      <c r="L68" s="29">
        <v>0</v>
      </c>
      <c r="M68" s="29">
        <v>34833</v>
      </c>
      <c r="N68" s="29">
        <v>0</v>
      </c>
      <c r="AC68" s="58"/>
      <c r="AD68" s="58"/>
      <c r="AE68" s="58"/>
      <c r="AF68" s="58"/>
      <c r="AG68" s="58"/>
      <c r="AH68" s="58"/>
      <c r="AI68" s="58"/>
      <c r="AJ68" s="58"/>
      <c r="AK68" s="58"/>
      <c r="AL68" s="58"/>
      <c r="AM68" s="58"/>
      <c r="AN68" s="58"/>
      <c r="AO68" s="58"/>
    </row>
    <row r="69" spans="2:41" ht="13.5" customHeight="1" x14ac:dyDescent="0.15">
      <c r="B69" s="12" t="s">
        <v>8</v>
      </c>
      <c r="C69" s="25">
        <f t="shared" si="3"/>
        <v>526848</v>
      </c>
      <c r="D69" s="26">
        <v>13417</v>
      </c>
      <c r="E69" s="28">
        <v>13219</v>
      </c>
      <c r="F69" s="28">
        <v>119</v>
      </c>
      <c r="G69" s="28">
        <v>79</v>
      </c>
      <c r="H69" s="29">
        <v>2232</v>
      </c>
      <c r="I69" s="29">
        <v>270811</v>
      </c>
      <c r="J69" s="29">
        <v>166562</v>
      </c>
      <c r="K69" s="29">
        <v>184</v>
      </c>
      <c r="L69" s="29">
        <v>0</v>
      </c>
      <c r="M69" s="29">
        <v>73642</v>
      </c>
      <c r="N69" s="29">
        <v>0</v>
      </c>
      <c r="AC69" s="58"/>
      <c r="AD69" s="58"/>
      <c r="AE69" s="58"/>
      <c r="AF69" s="58"/>
      <c r="AG69" s="58"/>
      <c r="AH69" s="58"/>
      <c r="AI69" s="58"/>
      <c r="AJ69" s="58"/>
      <c r="AK69" s="58"/>
      <c r="AL69" s="58"/>
      <c r="AM69" s="58"/>
      <c r="AN69" s="58"/>
      <c r="AO69" s="58"/>
    </row>
    <row r="70" spans="2:41" ht="13.5" customHeight="1" x14ac:dyDescent="0.15">
      <c r="B70" s="12" t="s">
        <v>9</v>
      </c>
      <c r="C70" s="25">
        <f t="shared" si="3"/>
        <v>119399</v>
      </c>
      <c r="D70" s="26">
        <v>10070</v>
      </c>
      <c r="E70" s="28">
        <v>9939</v>
      </c>
      <c r="F70" s="28">
        <v>81</v>
      </c>
      <c r="G70" s="28">
        <v>50</v>
      </c>
      <c r="H70" s="29">
        <v>1482</v>
      </c>
      <c r="I70" s="29">
        <v>30713</v>
      </c>
      <c r="J70" s="29">
        <v>58532</v>
      </c>
      <c r="K70" s="29">
        <v>0</v>
      </c>
      <c r="L70" s="29">
        <v>0</v>
      </c>
      <c r="M70" s="29">
        <v>18602</v>
      </c>
      <c r="N70" s="29">
        <v>0</v>
      </c>
      <c r="AC70" s="58"/>
      <c r="AD70" s="58"/>
      <c r="AE70" s="58"/>
      <c r="AF70" s="58"/>
      <c r="AG70" s="58"/>
      <c r="AH70" s="58"/>
      <c r="AI70" s="58"/>
      <c r="AJ70" s="58"/>
      <c r="AK70" s="58"/>
      <c r="AL70" s="58"/>
      <c r="AM70" s="58"/>
      <c r="AN70" s="58"/>
      <c r="AO70" s="58"/>
    </row>
    <row r="71" spans="2:41" ht="13.5" customHeight="1" x14ac:dyDescent="0.15">
      <c r="B71" s="12" t="s">
        <v>10</v>
      </c>
      <c r="C71" s="25">
        <f t="shared" si="3"/>
        <v>107627</v>
      </c>
      <c r="D71" s="26">
        <v>8198</v>
      </c>
      <c r="E71" s="28">
        <v>8059</v>
      </c>
      <c r="F71" s="28">
        <v>45</v>
      </c>
      <c r="G71" s="28">
        <v>94</v>
      </c>
      <c r="H71" s="29">
        <v>0</v>
      </c>
      <c r="I71" s="29">
        <v>27738</v>
      </c>
      <c r="J71" s="29">
        <v>46168</v>
      </c>
      <c r="K71" s="29">
        <v>0</v>
      </c>
      <c r="L71" s="29">
        <v>0</v>
      </c>
      <c r="M71" s="29">
        <v>25523</v>
      </c>
      <c r="N71" s="29">
        <v>3</v>
      </c>
      <c r="AC71" s="58"/>
      <c r="AD71" s="58"/>
      <c r="AE71" s="58"/>
      <c r="AF71" s="58"/>
      <c r="AG71" s="58"/>
      <c r="AH71" s="58"/>
      <c r="AI71" s="58"/>
      <c r="AJ71" s="58"/>
      <c r="AK71" s="58"/>
      <c r="AL71" s="58"/>
      <c r="AM71" s="58"/>
      <c r="AN71" s="58"/>
      <c r="AO71" s="58"/>
    </row>
    <row r="72" spans="2:41" ht="13.5" customHeight="1" x14ac:dyDescent="0.15">
      <c r="B72" s="12" t="s">
        <v>11</v>
      </c>
      <c r="C72" s="25">
        <f t="shared" si="3"/>
        <v>232010</v>
      </c>
      <c r="D72" s="26">
        <v>15083</v>
      </c>
      <c r="E72" s="28">
        <v>14779</v>
      </c>
      <c r="F72" s="28">
        <v>54</v>
      </c>
      <c r="G72" s="28">
        <v>250</v>
      </c>
      <c r="H72" s="29">
        <v>9939</v>
      </c>
      <c r="I72" s="29">
        <v>154526</v>
      </c>
      <c r="J72" s="29">
        <v>46583</v>
      </c>
      <c r="K72" s="29">
        <v>0</v>
      </c>
      <c r="L72" s="29">
        <v>0</v>
      </c>
      <c r="M72" s="29">
        <v>5879</v>
      </c>
      <c r="N72" s="29">
        <v>11</v>
      </c>
      <c r="AC72" s="58"/>
      <c r="AD72" s="58"/>
      <c r="AE72" s="58"/>
      <c r="AF72" s="58"/>
      <c r="AG72" s="58"/>
      <c r="AH72" s="58"/>
      <c r="AI72" s="58"/>
      <c r="AJ72" s="58"/>
      <c r="AK72" s="58"/>
      <c r="AL72" s="58"/>
      <c r="AM72" s="58"/>
      <c r="AN72" s="58"/>
      <c r="AO72" s="58"/>
    </row>
    <row r="73" spans="2:41" ht="13.5" customHeight="1" x14ac:dyDescent="0.15">
      <c r="B73" s="12" t="s">
        <v>12</v>
      </c>
      <c r="C73" s="25">
        <f t="shared" si="3"/>
        <v>600099</v>
      </c>
      <c r="D73" s="26">
        <v>8598</v>
      </c>
      <c r="E73" s="28">
        <v>8531</v>
      </c>
      <c r="F73" s="28">
        <v>51</v>
      </c>
      <c r="G73" s="28">
        <v>16</v>
      </c>
      <c r="H73" s="29">
        <v>95201</v>
      </c>
      <c r="I73" s="29">
        <v>270041</v>
      </c>
      <c r="J73" s="29">
        <v>197746</v>
      </c>
      <c r="K73" s="29">
        <v>0</v>
      </c>
      <c r="L73" s="29">
        <v>0</v>
      </c>
      <c r="M73" s="29">
        <v>28513</v>
      </c>
      <c r="N73" s="29">
        <v>0</v>
      </c>
      <c r="AC73" s="58"/>
      <c r="AD73" s="58"/>
      <c r="AE73" s="58"/>
      <c r="AF73" s="58"/>
      <c r="AG73" s="58"/>
      <c r="AH73" s="58"/>
      <c r="AI73" s="58"/>
      <c r="AJ73" s="58"/>
      <c r="AK73" s="58"/>
      <c r="AL73" s="58"/>
      <c r="AM73" s="58"/>
      <c r="AN73" s="58"/>
      <c r="AO73" s="58"/>
    </row>
    <row r="74" spans="2:41" ht="13.5" customHeight="1" x14ac:dyDescent="0.15">
      <c r="B74" s="12" t="s">
        <v>13</v>
      </c>
      <c r="C74" s="25">
        <f t="shared" si="3"/>
        <v>629874</v>
      </c>
      <c r="D74" s="26">
        <v>11184</v>
      </c>
      <c r="E74" s="28">
        <v>11103</v>
      </c>
      <c r="F74" s="28">
        <v>54</v>
      </c>
      <c r="G74" s="28">
        <v>27</v>
      </c>
      <c r="H74" s="29">
        <v>116699</v>
      </c>
      <c r="I74" s="29">
        <v>312349</v>
      </c>
      <c r="J74" s="29">
        <v>162391</v>
      </c>
      <c r="K74" s="29">
        <v>787</v>
      </c>
      <c r="L74" s="29">
        <v>0</v>
      </c>
      <c r="M74" s="29">
        <v>26464</v>
      </c>
      <c r="N74" s="29">
        <v>0</v>
      </c>
      <c r="AC74" s="58"/>
      <c r="AD74" s="58"/>
      <c r="AE74" s="58"/>
      <c r="AF74" s="58"/>
      <c r="AG74" s="58"/>
      <c r="AH74" s="58"/>
      <c r="AI74" s="58"/>
      <c r="AJ74" s="58"/>
      <c r="AK74" s="58"/>
      <c r="AL74" s="58"/>
      <c r="AM74" s="58"/>
      <c r="AN74" s="58"/>
      <c r="AO74" s="58"/>
    </row>
    <row r="75" spans="2:41" ht="13.5" customHeight="1" x14ac:dyDescent="0.15">
      <c r="B75" s="12" t="s">
        <v>14</v>
      </c>
      <c r="C75" s="25">
        <f t="shared" si="3"/>
        <v>492239</v>
      </c>
      <c r="D75" s="26">
        <v>5587</v>
      </c>
      <c r="E75" s="28">
        <v>5363</v>
      </c>
      <c r="F75" s="28">
        <v>43</v>
      </c>
      <c r="G75" s="28">
        <v>181</v>
      </c>
      <c r="H75" s="29">
        <v>52070</v>
      </c>
      <c r="I75" s="29">
        <v>295300</v>
      </c>
      <c r="J75" s="29">
        <v>104326</v>
      </c>
      <c r="K75" s="29">
        <v>1822</v>
      </c>
      <c r="L75" s="29">
        <v>0</v>
      </c>
      <c r="M75" s="29">
        <v>33134</v>
      </c>
      <c r="N75" s="29">
        <v>0</v>
      </c>
      <c r="AC75" s="58"/>
      <c r="AD75" s="58"/>
      <c r="AE75" s="58"/>
      <c r="AF75" s="58"/>
      <c r="AG75" s="58"/>
      <c r="AH75" s="58"/>
      <c r="AI75" s="58"/>
      <c r="AJ75" s="58"/>
      <c r="AK75" s="58"/>
      <c r="AL75" s="58"/>
      <c r="AM75" s="58"/>
      <c r="AN75" s="58"/>
      <c r="AO75" s="58"/>
    </row>
    <row r="76" spans="2:41" ht="13.5" customHeight="1" x14ac:dyDescent="0.15">
      <c r="B76" s="12" t="s">
        <v>15</v>
      </c>
      <c r="C76" s="25">
        <f t="shared" si="3"/>
        <v>564097</v>
      </c>
      <c r="D76" s="26">
        <v>14571</v>
      </c>
      <c r="E76" s="28">
        <v>14254</v>
      </c>
      <c r="F76" s="28">
        <v>180</v>
      </c>
      <c r="G76" s="28">
        <v>137</v>
      </c>
      <c r="H76" s="29">
        <v>23047</v>
      </c>
      <c r="I76" s="29">
        <v>217356</v>
      </c>
      <c r="J76" s="29">
        <v>256559</v>
      </c>
      <c r="K76" s="29">
        <v>3433</v>
      </c>
      <c r="L76" s="29">
        <v>0</v>
      </c>
      <c r="M76" s="29">
        <v>49131</v>
      </c>
      <c r="N76" s="29">
        <v>0</v>
      </c>
      <c r="AC76" s="58"/>
      <c r="AD76" s="58"/>
      <c r="AE76" s="58"/>
      <c r="AF76" s="58"/>
      <c r="AG76" s="58"/>
      <c r="AH76" s="58"/>
      <c r="AI76" s="58"/>
      <c r="AJ76" s="58"/>
      <c r="AK76" s="58"/>
      <c r="AL76" s="58"/>
      <c r="AM76" s="58"/>
      <c r="AN76" s="58"/>
      <c r="AO76" s="58"/>
    </row>
    <row r="77" spans="2:41" ht="13.5" customHeight="1" x14ac:dyDescent="0.15">
      <c r="B77" s="12" t="s">
        <v>16</v>
      </c>
      <c r="C77" s="25">
        <f t="shared" si="3"/>
        <v>226303</v>
      </c>
      <c r="D77" s="26">
        <v>4993</v>
      </c>
      <c r="E77" s="28">
        <v>4604</v>
      </c>
      <c r="F77" s="28">
        <v>48</v>
      </c>
      <c r="G77" s="28">
        <v>341</v>
      </c>
      <c r="H77" s="29">
        <v>32491</v>
      </c>
      <c r="I77" s="29">
        <v>53750</v>
      </c>
      <c r="J77" s="29">
        <v>108681</v>
      </c>
      <c r="K77" s="29">
        <v>0</v>
      </c>
      <c r="L77" s="29">
        <v>0</v>
      </c>
      <c r="M77" s="29">
        <v>26388</v>
      </c>
      <c r="N77" s="29">
        <v>0</v>
      </c>
      <c r="AC77" s="58"/>
      <c r="AD77" s="58"/>
      <c r="AE77" s="58"/>
      <c r="AF77" s="58"/>
      <c r="AG77" s="58"/>
      <c r="AH77" s="58"/>
      <c r="AI77" s="58"/>
      <c r="AJ77" s="58"/>
      <c r="AK77" s="58"/>
      <c r="AL77" s="58"/>
      <c r="AM77" s="58"/>
      <c r="AN77" s="58"/>
      <c r="AO77" s="58"/>
    </row>
    <row r="78" spans="2:41" ht="13.5" customHeight="1" x14ac:dyDescent="0.15">
      <c r="B78" s="12" t="s">
        <v>17</v>
      </c>
      <c r="C78" s="25">
        <f t="shared" si="3"/>
        <v>498422</v>
      </c>
      <c r="D78" s="26">
        <v>9080</v>
      </c>
      <c r="E78" s="28">
        <v>8897</v>
      </c>
      <c r="F78" s="28">
        <v>107</v>
      </c>
      <c r="G78" s="28">
        <v>76</v>
      </c>
      <c r="H78" s="29">
        <v>28408</v>
      </c>
      <c r="I78" s="29">
        <v>309366</v>
      </c>
      <c r="J78" s="29">
        <v>121338</v>
      </c>
      <c r="K78" s="29">
        <v>0</v>
      </c>
      <c r="L78" s="29">
        <v>231</v>
      </c>
      <c r="M78" s="29">
        <v>29999</v>
      </c>
      <c r="N78" s="29">
        <v>0</v>
      </c>
      <c r="AC78" s="58"/>
      <c r="AD78" s="58"/>
      <c r="AE78" s="58"/>
      <c r="AF78" s="58"/>
      <c r="AG78" s="58"/>
      <c r="AH78" s="58"/>
      <c r="AI78" s="58"/>
      <c r="AJ78" s="58"/>
      <c r="AK78" s="58"/>
      <c r="AL78" s="58"/>
      <c r="AM78" s="58"/>
      <c r="AN78" s="58"/>
      <c r="AO78" s="58"/>
    </row>
    <row r="79" spans="2:41" ht="13.5" customHeight="1" x14ac:dyDescent="0.15">
      <c r="B79" s="12" t="s">
        <v>18</v>
      </c>
      <c r="C79" s="25">
        <f t="shared" si="3"/>
        <v>228042</v>
      </c>
      <c r="D79" s="26">
        <v>8714</v>
      </c>
      <c r="E79" s="28">
        <v>8591</v>
      </c>
      <c r="F79" s="28">
        <v>71</v>
      </c>
      <c r="G79" s="28">
        <v>52</v>
      </c>
      <c r="H79" s="29">
        <v>14922</v>
      </c>
      <c r="I79" s="29">
        <v>141112</v>
      </c>
      <c r="J79" s="29">
        <v>45236</v>
      </c>
      <c r="K79" s="29">
        <v>0</v>
      </c>
      <c r="L79" s="29">
        <v>0</v>
      </c>
      <c r="M79" s="29">
        <v>18058</v>
      </c>
      <c r="N79" s="29">
        <v>0</v>
      </c>
      <c r="AC79" s="58"/>
      <c r="AD79" s="58"/>
      <c r="AE79" s="58"/>
      <c r="AF79" s="58"/>
      <c r="AG79" s="58"/>
      <c r="AH79" s="58"/>
      <c r="AI79" s="58"/>
      <c r="AJ79" s="58"/>
      <c r="AK79" s="58"/>
      <c r="AL79" s="58"/>
      <c r="AM79" s="58"/>
      <c r="AN79" s="58"/>
      <c r="AO79" s="58"/>
    </row>
    <row r="80" spans="2:41" ht="7.5" customHeight="1" thickBot="1" x14ac:dyDescent="0.2">
      <c r="B80" s="8"/>
      <c r="C80" s="30"/>
      <c r="D80" s="10"/>
      <c r="E80" s="10"/>
      <c r="F80" s="10"/>
      <c r="G80" s="10"/>
      <c r="H80" s="10"/>
      <c r="I80" s="10"/>
      <c r="J80" s="10"/>
      <c r="K80" s="10"/>
      <c r="L80" s="10"/>
      <c r="M80" s="10"/>
      <c r="N80" s="10"/>
      <c r="AC80" s="58"/>
      <c r="AD80" s="58"/>
      <c r="AE80" s="58"/>
      <c r="AF80" s="58"/>
      <c r="AG80" s="58"/>
      <c r="AH80" s="58"/>
      <c r="AI80" s="58"/>
      <c r="AJ80" s="58"/>
      <c r="AK80" s="58"/>
      <c r="AL80" s="58"/>
      <c r="AM80" s="58"/>
      <c r="AN80" s="58"/>
      <c r="AO80" s="58"/>
    </row>
    <row r="81" spans="29:41" x14ac:dyDescent="0.15">
      <c r="AC81" s="58"/>
      <c r="AD81" s="58"/>
      <c r="AE81" s="58"/>
      <c r="AF81" s="58"/>
      <c r="AG81" s="58"/>
      <c r="AH81" s="58"/>
      <c r="AI81" s="58"/>
      <c r="AJ81" s="58"/>
      <c r="AK81" s="58"/>
      <c r="AL81" s="58"/>
      <c r="AM81" s="58"/>
      <c r="AN81" s="58"/>
      <c r="AO81" s="58"/>
    </row>
    <row r="82" spans="29:41" x14ac:dyDescent="0.15">
      <c r="AC82" s="58"/>
      <c r="AD82" s="58"/>
      <c r="AE82" s="58"/>
      <c r="AF82" s="58"/>
      <c r="AG82" s="58"/>
      <c r="AH82" s="58"/>
      <c r="AI82" s="58"/>
      <c r="AJ82" s="58"/>
      <c r="AK82" s="58"/>
      <c r="AL82" s="58"/>
      <c r="AM82" s="58"/>
      <c r="AN82" s="58"/>
      <c r="AO82" s="58"/>
    </row>
    <row r="83" spans="29:41" x14ac:dyDescent="0.15">
      <c r="AC83" s="58"/>
      <c r="AD83" s="58"/>
      <c r="AE83" s="58"/>
      <c r="AF83" s="58"/>
      <c r="AG83" s="58"/>
      <c r="AH83" s="58"/>
      <c r="AI83" s="58"/>
      <c r="AJ83" s="58"/>
      <c r="AK83" s="58"/>
      <c r="AL83" s="58"/>
      <c r="AM83" s="58"/>
      <c r="AN83" s="58"/>
      <c r="AO83" s="58"/>
    </row>
    <row r="84" spans="29:41" x14ac:dyDescent="0.15">
      <c r="AC84" s="58"/>
      <c r="AD84" s="58"/>
      <c r="AE84" s="58"/>
      <c r="AF84" s="58"/>
      <c r="AG84" s="58"/>
      <c r="AH84" s="58"/>
      <c r="AI84" s="58"/>
      <c r="AJ84" s="58"/>
      <c r="AK84" s="58"/>
      <c r="AL84" s="58"/>
      <c r="AM84" s="58"/>
      <c r="AN84" s="58"/>
      <c r="AO84" s="58"/>
    </row>
    <row r="85" spans="29:41" x14ac:dyDescent="0.15">
      <c r="AC85" s="58"/>
      <c r="AD85" s="58"/>
      <c r="AE85" s="58"/>
      <c r="AF85" s="58"/>
      <c r="AG85" s="58"/>
      <c r="AH85" s="58"/>
      <c r="AI85" s="58"/>
      <c r="AJ85" s="58"/>
      <c r="AK85" s="58"/>
      <c r="AL85" s="58"/>
      <c r="AM85" s="58"/>
      <c r="AN85" s="58"/>
      <c r="AO85" s="58"/>
    </row>
    <row r="86" spans="29:41" x14ac:dyDescent="0.15">
      <c r="AC86" s="58"/>
      <c r="AD86" s="58"/>
      <c r="AE86" s="58"/>
      <c r="AF86" s="58"/>
      <c r="AG86" s="58"/>
      <c r="AH86" s="58"/>
      <c r="AI86" s="58"/>
      <c r="AJ86" s="58"/>
      <c r="AK86" s="58"/>
      <c r="AL86" s="58"/>
      <c r="AM86" s="58"/>
      <c r="AN86" s="58"/>
      <c r="AO86" s="58"/>
    </row>
  </sheetData>
  <mergeCells count="9">
    <mergeCell ref="K13:K14"/>
    <mergeCell ref="L13:L14"/>
    <mergeCell ref="M13:N13"/>
    <mergeCell ref="B13:B14"/>
    <mergeCell ref="C13:C14"/>
    <mergeCell ref="D13:G13"/>
    <mergeCell ref="H13:H14"/>
    <mergeCell ref="I13:I14"/>
    <mergeCell ref="J13:J14"/>
  </mergeCells>
  <phoneticPr fontId="7"/>
  <pageMargins left="0.78700000000000003" right="0.78700000000000003" top="0.98399999999999999" bottom="0.98399999999999999" header="0.51200000000000001" footer="0.51200000000000001"/>
  <pageSetup paperSize="9"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R80"/>
  <sheetViews>
    <sheetView workbookViewId="0"/>
  </sheetViews>
  <sheetFormatPr defaultRowHeight="13.5" x14ac:dyDescent="0.15"/>
  <cols>
    <col min="1" max="1" width="1.625" style="1" customWidth="1"/>
    <col min="2" max="2" width="16.75" style="1" customWidth="1"/>
    <col min="3" max="5" width="17" style="1" bestFit="1" customWidth="1"/>
    <col min="6" max="7" width="15.75" style="1" bestFit="1" customWidth="1"/>
    <col min="8" max="8" width="14.5" style="1" bestFit="1" customWidth="1"/>
    <col min="9" max="10" width="15.75" style="1" bestFit="1" customWidth="1"/>
    <col min="11" max="11" width="11.625" style="1" customWidth="1"/>
    <col min="12" max="12" width="10.75" style="1" bestFit="1" customWidth="1"/>
    <col min="13" max="13" width="15.75" style="1" bestFit="1" customWidth="1"/>
    <col min="14" max="14" width="16.125" style="1" bestFit="1" customWidth="1"/>
    <col min="15" max="15" width="11.625" style="1" customWidth="1"/>
    <col min="16" max="21" width="11.625" style="50" customWidth="1"/>
    <col min="22" max="22" width="11.625" style="50" bestFit="1" customWidth="1"/>
    <col min="23" max="24" width="11.75" style="50" bestFit="1" customWidth="1"/>
    <col min="25" max="25" width="10.625" style="50" bestFit="1" customWidth="1"/>
    <col min="26" max="26" width="12.875" style="50" bestFit="1" customWidth="1"/>
    <col min="27" max="27" width="10.5" style="50" bestFit="1" customWidth="1"/>
    <col min="28" max="28" width="11.625" style="50" bestFit="1" customWidth="1"/>
    <col min="29" max="29" width="13.875" style="50" bestFit="1" customWidth="1"/>
    <col min="30" max="30" width="12.75" style="50" bestFit="1" customWidth="1"/>
    <col min="31" max="31" width="11.625" style="1" bestFit="1" customWidth="1"/>
    <col min="32" max="32" width="13.875" style="1" bestFit="1" customWidth="1"/>
    <col min="33" max="33" width="12.75" style="1" bestFit="1" customWidth="1"/>
    <col min="34" max="34" width="11.625" style="1" bestFit="1" customWidth="1"/>
    <col min="35" max="35" width="13.875" style="1" bestFit="1" customWidth="1"/>
    <col min="36" max="36" width="12.75" style="1" bestFit="1" customWidth="1"/>
    <col min="37" max="37" width="11.625" style="1" bestFit="1" customWidth="1"/>
    <col min="38" max="38" width="13.875" style="1" bestFit="1" customWidth="1"/>
    <col min="39" max="39" width="12.75" style="1" bestFit="1" customWidth="1"/>
    <col min="40" max="40" width="11.625" style="1" bestFit="1" customWidth="1"/>
    <col min="41" max="41" width="13.875" style="1" bestFit="1" customWidth="1"/>
    <col min="42" max="42" width="12.75" style="1" bestFit="1" customWidth="1"/>
    <col min="43" max="43" width="11.625" style="1" bestFit="1" customWidth="1"/>
    <col min="44" max="44" width="13.875" style="1" bestFit="1" customWidth="1"/>
    <col min="45" max="45" width="10.5" style="1" bestFit="1" customWidth="1"/>
    <col min="46" max="46" width="11.625" style="1" bestFit="1" customWidth="1"/>
    <col min="47" max="47" width="13.875" style="1" bestFit="1" customWidth="1"/>
    <col min="48" max="48" width="10.5" style="1" bestFit="1" customWidth="1"/>
    <col min="49" max="16384" width="9" style="1"/>
  </cols>
  <sheetData>
    <row r="1" spans="1:30" x14ac:dyDescent="0.15">
      <c r="A1" s="2" t="s">
        <v>86</v>
      </c>
    </row>
    <row r="2" spans="1:30" ht="17.25" x14ac:dyDescent="0.2">
      <c r="A2" s="5" t="s">
        <v>0</v>
      </c>
    </row>
    <row r="4" spans="1:30" ht="14.25" x14ac:dyDescent="0.15">
      <c r="B4" s="3" t="s">
        <v>61</v>
      </c>
      <c r="C4" s="3"/>
      <c r="D4" s="3"/>
      <c r="F4" s="3"/>
    </row>
    <row r="5" spans="1:30" s="4" customFormat="1" ht="14.25" x14ac:dyDescent="0.15">
      <c r="P5" s="54"/>
      <c r="Q5" s="54"/>
      <c r="R5" s="54"/>
      <c r="S5" s="54"/>
      <c r="T5" s="54"/>
      <c r="U5" s="54"/>
      <c r="V5" s="54"/>
      <c r="W5" s="54"/>
      <c r="X5" s="54"/>
      <c r="Y5" s="54"/>
      <c r="Z5" s="54"/>
      <c r="AA5" s="54"/>
      <c r="AB5" s="54"/>
      <c r="AC5" s="54"/>
      <c r="AD5" s="54"/>
    </row>
    <row r="6" spans="1:30" s="4" customFormat="1" ht="14.25" x14ac:dyDescent="0.15">
      <c r="B6" s="4" t="s">
        <v>106</v>
      </c>
      <c r="P6" s="54"/>
      <c r="Q6" s="54"/>
      <c r="R6" s="54"/>
      <c r="S6" s="54"/>
      <c r="T6" s="54"/>
      <c r="U6" s="54"/>
      <c r="V6" s="54"/>
      <c r="W6" s="54"/>
      <c r="X6" s="54"/>
      <c r="Y6" s="54"/>
      <c r="Z6" s="54"/>
      <c r="AA6" s="54"/>
      <c r="AB6" s="54"/>
      <c r="AC6" s="54"/>
      <c r="AD6" s="54"/>
    </row>
    <row r="7" spans="1:30" s="4" customFormat="1" ht="18.75" customHeight="1" x14ac:dyDescent="0.15">
      <c r="B7" s="6" t="s">
        <v>93</v>
      </c>
      <c r="C7" s="6"/>
      <c r="P7" s="54"/>
      <c r="Q7" s="54"/>
      <c r="R7" s="54"/>
      <c r="S7" s="54"/>
      <c r="T7" s="54"/>
      <c r="U7" s="54"/>
      <c r="V7" s="54"/>
      <c r="W7" s="54"/>
      <c r="X7" s="54"/>
      <c r="Y7" s="54"/>
      <c r="Z7" s="54"/>
      <c r="AA7" s="54"/>
      <c r="AB7" s="54"/>
      <c r="AC7" s="54"/>
      <c r="AD7" s="54"/>
    </row>
    <row r="8" spans="1:30" s="4" customFormat="1" ht="13.5" customHeight="1" x14ac:dyDescent="0.15">
      <c r="B8" s="11" t="s">
        <v>63</v>
      </c>
      <c r="C8" s="6"/>
      <c r="P8" s="54"/>
      <c r="Q8" s="54"/>
      <c r="R8" s="54"/>
      <c r="S8" s="54"/>
      <c r="T8" s="54"/>
      <c r="U8" s="54"/>
      <c r="V8" s="54"/>
      <c r="W8" s="54"/>
      <c r="X8" s="54"/>
      <c r="Y8" s="54"/>
      <c r="Z8" s="54"/>
      <c r="AA8" s="54"/>
      <c r="AB8" s="54"/>
      <c r="AC8" s="54"/>
      <c r="AD8" s="54"/>
    </row>
    <row r="9" spans="1:30" ht="13.5" customHeight="1" x14ac:dyDescent="0.15">
      <c r="B9" s="11" t="s">
        <v>91</v>
      </c>
      <c r="G9" s="7"/>
      <c r="J9" s="2"/>
      <c r="K9" s="2"/>
    </row>
    <row r="10" spans="1:30" ht="13.5" customHeight="1" x14ac:dyDescent="0.15">
      <c r="B10" s="11"/>
      <c r="G10" s="7"/>
      <c r="J10" s="2"/>
      <c r="K10" s="2"/>
    </row>
    <row r="11" spans="1:30" ht="13.5" customHeight="1" x14ac:dyDescent="0.15">
      <c r="B11" s="32"/>
      <c r="G11" s="7"/>
      <c r="J11" s="2"/>
      <c r="K11" s="2"/>
    </row>
    <row r="12" spans="1:30" ht="13.5" customHeight="1" thickBot="1" x14ac:dyDescent="0.2">
      <c r="B12" s="2" t="s">
        <v>71</v>
      </c>
      <c r="C12" s="8"/>
      <c r="D12" s="8"/>
      <c r="E12" s="8"/>
      <c r="F12" s="8"/>
      <c r="G12" s="8"/>
      <c r="H12" s="8"/>
      <c r="I12" s="8"/>
      <c r="J12" s="8"/>
      <c r="K12" s="8"/>
      <c r="L12" s="8"/>
      <c r="M12" s="8"/>
      <c r="N12" s="10"/>
    </row>
    <row r="13" spans="1:30" ht="13.5" customHeight="1" x14ac:dyDescent="0.15">
      <c r="B13" s="71" t="s">
        <v>68</v>
      </c>
      <c r="C13" s="62" t="s">
        <v>20</v>
      </c>
      <c r="D13" s="68" t="s">
        <v>21</v>
      </c>
      <c r="E13" s="69"/>
      <c r="F13" s="69"/>
      <c r="G13" s="70"/>
      <c r="H13" s="62" t="s">
        <v>22</v>
      </c>
      <c r="I13" s="62" t="s">
        <v>23</v>
      </c>
      <c r="J13" s="62" t="s">
        <v>24</v>
      </c>
      <c r="K13" s="62" t="s">
        <v>25</v>
      </c>
      <c r="L13" s="62" t="s">
        <v>26</v>
      </c>
      <c r="M13" s="64" t="s">
        <v>27</v>
      </c>
      <c r="N13" s="65"/>
    </row>
    <row r="14" spans="1:30" ht="13.5" customHeight="1" x14ac:dyDescent="0.15">
      <c r="B14" s="67"/>
      <c r="C14" s="63"/>
      <c r="D14" s="15" t="s">
        <v>20</v>
      </c>
      <c r="E14" s="16" t="s">
        <v>28</v>
      </c>
      <c r="F14" s="16" t="s">
        <v>29</v>
      </c>
      <c r="G14" s="16" t="s">
        <v>30</v>
      </c>
      <c r="H14" s="63"/>
      <c r="I14" s="63"/>
      <c r="J14" s="63"/>
      <c r="K14" s="63"/>
      <c r="L14" s="63"/>
      <c r="M14" s="14"/>
      <c r="N14" s="17" t="s">
        <v>31</v>
      </c>
    </row>
    <row r="15" spans="1:30" ht="7.5" customHeight="1" x14ac:dyDescent="0.15">
      <c r="C15" s="18"/>
      <c r="D15" s="19"/>
      <c r="E15" s="19"/>
      <c r="F15" s="19"/>
      <c r="G15" s="19"/>
      <c r="H15" s="19"/>
      <c r="I15" s="19"/>
      <c r="J15" s="19"/>
      <c r="K15" s="19"/>
      <c r="L15" s="19"/>
      <c r="M15" s="19"/>
      <c r="N15" s="19"/>
    </row>
    <row r="16" spans="1:30" ht="18.75" customHeight="1" x14ac:dyDescent="0.15">
      <c r="B16" s="41" t="s">
        <v>78</v>
      </c>
      <c r="C16" s="18"/>
      <c r="D16" s="19"/>
      <c r="E16" s="19"/>
      <c r="F16" s="19"/>
      <c r="G16" s="19"/>
      <c r="H16" s="19"/>
      <c r="I16" s="19"/>
      <c r="J16" s="19"/>
      <c r="K16" s="19"/>
      <c r="L16" s="19"/>
      <c r="M16" s="19"/>
      <c r="N16" s="19"/>
    </row>
    <row r="17" spans="2:44" s="13" customFormat="1" ht="18.75" customHeight="1" x14ac:dyDescent="0.15">
      <c r="B17" s="33" t="s">
        <v>83</v>
      </c>
      <c r="C17" s="34">
        <v>278209527</v>
      </c>
      <c r="D17" s="35">
        <v>194754428</v>
      </c>
      <c r="E17" s="36">
        <v>124238591</v>
      </c>
      <c r="F17" s="36">
        <v>14428664</v>
      </c>
      <c r="G17" s="36">
        <v>56087173</v>
      </c>
      <c r="H17" s="35">
        <v>2718834</v>
      </c>
      <c r="I17" s="35">
        <v>31755547</v>
      </c>
      <c r="J17" s="35">
        <v>24475782</v>
      </c>
      <c r="K17" s="35">
        <v>111267</v>
      </c>
      <c r="L17" s="35">
        <v>28787</v>
      </c>
      <c r="M17" s="35">
        <v>24364882</v>
      </c>
      <c r="N17" s="35">
        <v>3928427</v>
      </c>
      <c r="P17" s="51"/>
      <c r="Q17" s="51"/>
      <c r="R17" s="51"/>
      <c r="S17" s="51"/>
      <c r="T17" s="51"/>
      <c r="U17" s="51"/>
      <c r="V17" s="51"/>
      <c r="W17" s="51"/>
      <c r="X17" s="51"/>
      <c r="Y17" s="51"/>
      <c r="Z17" s="51"/>
      <c r="AA17" s="51"/>
      <c r="AB17" s="51"/>
      <c r="AC17" s="51"/>
      <c r="AD17" s="51"/>
      <c r="AE17" s="51"/>
      <c r="AF17" s="51"/>
      <c r="AG17" s="51"/>
      <c r="AH17" s="51"/>
      <c r="AI17" s="51"/>
      <c r="AJ17" s="51"/>
      <c r="AK17" s="51"/>
      <c r="AL17" s="51"/>
      <c r="AM17" s="51"/>
      <c r="AN17" s="51"/>
      <c r="AO17" s="51"/>
      <c r="AP17" s="51"/>
      <c r="AQ17" s="51"/>
      <c r="AR17" s="51"/>
    </row>
    <row r="18" spans="2:44" ht="13.5" customHeight="1" x14ac:dyDescent="0.15">
      <c r="B18" s="12" t="s">
        <v>3</v>
      </c>
      <c r="C18" s="25">
        <v>21304763</v>
      </c>
      <c r="D18" s="26">
        <v>19302197</v>
      </c>
      <c r="E18" s="28">
        <v>7656283</v>
      </c>
      <c r="F18" s="28">
        <v>630249</v>
      </c>
      <c r="G18" s="28">
        <v>11015665</v>
      </c>
      <c r="H18" s="29">
        <v>570</v>
      </c>
      <c r="I18" s="29">
        <v>334206</v>
      </c>
      <c r="J18" s="29">
        <v>462374</v>
      </c>
      <c r="K18" s="29">
        <v>0</v>
      </c>
      <c r="L18" s="29">
        <v>999</v>
      </c>
      <c r="M18" s="29">
        <v>1204417</v>
      </c>
      <c r="N18" s="29">
        <v>533155</v>
      </c>
      <c r="P18" s="51"/>
      <c r="Q18" s="51"/>
      <c r="R18" s="51"/>
      <c r="S18" s="51"/>
      <c r="T18" s="51"/>
      <c r="U18" s="51"/>
      <c r="V18" s="51"/>
      <c r="W18" s="51"/>
      <c r="X18" s="51"/>
      <c r="Y18" s="51"/>
      <c r="Z18" s="51"/>
      <c r="AA18" s="51"/>
      <c r="AC18" s="51"/>
      <c r="AD18" s="51"/>
      <c r="AE18" s="51"/>
      <c r="AF18" s="51"/>
      <c r="AG18" s="51"/>
      <c r="AH18" s="51"/>
      <c r="AI18" s="51"/>
      <c r="AJ18" s="51"/>
      <c r="AK18" s="51"/>
      <c r="AL18" s="51"/>
      <c r="AM18" s="51"/>
      <c r="AN18" s="51"/>
      <c r="AO18" s="51"/>
      <c r="AP18" s="51"/>
      <c r="AQ18" s="51"/>
      <c r="AR18" s="51"/>
    </row>
    <row r="19" spans="2:44" ht="13.5" customHeight="1" x14ac:dyDescent="0.15">
      <c r="B19" s="12" t="s">
        <v>1</v>
      </c>
      <c r="C19" s="25">
        <v>15635433</v>
      </c>
      <c r="D19" s="26">
        <v>11264595</v>
      </c>
      <c r="E19" s="28">
        <v>7018498</v>
      </c>
      <c r="F19" s="28">
        <v>659581</v>
      </c>
      <c r="G19" s="28">
        <v>3586516</v>
      </c>
      <c r="H19" s="29">
        <v>3609</v>
      </c>
      <c r="I19" s="29">
        <v>2116636</v>
      </c>
      <c r="J19" s="29">
        <v>868777</v>
      </c>
      <c r="K19" s="29">
        <v>0</v>
      </c>
      <c r="L19" s="29">
        <v>0</v>
      </c>
      <c r="M19" s="29">
        <v>1381816</v>
      </c>
      <c r="N19" s="29">
        <v>711515</v>
      </c>
      <c r="P19" s="51"/>
      <c r="Q19" s="51"/>
      <c r="R19" s="51"/>
      <c r="S19" s="51"/>
      <c r="T19" s="51"/>
      <c r="U19" s="51"/>
      <c r="V19" s="51"/>
      <c r="W19" s="51"/>
      <c r="X19" s="51"/>
      <c r="Y19" s="51"/>
      <c r="Z19" s="51"/>
      <c r="AA19" s="51"/>
      <c r="AC19" s="51"/>
      <c r="AD19" s="51"/>
      <c r="AE19" s="51"/>
      <c r="AF19" s="51"/>
      <c r="AG19" s="51"/>
      <c r="AH19" s="51"/>
      <c r="AI19" s="51"/>
      <c r="AJ19" s="51"/>
      <c r="AK19" s="51"/>
      <c r="AL19" s="51"/>
      <c r="AM19" s="51"/>
      <c r="AN19" s="51"/>
      <c r="AO19" s="51"/>
      <c r="AP19" s="51"/>
      <c r="AQ19" s="51"/>
      <c r="AR19" s="51"/>
    </row>
    <row r="20" spans="2:44" ht="13.5" customHeight="1" x14ac:dyDescent="0.15">
      <c r="B20" s="12" t="s">
        <v>4</v>
      </c>
      <c r="C20" s="25">
        <v>3596991</v>
      </c>
      <c r="D20" s="26">
        <v>3357215</v>
      </c>
      <c r="E20" s="28">
        <v>2128762</v>
      </c>
      <c r="F20" s="28">
        <v>92390</v>
      </c>
      <c r="G20" s="28">
        <v>1136063</v>
      </c>
      <c r="H20" s="26">
        <v>0</v>
      </c>
      <c r="I20" s="26">
        <v>0</v>
      </c>
      <c r="J20" s="29">
        <v>68401</v>
      </c>
      <c r="K20" s="29">
        <v>0</v>
      </c>
      <c r="L20" s="29">
        <v>0</v>
      </c>
      <c r="M20" s="29">
        <v>171375</v>
      </c>
      <c r="N20" s="29">
        <v>146041</v>
      </c>
      <c r="P20" s="51"/>
      <c r="Q20" s="51"/>
      <c r="R20" s="51"/>
      <c r="S20" s="51"/>
      <c r="T20" s="51"/>
      <c r="U20" s="51"/>
      <c r="V20" s="51"/>
      <c r="W20" s="51"/>
      <c r="X20" s="51"/>
      <c r="Y20" s="51"/>
      <c r="Z20" s="51"/>
      <c r="AA20" s="51"/>
      <c r="AC20" s="51"/>
      <c r="AD20" s="51"/>
      <c r="AE20" s="51"/>
      <c r="AF20" s="51"/>
      <c r="AG20" s="51"/>
      <c r="AH20" s="51"/>
      <c r="AI20" s="51"/>
      <c r="AJ20" s="51"/>
      <c r="AK20" s="51"/>
      <c r="AL20" s="51"/>
      <c r="AM20" s="51"/>
      <c r="AN20" s="51"/>
      <c r="AO20" s="51"/>
      <c r="AP20" s="51"/>
      <c r="AQ20" s="51"/>
      <c r="AR20" s="51"/>
    </row>
    <row r="21" spans="2:44" ht="13.5" customHeight="1" x14ac:dyDescent="0.15">
      <c r="B21" s="12" t="s">
        <v>5</v>
      </c>
      <c r="C21" s="25">
        <v>9834430</v>
      </c>
      <c r="D21" s="26">
        <v>9521871</v>
      </c>
      <c r="E21" s="28">
        <v>3641135</v>
      </c>
      <c r="F21" s="28">
        <v>397174</v>
      </c>
      <c r="G21" s="28">
        <v>5483562</v>
      </c>
      <c r="H21" s="26">
        <v>0</v>
      </c>
      <c r="I21" s="29">
        <v>1797</v>
      </c>
      <c r="J21" s="29">
        <v>175772</v>
      </c>
      <c r="K21" s="29">
        <v>0</v>
      </c>
      <c r="L21" s="29">
        <v>0</v>
      </c>
      <c r="M21" s="29">
        <v>134990</v>
      </c>
      <c r="N21" s="29">
        <v>49239</v>
      </c>
      <c r="P21" s="51"/>
      <c r="Q21" s="51"/>
      <c r="R21" s="51"/>
      <c r="S21" s="51"/>
      <c r="T21" s="51"/>
      <c r="U21" s="51"/>
      <c r="V21" s="51"/>
      <c r="W21" s="51"/>
      <c r="X21" s="51"/>
      <c r="Y21" s="51"/>
      <c r="Z21" s="51"/>
      <c r="AA21" s="51"/>
      <c r="AC21" s="51"/>
      <c r="AD21" s="51"/>
      <c r="AE21" s="51"/>
      <c r="AF21" s="51"/>
      <c r="AG21" s="51"/>
      <c r="AH21" s="51"/>
      <c r="AI21" s="51"/>
      <c r="AJ21" s="51"/>
      <c r="AK21" s="51"/>
      <c r="AL21" s="51"/>
      <c r="AM21" s="51"/>
      <c r="AN21" s="51"/>
      <c r="AO21" s="51"/>
      <c r="AP21" s="51"/>
      <c r="AQ21" s="51"/>
      <c r="AR21" s="51"/>
    </row>
    <row r="22" spans="2:44" ht="13.5" customHeight="1" x14ac:dyDescent="0.15">
      <c r="B22" s="12" t="s">
        <v>6</v>
      </c>
      <c r="C22" s="25">
        <v>8043812</v>
      </c>
      <c r="D22" s="26">
        <v>7319484</v>
      </c>
      <c r="E22" s="28">
        <v>6049287</v>
      </c>
      <c r="F22" s="28">
        <v>293759</v>
      </c>
      <c r="G22" s="28">
        <v>976438</v>
      </c>
      <c r="H22" s="26">
        <v>0</v>
      </c>
      <c r="I22" s="29">
        <v>41614</v>
      </c>
      <c r="J22" s="29">
        <v>381974</v>
      </c>
      <c r="K22" s="29">
        <v>2874</v>
      </c>
      <c r="L22" s="29">
        <v>0</v>
      </c>
      <c r="M22" s="29">
        <v>297866</v>
      </c>
      <c r="N22" s="29">
        <v>64935</v>
      </c>
      <c r="P22" s="51"/>
      <c r="Q22" s="51"/>
      <c r="R22" s="51"/>
      <c r="S22" s="51"/>
      <c r="T22" s="51"/>
      <c r="U22" s="51"/>
      <c r="V22" s="51"/>
      <c r="W22" s="51"/>
      <c r="X22" s="51"/>
      <c r="Y22" s="51"/>
      <c r="Z22" s="51"/>
      <c r="AA22" s="51"/>
      <c r="AC22" s="51"/>
      <c r="AD22" s="51"/>
      <c r="AE22" s="51"/>
      <c r="AF22" s="51"/>
      <c r="AG22" s="51"/>
      <c r="AH22" s="51"/>
      <c r="AI22" s="51"/>
      <c r="AJ22" s="51"/>
      <c r="AK22" s="51"/>
      <c r="AL22" s="51"/>
      <c r="AM22" s="51"/>
      <c r="AN22" s="51"/>
      <c r="AO22" s="51"/>
      <c r="AP22" s="51"/>
      <c r="AQ22" s="51"/>
      <c r="AR22" s="51"/>
    </row>
    <row r="23" spans="2:44" ht="13.5" customHeight="1" x14ac:dyDescent="0.15">
      <c r="B23" s="12" t="s">
        <v>7</v>
      </c>
      <c r="C23" s="25">
        <v>12001257</v>
      </c>
      <c r="D23" s="26">
        <v>10119954</v>
      </c>
      <c r="E23" s="28">
        <v>8023706</v>
      </c>
      <c r="F23" s="28">
        <v>722631</v>
      </c>
      <c r="G23" s="28">
        <v>1373617</v>
      </c>
      <c r="H23" s="29">
        <v>13410</v>
      </c>
      <c r="I23" s="29">
        <v>560513</v>
      </c>
      <c r="J23" s="29">
        <v>601872</v>
      </c>
      <c r="K23" s="29">
        <v>0</v>
      </c>
      <c r="L23" s="29">
        <v>473</v>
      </c>
      <c r="M23" s="29">
        <v>705035</v>
      </c>
      <c r="N23" s="29">
        <v>38049</v>
      </c>
      <c r="P23" s="51"/>
      <c r="Q23" s="51"/>
      <c r="R23" s="51"/>
      <c r="S23" s="51"/>
      <c r="T23" s="51"/>
      <c r="U23" s="51"/>
      <c r="V23" s="51"/>
      <c r="W23" s="51"/>
      <c r="X23" s="51"/>
      <c r="Y23" s="51"/>
      <c r="Z23" s="51"/>
      <c r="AA23" s="51"/>
      <c r="AC23" s="51"/>
      <c r="AD23" s="51"/>
      <c r="AE23" s="51"/>
      <c r="AF23" s="51"/>
      <c r="AG23" s="51"/>
      <c r="AH23" s="51"/>
      <c r="AI23" s="51"/>
      <c r="AJ23" s="51"/>
      <c r="AK23" s="51"/>
      <c r="AL23" s="51"/>
      <c r="AM23" s="51"/>
      <c r="AN23" s="51"/>
      <c r="AO23" s="51"/>
      <c r="AP23" s="51"/>
      <c r="AQ23" s="51"/>
      <c r="AR23" s="51"/>
    </row>
    <row r="24" spans="2:44" ht="13.5" customHeight="1" x14ac:dyDescent="0.15">
      <c r="B24" s="12" t="s">
        <v>2</v>
      </c>
      <c r="C24" s="25">
        <v>13807264</v>
      </c>
      <c r="D24" s="26">
        <v>9230329</v>
      </c>
      <c r="E24" s="28">
        <v>7135824</v>
      </c>
      <c r="F24" s="28">
        <v>706930</v>
      </c>
      <c r="G24" s="28">
        <v>1387575</v>
      </c>
      <c r="H24" s="29">
        <v>2359</v>
      </c>
      <c r="I24" s="29">
        <v>1359248</v>
      </c>
      <c r="J24" s="29">
        <v>1432737</v>
      </c>
      <c r="K24" s="29">
        <v>0</v>
      </c>
      <c r="L24" s="29">
        <v>0</v>
      </c>
      <c r="M24" s="29">
        <v>1782591</v>
      </c>
      <c r="N24" s="29">
        <v>312087</v>
      </c>
      <c r="P24" s="51"/>
      <c r="Q24" s="51"/>
      <c r="R24" s="51"/>
      <c r="S24" s="51"/>
      <c r="T24" s="51"/>
      <c r="U24" s="51"/>
      <c r="V24" s="51"/>
      <c r="W24" s="51"/>
      <c r="X24" s="51"/>
      <c r="Y24" s="51"/>
      <c r="Z24" s="51"/>
      <c r="AA24" s="51"/>
      <c r="AC24" s="51"/>
      <c r="AD24" s="51"/>
      <c r="AE24" s="51"/>
      <c r="AF24" s="51"/>
      <c r="AG24" s="51"/>
      <c r="AH24" s="51"/>
      <c r="AI24" s="51"/>
      <c r="AJ24" s="51"/>
      <c r="AK24" s="51"/>
      <c r="AL24" s="51"/>
      <c r="AM24" s="51"/>
      <c r="AN24" s="51"/>
      <c r="AO24" s="51"/>
      <c r="AP24" s="51"/>
      <c r="AQ24" s="51"/>
      <c r="AR24" s="51"/>
    </row>
    <row r="25" spans="2:44" ht="13.5" customHeight="1" x14ac:dyDescent="0.15">
      <c r="B25" s="12" t="s">
        <v>8</v>
      </c>
      <c r="C25" s="25">
        <v>22499201</v>
      </c>
      <c r="D25" s="26">
        <v>12927959</v>
      </c>
      <c r="E25" s="28">
        <v>9793811</v>
      </c>
      <c r="F25" s="28">
        <v>1305011</v>
      </c>
      <c r="G25" s="28">
        <v>1829137</v>
      </c>
      <c r="H25" s="29">
        <v>33319</v>
      </c>
      <c r="I25" s="29">
        <v>3340112</v>
      </c>
      <c r="J25" s="29">
        <v>2840897</v>
      </c>
      <c r="K25" s="29">
        <v>1132</v>
      </c>
      <c r="L25" s="29">
        <v>3340</v>
      </c>
      <c r="M25" s="29">
        <v>3352442</v>
      </c>
      <c r="N25" s="29">
        <v>231689</v>
      </c>
      <c r="P25" s="51"/>
      <c r="Q25" s="51"/>
      <c r="R25" s="51"/>
      <c r="S25" s="51"/>
      <c r="T25" s="51"/>
      <c r="U25" s="51"/>
      <c r="V25" s="51"/>
      <c r="W25" s="51"/>
      <c r="X25" s="51"/>
      <c r="Y25" s="51"/>
      <c r="Z25" s="51"/>
      <c r="AA25" s="51"/>
      <c r="AC25" s="51"/>
      <c r="AD25" s="51"/>
      <c r="AE25" s="51"/>
      <c r="AF25" s="51"/>
      <c r="AG25" s="51"/>
      <c r="AH25" s="51"/>
      <c r="AI25" s="51"/>
      <c r="AJ25" s="51"/>
      <c r="AK25" s="51"/>
      <c r="AL25" s="51"/>
      <c r="AM25" s="51"/>
      <c r="AN25" s="51"/>
      <c r="AO25" s="51"/>
      <c r="AP25" s="51"/>
      <c r="AQ25" s="51"/>
      <c r="AR25" s="51"/>
    </row>
    <row r="26" spans="2:44" ht="13.5" customHeight="1" x14ac:dyDescent="0.15">
      <c r="B26" s="12" t="s">
        <v>9</v>
      </c>
      <c r="C26" s="25">
        <v>13477194</v>
      </c>
      <c r="D26" s="26">
        <v>11056630</v>
      </c>
      <c r="E26" s="28">
        <v>5988621</v>
      </c>
      <c r="F26" s="28">
        <v>659316</v>
      </c>
      <c r="G26" s="28">
        <v>4408693</v>
      </c>
      <c r="H26" s="29">
        <v>1482</v>
      </c>
      <c r="I26" s="29">
        <v>247430</v>
      </c>
      <c r="J26" s="29">
        <v>1027895</v>
      </c>
      <c r="K26" s="29">
        <v>0</v>
      </c>
      <c r="L26" s="29">
        <v>0</v>
      </c>
      <c r="M26" s="29">
        <v>1143757</v>
      </c>
      <c r="N26" s="29">
        <v>213329</v>
      </c>
      <c r="P26" s="51"/>
      <c r="Q26" s="51"/>
      <c r="R26" s="51"/>
      <c r="S26" s="51"/>
      <c r="T26" s="51"/>
      <c r="U26" s="51"/>
      <c r="V26" s="51"/>
      <c r="W26" s="51"/>
      <c r="X26" s="51"/>
      <c r="Y26" s="51"/>
      <c r="Z26" s="51"/>
      <c r="AA26" s="51"/>
      <c r="AC26" s="51"/>
      <c r="AD26" s="51"/>
      <c r="AE26" s="51"/>
      <c r="AF26" s="51"/>
      <c r="AG26" s="51"/>
      <c r="AH26" s="51"/>
      <c r="AI26" s="51"/>
      <c r="AJ26" s="51"/>
      <c r="AK26" s="51"/>
      <c r="AL26" s="51"/>
      <c r="AM26" s="51"/>
      <c r="AN26" s="51"/>
      <c r="AO26" s="51"/>
      <c r="AP26" s="51"/>
      <c r="AQ26" s="51"/>
      <c r="AR26" s="51"/>
    </row>
    <row r="27" spans="2:44" ht="13.5" customHeight="1" x14ac:dyDescent="0.15">
      <c r="B27" s="12" t="s">
        <v>10</v>
      </c>
      <c r="C27" s="25">
        <v>16281470</v>
      </c>
      <c r="D27" s="26">
        <v>13474742</v>
      </c>
      <c r="E27" s="28">
        <v>7795387</v>
      </c>
      <c r="F27" s="28">
        <v>644580</v>
      </c>
      <c r="G27" s="28">
        <v>5034775</v>
      </c>
      <c r="H27" s="29">
        <v>0</v>
      </c>
      <c r="I27" s="29">
        <v>300412</v>
      </c>
      <c r="J27" s="29">
        <v>1784399</v>
      </c>
      <c r="K27" s="29">
        <v>161</v>
      </c>
      <c r="L27" s="29">
        <v>0</v>
      </c>
      <c r="M27" s="29">
        <v>721756</v>
      </c>
      <c r="N27" s="29">
        <v>212017</v>
      </c>
      <c r="P27" s="51"/>
      <c r="Q27" s="51"/>
      <c r="R27" s="51"/>
      <c r="S27" s="51"/>
      <c r="T27" s="51"/>
      <c r="U27" s="51"/>
      <c r="V27" s="51"/>
      <c r="W27" s="51"/>
      <c r="X27" s="51"/>
      <c r="Y27" s="51"/>
      <c r="Z27" s="51"/>
      <c r="AA27" s="51"/>
      <c r="AC27" s="51"/>
      <c r="AD27" s="51"/>
      <c r="AE27" s="51"/>
      <c r="AF27" s="51"/>
      <c r="AG27" s="51"/>
      <c r="AH27" s="51"/>
      <c r="AI27" s="51"/>
      <c r="AJ27" s="51"/>
      <c r="AK27" s="51"/>
      <c r="AL27" s="51"/>
      <c r="AM27" s="51"/>
      <c r="AN27" s="51"/>
      <c r="AO27" s="51"/>
      <c r="AP27" s="51"/>
      <c r="AQ27" s="51"/>
      <c r="AR27" s="51"/>
    </row>
    <row r="28" spans="2:44" ht="13.5" customHeight="1" x14ac:dyDescent="0.15">
      <c r="B28" s="12" t="s">
        <v>11</v>
      </c>
      <c r="C28" s="25">
        <v>20212395</v>
      </c>
      <c r="D28" s="26">
        <v>14377233</v>
      </c>
      <c r="E28" s="28">
        <v>9957975</v>
      </c>
      <c r="F28" s="28">
        <v>1124473</v>
      </c>
      <c r="G28" s="28">
        <v>3294785</v>
      </c>
      <c r="H28" s="29">
        <v>131755</v>
      </c>
      <c r="I28" s="29">
        <v>2496547</v>
      </c>
      <c r="J28" s="29">
        <v>1546729</v>
      </c>
      <c r="K28" s="29">
        <v>745</v>
      </c>
      <c r="L28" s="29">
        <v>1138</v>
      </c>
      <c r="M28" s="29">
        <v>1658248</v>
      </c>
      <c r="N28" s="29">
        <v>253669</v>
      </c>
      <c r="P28" s="51"/>
      <c r="Q28" s="51"/>
      <c r="R28" s="51"/>
      <c r="S28" s="51"/>
      <c r="T28" s="51"/>
      <c r="U28" s="51"/>
      <c r="V28" s="51"/>
      <c r="W28" s="51"/>
      <c r="X28" s="51"/>
      <c r="Y28" s="51"/>
      <c r="Z28" s="51"/>
      <c r="AA28" s="51"/>
      <c r="AC28" s="51"/>
      <c r="AD28" s="51"/>
      <c r="AE28" s="51"/>
      <c r="AF28" s="51"/>
      <c r="AG28" s="51"/>
      <c r="AH28" s="51"/>
      <c r="AI28" s="51"/>
      <c r="AJ28" s="51"/>
      <c r="AK28" s="51"/>
      <c r="AL28" s="51"/>
      <c r="AM28" s="51"/>
      <c r="AN28" s="51"/>
      <c r="AO28" s="51"/>
      <c r="AP28" s="51"/>
      <c r="AQ28" s="51"/>
      <c r="AR28" s="51"/>
    </row>
    <row r="29" spans="2:44" ht="13.5" customHeight="1" x14ac:dyDescent="0.15">
      <c r="B29" s="12" t="s">
        <v>12</v>
      </c>
      <c r="C29" s="25">
        <v>16468418</v>
      </c>
      <c r="D29" s="26">
        <v>8343464</v>
      </c>
      <c r="E29" s="28">
        <v>5914461</v>
      </c>
      <c r="F29" s="28">
        <v>889710</v>
      </c>
      <c r="G29" s="28">
        <v>1539293</v>
      </c>
      <c r="H29" s="29">
        <v>573548</v>
      </c>
      <c r="I29" s="29">
        <v>3031279</v>
      </c>
      <c r="J29" s="29">
        <v>3268658</v>
      </c>
      <c r="K29" s="29">
        <v>15529</v>
      </c>
      <c r="L29" s="29">
        <v>11391</v>
      </c>
      <c r="M29" s="29">
        <v>1224549</v>
      </c>
      <c r="N29" s="29">
        <v>256221</v>
      </c>
      <c r="P29" s="51"/>
      <c r="Q29" s="51"/>
      <c r="R29" s="51"/>
      <c r="S29" s="51"/>
      <c r="T29" s="51"/>
      <c r="U29" s="51"/>
      <c r="V29" s="51"/>
      <c r="W29" s="51"/>
      <c r="X29" s="51"/>
      <c r="Y29" s="51"/>
      <c r="Z29" s="51"/>
      <c r="AA29" s="51"/>
      <c r="AC29" s="51"/>
      <c r="AD29" s="51"/>
      <c r="AE29" s="51"/>
      <c r="AF29" s="51"/>
      <c r="AG29" s="51"/>
      <c r="AH29" s="51"/>
      <c r="AI29" s="51"/>
      <c r="AJ29" s="51"/>
      <c r="AK29" s="51"/>
      <c r="AL29" s="51"/>
      <c r="AM29" s="51"/>
      <c r="AN29" s="51"/>
      <c r="AO29" s="51"/>
      <c r="AP29" s="51"/>
      <c r="AQ29" s="51"/>
      <c r="AR29" s="51"/>
    </row>
    <row r="30" spans="2:44" ht="13.5" customHeight="1" x14ac:dyDescent="0.15">
      <c r="B30" s="12" t="s">
        <v>13</v>
      </c>
      <c r="C30" s="25">
        <v>23232413</v>
      </c>
      <c r="D30" s="26">
        <v>15932692</v>
      </c>
      <c r="E30" s="28">
        <v>11794607</v>
      </c>
      <c r="F30" s="28">
        <v>1559494</v>
      </c>
      <c r="G30" s="28">
        <v>2578591</v>
      </c>
      <c r="H30" s="29">
        <v>725741</v>
      </c>
      <c r="I30" s="29">
        <v>3099309</v>
      </c>
      <c r="J30" s="29">
        <v>1648982</v>
      </c>
      <c r="K30" s="29">
        <v>12461</v>
      </c>
      <c r="L30" s="29">
        <v>1428</v>
      </c>
      <c r="M30" s="29">
        <v>1811800</v>
      </c>
      <c r="N30" s="29">
        <v>164434</v>
      </c>
      <c r="P30" s="51"/>
      <c r="Q30" s="51"/>
      <c r="R30" s="51"/>
      <c r="S30" s="51"/>
      <c r="T30" s="51"/>
      <c r="U30" s="51"/>
      <c r="V30" s="51"/>
      <c r="W30" s="51"/>
      <c r="X30" s="51"/>
      <c r="Y30" s="51"/>
      <c r="Z30" s="51"/>
      <c r="AA30" s="51"/>
      <c r="AC30" s="51"/>
      <c r="AD30" s="51"/>
      <c r="AE30" s="51"/>
      <c r="AF30" s="51"/>
      <c r="AG30" s="51"/>
      <c r="AH30" s="51"/>
      <c r="AI30" s="51"/>
      <c r="AJ30" s="51"/>
      <c r="AK30" s="51"/>
      <c r="AL30" s="51"/>
      <c r="AM30" s="51"/>
      <c r="AN30" s="51"/>
      <c r="AO30" s="51"/>
      <c r="AP30" s="51"/>
      <c r="AQ30" s="51"/>
      <c r="AR30" s="51"/>
    </row>
    <row r="31" spans="2:44" ht="13.5" customHeight="1" x14ac:dyDescent="0.15">
      <c r="B31" s="12" t="s">
        <v>14</v>
      </c>
      <c r="C31" s="25">
        <v>18048628</v>
      </c>
      <c r="D31" s="26">
        <v>11477985</v>
      </c>
      <c r="E31" s="28">
        <v>5894020</v>
      </c>
      <c r="F31" s="28">
        <v>1048215</v>
      </c>
      <c r="G31" s="28">
        <v>4535750</v>
      </c>
      <c r="H31" s="29">
        <v>235491</v>
      </c>
      <c r="I31" s="29">
        <v>4075841</v>
      </c>
      <c r="J31" s="29">
        <v>1064666</v>
      </c>
      <c r="K31" s="29">
        <v>35613</v>
      </c>
      <c r="L31" s="29">
        <v>0</v>
      </c>
      <c r="M31" s="29">
        <v>1159032</v>
      </c>
      <c r="N31" s="29">
        <v>0</v>
      </c>
      <c r="P31" s="51"/>
      <c r="Q31" s="51"/>
      <c r="R31" s="51"/>
      <c r="S31" s="51"/>
      <c r="T31" s="51"/>
      <c r="U31" s="51"/>
      <c r="V31" s="51"/>
      <c r="W31" s="51"/>
      <c r="X31" s="51"/>
      <c r="Y31" s="51"/>
      <c r="Z31" s="51"/>
      <c r="AA31" s="51"/>
      <c r="AC31" s="51"/>
      <c r="AD31" s="51"/>
      <c r="AE31" s="51"/>
      <c r="AF31" s="51"/>
      <c r="AG31" s="51"/>
      <c r="AH31" s="51"/>
      <c r="AI31" s="51"/>
      <c r="AJ31" s="51"/>
      <c r="AK31" s="51"/>
      <c r="AL31" s="51"/>
      <c r="AM31" s="51"/>
      <c r="AN31" s="51"/>
      <c r="AO31" s="51"/>
      <c r="AP31" s="51"/>
      <c r="AQ31" s="51"/>
      <c r="AR31" s="51"/>
    </row>
    <row r="32" spans="2:44" ht="13.5" customHeight="1" x14ac:dyDescent="0.15">
      <c r="B32" s="12" t="s">
        <v>15</v>
      </c>
      <c r="C32" s="25">
        <v>24245252</v>
      </c>
      <c r="D32" s="26">
        <v>14500865</v>
      </c>
      <c r="E32" s="28">
        <v>9632526</v>
      </c>
      <c r="F32" s="28">
        <v>1239415</v>
      </c>
      <c r="G32" s="28">
        <v>3628924</v>
      </c>
      <c r="H32" s="29">
        <v>214457</v>
      </c>
      <c r="I32" s="29">
        <v>3046547</v>
      </c>
      <c r="J32" s="29">
        <v>2905618</v>
      </c>
      <c r="K32" s="29">
        <v>42542</v>
      </c>
      <c r="L32" s="29">
        <v>5459</v>
      </c>
      <c r="M32" s="29">
        <v>3529764</v>
      </c>
      <c r="N32" s="29">
        <v>288652</v>
      </c>
      <c r="P32" s="51"/>
      <c r="Q32" s="51"/>
      <c r="R32" s="51"/>
      <c r="S32" s="51"/>
      <c r="T32" s="51"/>
      <c r="U32" s="51"/>
      <c r="V32" s="51"/>
      <c r="W32" s="51"/>
      <c r="X32" s="51"/>
      <c r="Y32" s="51"/>
      <c r="Z32" s="51"/>
      <c r="AA32" s="51"/>
      <c r="AC32" s="51"/>
      <c r="AD32" s="51"/>
      <c r="AE32" s="51"/>
      <c r="AF32" s="51"/>
      <c r="AG32" s="51"/>
      <c r="AH32" s="51"/>
      <c r="AI32" s="51"/>
      <c r="AJ32" s="51"/>
      <c r="AK32" s="51"/>
      <c r="AL32" s="51"/>
      <c r="AM32" s="51"/>
      <c r="AN32" s="51"/>
      <c r="AO32" s="51"/>
      <c r="AP32" s="51"/>
      <c r="AQ32" s="51"/>
      <c r="AR32" s="51"/>
    </row>
    <row r="33" spans="2:44" ht="13.5" customHeight="1" x14ac:dyDescent="0.15">
      <c r="B33" s="12" t="s">
        <v>16</v>
      </c>
      <c r="C33" s="25">
        <v>12044115</v>
      </c>
      <c r="D33" s="26">
        <v>7348446</v>
      </c>
      <c r="E33" s="28">
        <v>5217720</v>
      </c>
      <c r="F33" s="28">
        <v>680666</v>
      </c>
      <c r="G33" s="28">
        <v>1450060</v>
      </c>
      <c r="H33" s="29">
        <v>221557</v>
      </c>
      <c r="I33" s="29">
        <v>865581</v>
      </c>
      <c r="J33" s="29">
        <v>2114021</v>
      </c>
      <c r="K33" s="29">
        <v>210</v>
      </c>
      <c r="L33" s="29">
        <v>0</v>
      </c>
      <c r="M33" s="29">
        <v>1494300</v>
      </c>
      <c r="N33" s="29">
        <v>214821</v>
      </c>
      <c r="P33" s="51"/>
      <c r="Q33" s="51"/>
      <c r="R33" s="51"/>
      <c r="S33" s="51"/>
      <c r="T33" s="51"/>
      <c r="U33" s="51"/>
      <c r="V33" s="51"/>
      <c r="W33" s="51"/>
      <c r="X33" s="51"/>
      <c r="Y33" s="51"/>
      <c r="Z33" s="51"/>
      <c r="AA33" s="51"/>
      <c r="AC33" s="51"/>
      <c r="AD33" s="51"/>
      <c r="AE33" s="51"/>
      <c r="AF33" s="51"/>
      <c r="AG33" s="51"/>
      <c r="AH33" s="51"/>
      <c r="AI33" s="51"/>
      <c r="AJ33" s="51"/>
      <c r="AK33" s="51"/>
      <c r="AL33" s="51"/>
      <c r="AM33" s="51"/>
      <c r="AN33" s="51"/>
      <c r="AO33" s="51"/>
      <c r="AP33" s="51"/>
      <c r="AQ33" s="51"/>
      <c r="AR33" s="51"/>
    </row>
    <row r="34" spans="2:44" ht="13.5" customHeight="1" x14ac:dyDescent="0.15">
      <c r="B34" s="12" t="s">
        <v>17</v>
      </c>
      <c r="C34" s="25">
        <v>16163473</v>
      </c>
      <c r="D34" s="26">
        <v>8291892</v>
      </c>
      <c r="E34" s="28">
        <v>5995464</v>
      </c>
      <c r="F34" s="28">
        <v>1040195</v>
      </c>
      <c r="G34" s="28">
        <v>1256233</v>
      </c>
      <c r="H34" s="29">
        <v>427215</v>
      </c>
      <c r="I34" s="29">
        <v>4354011</v>
      </c>
      <c r="J34" s="29">
        <v>1345911</v>
      </c>
      <c r="K34" s="29">
        <v>0</v>
      </c>
      <c r="L34" s="29">
        <v>4219</v>
      </c>
      <c r="M34" s="29">
        <v>1740225</v>
      </c>
      <c r="N34" s="29">
        <v>155218</v>
      </c>
      <c r="P34" s="51"/>
      <c r="Q34" s="51"/>
      <c r="R34" s="51"/>
      <c r="S34" s="51"/>
      <c r="T34" s="51"/>
      <c r="U34" s="51"/>
      <c r="V34" s="51"/>
      <c r="W34" s="51"/>
      <c r="X34" s="51"/>
      <c r="Y34" s="51"/>
      <c r="Z34" s="51"/>
      <c r="AA34" s="51"/>
      <c r="AC34" s="51"/>
      <c r="AD34" s="51"/>
      <c r="AE34" s="51"/>
      <c r="AF34" s="51"/>
      <c r="AG34" s="51"/>
      <c r="AH34" s="51"/>
      <c r="AI34" s="51"/>
      <c r="AJ34" s="51"/>
      <c r="AK34" s="51"/>
      <c r="AL34" s="51"/>
      <c r="AM34" s="51"/>
      <c r="AN34" s="51"/>
      <c r="AO34" s="51"/>
      <c r="AP34" s="51"/>
      <c r="AQ34" s="51"/>
      <c r="AR34" s="51"/>
    </row>
    <row r="35" spans="2:44" ht="13.5" customHeight="1" x14ac:dyDescent="0.15">
      <c r="B35" s="12" t="s">
        <v>18</v>
      </c>
      <c r="C35" s="25">
        <v>11313018</v>
      </c>
      <c r="D35" s="26">
        <v>6906875</v>
      </c>
      <c r="E35" s="28">
        <v>4600504</v>
      </c>
      <c r="F35" s="28">
        <v>734875</v>
      </c>
      <c r="G35" s="28">
        <v>1571496</v>
      </c>
      <c r="H35" s="29">
        <v>134321</v>
      </c>
      <c r="I35" s="29">
        <v>2484464</v>
      </c>
      <c r="J35" s="29">
        <v>936099</v>
      </c>
      <c r="K35" s="29">
        <v>0</v>
      </c>
      <c r="L35" s="29">
        <v>340</v>
      </c>
      <c r="M35" s="29">
        <v>850919</v>
      </c>
      <c r="N35" s="29">
        <v>83356</v>
      </c>
      <c r="P35" s="51"/>
      <c r="Q35" s="51"/>
      <c r="R35" s="51"/>
      <c r="S35" s="51"/>
      <c r="T35" s="51"/>
      <c r="U35" s="51"/>
      <c r="V35" s="51"/>
      <c r="W35" s="51"/>
      <c r="X35" s="51"/>
      <c r="Y35" s="51"/>
      <c r="Z35" s="51"/>
      <c r="AA35" s="51"/>
      <c r="AC35" s="51"/>
      <c r="AD35" s="51"/>
      <c r="AE35" s="51"/>
      <c r="AF35" s="51"/>
      <c r="AG35" s="51"/>
      <c r="AH35" s="51"/>
      <c r="AI35" s="51"/>
      <c r="AJ35" s="51"/>
      <c r="AK35" s="51"/>
      <c r="AL35" s="51"/>
      <c r="AM35" s="51"/>
      <c r="AN35" s="51"/>
      <c r="AO35" s="51"/>
      <c r="AP35" s="51"/>
      <c r="AQ35" s="51"/>
      <c r="AR35" s="51"/>
    </row>
    <row r="36" spans="2:44" ht="7.5" customHeight="1" x14ac:dyDescent="0.15">
      <c r="B36" s="40"/>
      <c r="C36" s="38"/>
      <c r="D36" s="39"/>
      <c r="E36" s="39"/>
      <c r="F36" s="39"/>
      <c r="G36" s="39"/>
      <c r="H36" s="39"/>
      <c r="I36" s="39"/>
      <c r="J36" s="39"/>
      <c r="K36" s="39"/>
      <c r="L36" s="39"/>
      <c r="M36" s="39"/>
      <c r="N36" s="39"/>
      <c r="AC36" s="51"/>
      <c r="AD36" s="51"/>
      <c r="AE36" s="51"/>
      <c r="AF36" s="51"/>
      <c r="AG36" s="51"/>
      <c r="AH36" s="51"/>
      <c r="AI36" s="51"/>
      <c r="AJ36" s="51"/>
      <c r="AK36" s="51"/>
      <c r="AL36" s="51"/>
      <c r="AM36" s="51"/>
      <c r="AN36" s="51"/>
      <c r="AO36" s="51"/>
      <c r="AP36" s="51"/>
      <c r="AQ36" s="51"/>
      <c r="AR36" s="51"/>
    </row>
    <row r="37" spans="2:44" ht="7.5" customHeight="1" x14ac:dyDescent="0.15">
      <c r="B37" s="42"/>
      <c r="C37" s="18"/>
      <c r="D37" s="31"/>
      <c r="E37" s="31"/>
      <c r="F37" s="31"/>
      <c r="G37" s="31"/>
      <c r="H37" s="31"/>
      <c r="I37" s="31"/>
      <c r="J37" s="31"/>
      <c r="K37" s="31"/>
      <c r="L37" s="31"/>
      <c r="M37" s="31"/>
      <c r="N37" s="31"/>
      <c r="O37" s="43"/>
      <c r="P37" s="55"/>
      <c r="Q37" s="55"/>
      <c r="R37" s="55"/>
      <c r="S37" s="55"/>
      <c r="T37" s="55"/>
      <c r="U37" s="55"/>
      <c r="V37" s="55"/>
      <c r="W37" s="55"/>
      <c r="X37" s="55"/>
      <c r="AC37" s="51"/>
      <c r="AD37" s="51"/>
      <c r="AE37" s="51"/>
      <c r="AF37" s="51"/>
      <c r="AG37" s="51"/>
      <c r="AH37" s="51"/>
      <c r="AI37" s="51"/>
      <c r="AJ37" s="51"/>
      <c r="AK37" s="51"/>
      <c r="AL37" s="51"/>
      <c r="AM37" s="51"/>
      <c r="AN37" s="51"/>
      <c r="AO37" s="51"/>
      <c r="AP37" s="51"/>
      <c r="AQ37" s="51"/>
      <c r="AR37" s="51"/>
    </row>
    <row r="38" spans="2:44" ht="18.75" customHeight="1" x14ac:dyDescent="0.15">
      <c r="B38" s="41" t="s">
        <v>76</v>
      </c>
      <c r="C38" s="18"/>
      <c r="D38" s="19"/>
      <c r="E38" s="19"/>
      <c r="F38" s="19"/>
      <c r="G38" s="19"/>
      <c r="H38" s="19"/>
      <c r="I38" s="19"/>
      <c r="J38" s="19"/>
      <c r="K38" s="19"/>
      <c r="L38" s="19"/>
      <c r="M38" s="19"/>
      <c r="N38" s="19"/>
      <c r="AC38" s="51"/>
      <c r="AD38" s="51"/>
      <c r="AE38" s="51"/>
      <c r="AF38" s="51"/>
      <c r="AG38" s="51"/>
      <c r="AH38" s="51"/>
      <c r="AI38" s="51"/>
      <c r="AJ38" s="51"/>
      <c r="AK38" s="51"/>
      <c r="AL38" s="51"/>
      <c r="AM38" s="51"/>
      <c r="AN38" s="51"/>
      <c r="AO38" s="51"/>
      <c r="AP38" s="51"/>
      <c r="AQ38" s="51"/>
      <c r="AR38" s="51"/>
    </row>
    <row r="39" spans="2:44" s="13" customFormat="1" ht="18.75" customHeight="1" x14ac:dyDescent="0.15">
      <c r="B39" s="33" t="s">
        <v>83</v>
      </c>
      <c r="C39" s="34">
        <f>IF(SUM(C40:C57)=SUM(D39,H39:M39),SUM(C40:C57))</f>
        <v>273227904</v>
      </c>
      <c r="D39" s="35">
        <f>IF(SUM(D40:D57)=SUM(E39,F39,G39),SUM(D40:D57),err)</f>
        <v>194584976</v>
      </c>
      <c r="E39" s="36">
        <f t="shared" ref="E39:N39" si="0">SUM(E40:E57)</f>
        <v>124072206</v>
      </c>
      <c r="F39" s="36">
        <f t="shared" si="0"/>
        <v>14427487</v>
      </c>
      <c r="G39" s="36">
        <f t="shared" si="0"/>
        <v>56085283</v>
      </c>
      <c r="H39" s="35">
        <f t="shared" si="0"/>
        <v>2349553</v>
      </c>
      <c r="I39" s="35">
        <f t="shared" si="0"/>
        <v>29320946</v>
      </c>
      <c r="J39" s="35">
        <f t="shared" si="0"/>
        <v>22892380</v>
      </c>
      <c r="K39" s="35">
        <f t="shared" si="0"/>
        <v>98758</v>
      </c>
      <c r="L39" s="35">
        <f t="shared" si="0"/>
        <v>28556</v>
      </c>
      <c r="M39" s="35">
        <f t="shared" si="0"/>
        <v>23952735</v>
      </c>
      <c r="N39" s="35">
        <f t="shared" si="0"/>
        <v>3928396</v>
      </c>
      <c r="P39" s="51"/>
      <c r="Q39" s="51"/>
      <c r="R39" s="51"/>
      <c r="S39" s="51"/>
      <c r="T39" s="51"/>
      <c r="U39" s="51"/>
      <c r="V39" s="51"/>
      <c r="W39" s="51"/>
      <c r="X39" s="51"/>
      <c r="Y39" s="51"/>
      <c r="Z39" s="51"/>
      <c r="AA39" s="51"/>
      <c r="AB39" s="51"/>
      <c r="AC39" s="51"/>
      <c r="AD39" s="51"/>
      <c r="AE39" s="51"/>
      <c r="AF39" s="51"/>
      <c r="AG39" s="51"/>
      <c r="AH39" s="51"/>
      <c r="AI39" s="51"/>
      <c r="AJ39" s="51"/>
      <c r="AK39" s="51"/>
      <c r="AL39" s="51"/>
      <c r="AM39" s="51"/>
      <c r="AN39" s="51"/>
      <c r="AO39" s="51"/>
      <c r="AP39" s="51"/>
      <c r="AQ39" s="51"/>
      <c r="AR39" s="51"/>
    </row>
    <row r="40" spans="2:44" ht="13.5" customHeight="1" x14ac:dyDescent="0.15">
      <c r="B40" s="12" t="s">
        <v>3</v>
      </c>
      <c r="C40" s="25">
        <f t="shared" ref="C40:C57" si="1">SUM(D40+H40+I40+J40+K40+L40+M40)</f>
        <v>21272771</v>
      </c>
      <c r="D40" s="26">
        <v>19292409</v>
      </c>
      <c r="E40" s="28">
        <v>7646659</v>
      </c>
      <c r="F40" s="28">
        <v>630205</v>
      </c>
      <c r="G40" s="28">
        <v>11015545</v>
      </c>
      <c r="H40" s="29">
        <v>386</v>
      </c>
      <c r="I40" s="29">
        <v>320522</v>
      </c>
      <c r="J40" s="29">
        <v>456081</v>
      </c>
      <c r="K40" s="29">
        <v>0</v>
      </c>
      <c r="L40" s="29">
        <v>999</v>
      </c>
      <c r="M40" s="29">
        <v>1202374</v>
      </c>
      <c r="N40" s="29">
        <v>533142</v>
      </c>
      <c r="AC40" s="51"/>
      <c r="AD40" s="51"/>
      <c r="AE40" s="51"/>
      <c r="AF40" s="51"/>
      <c r="AG40" s="51"/>
      <c r="AH40" s="51"/>
      <c r="AI40" s="51"/>
      <c r="AJ40" s="51"/>
      <c r="AK40" s="51"/>
      <c r="AL40" s="51"/>
      <c r="AM40" s="51"/>
      <c r="AN40" s="51"/>
      <c r="AO40" s="51"/>
      <c r="AP40" s="51"/>
      <c r="AQ40" s="51"/>
      <c r="AR40" s="51"/>
    </row>
    <row r="41" spans="2:44" ht="13.5" customHeight="1" x14ac:dyDescent="0.15">
      <c r="B41" s="12" t="s">
        <v>1</v>
      </c>
      <c r="C41" s="25">
        <f t="shared" si="1"/>
        <v>15367576</v>
      </c>
      <c r="D41" s="26">
        <v>11254766</v>
      </c>
      <c r="E41" s="28">
        <v>7008875</v>
      </c>
      <c r="F41" s="28">
        <v>659485</v>
      </c>
      <c r="G41" s="28">
        <v>3586406</v>
      </c>
      <c r="H41" s="29">
        <v>3609</v>
      </c>
      <c r="I41" s="29">
        <v>1965978</v>
      </c>
      <c r="J41" s="29">
        <v>783101</v>
      </c>
      <c r="K41" s="29">
        <v>0</v>
      </c>
      <c r="L41" s="29">
        <v>0</v>
      </c>
      <c r="M41" s="29">
        <v>1360122</v>
      </c>
      <c r="N41" s="29">
        <v>711515</v>
      </c>
      <c r="AC41" s="51"/>
      <c r="AD41" s="51"/>
      <c r="AE41" s="51"/>
      <c r="AF41" s="51"/>
      <c r="AG41" s="51"/>
      <c r="AH41" s="51"/>
      <c r="AI41" s="51"/>
      <c r="AJ41" s="51"/>
      <c r="AK41" s="51"/>
      <c r="AL41" s="51"/>
      <c r="AM41" s="51"/>
      <c r="AN41" s="51"/>
      <c r="AO41" s="51"/>
      <c r="AP41" s="51"/>
      <c r="AQ41" s="51"/>
      <c r="AR41" s="51"/>
    </row>
    <row r="42" spans="2:44" ht="13.5" customHeight="1" x14ac:dyDescent="0.15">
      <c r="B42" s="12" t="s">
        <v>4</v>
      </c>
      <c r="C42" s="25">
        <f t="shared" si="1"/>
        <v>3587033</v>
      </c>
      <c r="D42" s="26">
        <v>3351814</v>
      </c>
      <c r="E42" s="28">
        <v>2123365</v>
      </c>
      <c r="F42" s="28">
        <v>92387</v>
      </c>
      <c r="G42" s="28">
        <v>1136062</v>
      </c>
      <c r="H42" s="26">
        <v>0</v>
      </c>
      <c r="I42" s="26">
        <v>0</v>
      </c>
      <c r="J42" s="29">
        <v>65000</v>
      </c>
      <c r="K42" s="29">
        <v>0</v>
      </c>
      <c r="L42" s="29">
        <v>0</v>
      </c>
      <c r="M42" s="29">
        <v>170219</v>
      </c>
      <c r="N42" s="29">
        <v>146041</v>
      </c>
      <c r="AC42" s="51"/>
      <c r="AD42" s="51"/>
      <c r="AE42" s="51"/>
      <c r="AF42" s="51"/>
      <c r="AG42" s="51"/>
      <c r="AH42" s="51"/>
      <c r="AI42" s="51"/>
      <c r="AJ42" s="51"/>
      <c r="AK42" s="51"/>
      <c r="AL42" s="51"/>
      <c r="AM42" s="51"/>
      <c r="AN42" s="51"/>
      <c r="AO42" s="51"/>
      <c r="AP42" s="51"/>
      <c r="AQ42" s="51"/>
      <c r="AR42" s="51"/>
    </row>
    <row r="43" spans="2:44" ht="13.5" customHeight="1" x14ac:dyDescent="0.15">
      <c r="B43" s="12" t="s">
        <v>5</v>
      </c>
      <c r="C43" s="25">
        <f t="shared" si="1"/>
        <v>9818872</v>
      </c>
      <c r="D43" s="26">
        <v>9515499</v>
      </c>
      <c r="E43" s="28">
        <v>3634871</v>
      </c>
      <c r="F43" s="28">
        <v>397145</v>
      </c>
      <c r="G43" s="28">
        <v>5483483</v>
      </c>
      <c r="H43" s="26">
        <v>0</v>
      </c>
      <c r="I43" s="29">
        <v>1797</v>
      </c>
      <c r="J43" s="29">
        <v>169766</v>
      </c>
      <c r="K43" s="29">
        <v>0</v>
      </c>
      <c r="L43" s="29">
        <v>0</v>
      </c>
      <c r="M43" s="29">
        <v>131810</v>
      </c>
      <c r="N43" s="29">
        <v>49239</v>
      </c>
      <c r="AC43" s="51"/>
      <c r="AD43" s="51"/>
      <c r="AE43" s="51"/>
      <c r="AF43" s="51"/>
      <c r="AG43" s="51"/>
      <c r="AH43" s="51"/>
      <c r="AI43" s="51"/>
      <c r="AJ43" s="51"/>
      <c r="AK43" s="51"/>
      <c r="AL43" s="51"/>
      <c r="AM43" s="51"/>
      <c r="AN43" s="51"/>
      <c r="AO43" s="51"/>
      <c r="AP43" s="51"/>
      <c r="AQ43" s="51"/>
      <c r="AR43" s="51"/>
    </row>
    <row r="44" spans="2:44" ht="13.5" customHeight="1" x14ac:dyDescent="0.15">
      <c r="B44" s="12" t="s">
        <v>6</v>
      </c>
      <c r="C44" s="25">
        <f t="shared" si="1"/>
        <v>8002929</v>
      </c>
      <c r="D44" s="26">
        <v>7311423</v>
      </c>
      <c r="E44" s="28">
        <v>6041341</v>
      </c>
      <c r="F44" s="28">
        <v>293701</v>
      </c>
      <c r="G44" s="28">
        <v>976381</v>
      </c>
      <c r="H44" s="26">
        <v>0</v>
      </c>
      <c r="I44" s="29">
        <v>39234</v>
      </c>
      <c r="J44" s="29">
        <v>360060</v>
      </c>
      <c r="K44" s="29">
        <v>2874</v>
      </c>
      <c r="L44" s="29">
        <v>0</v>
      </c>
      <c r="M44" s="29">
        <v>289338</v>
      </c>
      <c r="N44" s="29">
        <v>64935</v>
      </c>
      <c r="AC44" s="51"/>
      <c r="AD44" s="51"/>
      <c r="AE44" s="51"/>
      <c r="AF44" s="51"/>
      <c r="AG44" s="51"/>
      <c r="AH44" s="51"/>
      <c r="AI44" s="51"/>
      <c r="AJ44" s="51"/>
      <c r="AK44" s="51"/>
      <c r="AL44" s="51"/>
      <c r="AM44" s="51"/>
      <c r="AN44" s="51"/>
      <c r="AO44" s="51"/>
      <c r="AP44" s="51"/>
      <c r="AQ44" s="51"/>
      <c r="AR44" s="51"/>
    </row>
    <row r="45" spans="2:44" ht="13.5" customHeight="1" x14ac:dyDescent="0.15">
      <c r="B45" s="12" t="s">
        <v>7</v>
      </c>
      <c r="C45" s="25">
        <f t="shared" si="1"/>
        <v>11925280</v>
      </c>
      <c r="D45" s="26">
        <v>10112181</v>
      </c>
      <c r="E45" s="28">
        <v>8016084</v>
      </c>
      <c r="F45" s="28">
        <v>722581</v>
      </c>
      <c r="G45" s="28">
        <v>1373516</v>
      </c>
      <c r="H45" s="29">
        <v>12006</v>
      </c>
      <c r="I45" s="29">
        <v>541905</v>
      </c>
      <c r="J45" s="29">
        <v>571356</v>
      </c>
      <c r="K45" s="29">
        <v>0</v>
      </c>
      <c r="L45" s="29">
        <v>473</v>
      </c>
      <c r="M45" s="29">
        <v>687359</v>
      </c>
      <c r="N45" s="29">
        <v>38049</v>
      </c>
      <c r="AC45" s="51"/>
      <c r="AD45" s="51"/>
      <c r="AE45" s="51"/>
      <c r="AF45" s="51"/>
      <c r="AG45" s="51"/>
      <c r="AH45" s="51"/>
      <c r="AI45" s="51"/>
      <c r="AJ45" s="51"/>
      <c r="AK45" s="51"/>
      <c r="AL45" s="51"/>
      <c r="AM45" s="51"/>
      <c r="AN45" s="51"/>
      <c r="AO45" s="51"/>
      <c r="AP45" s="51"/>
      <c r="AQ45" s="51"/>
      <c r="AR45" s="51"/>
    </row>
    <row r="46" spans="2:44" ht="13.5" customHeight="1" x14ac:dyDescent="0.15">
      <c r="B46" s="12" t="s">
        <v>2</v>
      </c>
      <c r="C46" s="25">
        <f t="shared" si="1"/>
        <v>13499915</v>
      </c>
      <c r="D46" s="26">
        <v>9214029</v>
      </c>
      <c r="E46" s="28">
        <v>7119707</v>
      </c>
      <c r="F46" s="28">
        <v>706863</v>
      </c>
      <c r="G46" s="28">
        <v>1387459</v>
      </c>
      <c r="H46" s="29">
        <v>2359</v>
      </c>
      <c r="I46" s="29">
        <v>1203813</v>
      </c>
      <c r="J46" s="29">
        <v>1329119</v>
      </c>
      <c r="K46" s="29">
        <v>0</v>
      </c>
      <c r="L46" s="29">
        <v>0</v>
      </c>
      <c r="M46" s="29">
        <v>1750595</v>
      </c>
      <c r="N46" s="29">
        <v>312087</v>
      </c>
      <c r="AC46" s="51"/>
      <c r="AD46" s="51"/>
      <c r="AE46" s="51"/>
      <c r="AF46" s="51"/>
      <c r="AG46" s="51"/>
      <c r="AH46" s="51"/>
      <c r="AI46" s="51"/>
      <c r="AJ46" s="51"/>
      <c r="AK46" s="51"/>
      <c r="AL46" s="51"/>
      <c r="AM46" s="51"/>
      <c r="AN46" s="51"/>
      <c r="AO46" s="51"/>
      <c r="AP46" s="51"/>
      <c r="AQ46" s="51"/>
      <c r="AR46" s="51"/>
    </row>
    <row r="47" spans="2:44" ht="13.5" customHeight="1" x14ac:dyDescent="0.15">
      <c r="B47" s="12" t="s">
        <v>8</v>
      </c>
      <c r="C47" s="25">
        <f t="shared" si="1"/>
        <v>21977393</v>
      </c>
      <c r="D47" s="26">
        <v>12915080</v>
      </c>
      <c r="E47" s="28">
        <v>9781133</v>
      </c>
      <c r="F47" s="28">
        <v>1304886</v>
      </c>
      <c r="G47" s="28">
        <v>1829061</v>
      </c>
      <c r="H47" s="29">
        <v>31087</v>
      </c>
      <c r="I47" s="29">
        <v>3063966</v>
      </c>
      <c r="J47" s="29">
        <v>2683683</v>
      </c>
      <c r="K47" s="29">
        <v>948</v>
      </c>
      <c r="L47" s="29">
        <v>3340</v>
      </c>
      <c r="M47" s="29">
        <v>3279289</v>
      </c>
      <c r="N47" s="29">
        <v>231689</v>
      </c>
      <c r="AC47" s="51"/>
      <c r="AD47" s="51"/>
      <c r="AE47" s="51"/>
      <c r="AF47" s="51"/>
      <c r="AG47" s="51"/>
      <c r="AH47" s="51"/>
      <c r="AI47" s="51"/>
      <c r="AJ47" s="51"/>
      <c r="AK47" s="51"/>
      <c r="AL47" s="51"/>
      <c r="AM47" s="51"/>
      <c r="AN47" s="51"/>
      <c r="AO47" s="51"/>
      <c r="AP47" s="51"/>
      <c r="AQ47" s="51"/>
      <c r="AR47" s="51"/>
    </row>
    <row r="48" spans="2:44" ht="13.5" customHeight="1" x14ac:dyDescent="0.15">
      <c r="B48" s="12" t="s">
        <v>9</v>
      </c>
      <c r="C48" s="25">
        <f t="shared" si="1"/>
        <v>13359562</v>
      </c>
      <c r="D48" s="26">
        <v>11047058</v>
      </c>
      <c r="E48" s="28">
        <v>5979179</v>
      </c>
      <c r="F48" s="28">
        <v>659235</v>
      </c>
      <c r="G48" s="28">
        <v>4408644</v>
      </c>
      <c r="H48" s="29">
        <v>1482</v>
      </c>
      <c r="I48" s="29">
        <v>216579</v>
      </c>
      <c r="J48" s="29">
        <v>969413</v>
      </c>
      <c r="K48" s="29">
        <v>0</v>
      </c>
      <c r="L48" s="29">
        <v>0</v>
      </c>
      <c r="M48" s="29">
        <v>1125030</v>
      </c>
      <c r="N48" s="29">
        <v>213329</v>
      </c>
      <c r="AC48" s="51"/>
      <c r="AD48" s="51"/>
      <c r="AE48" s="51"/>
      <c r="AF48" s="51"/>
      <c r="AG48" s="51"/>
      <c r="AH48" s="51"/>
      <c r="AI48" s="51"/>
      <c r="AJ48" s="51"/>
      <c r="AK48" s="51"/>
      <c r="AL48" s="51"/>
      <c r="AM48" s="51"/>
      <c r="AN48" s="51"/>
      <c r="AO48" s="51"/>
      <c r="AP48" s="51"/>
      <c r="AQ48" s="51"/>
      <c r="AR48" s="51"/>
    </row>
    <row r="49" spans="2:44" ht="13.5" customHeight="1" x14ac:dyDescent="0.15">
      <c r="B49" s="12" t="s">
        <v>10</v>
      </c>
      <c r="C49" s="25">
        <f t="shared" si="1"/>
        <v>16175616</v>
      </c>
      <c r="D49" s="26">
        <v>13466677</v>
      </c>
      <c r="E49" s="28">
        <v>7787459</v>
      </c>
      <c r="F49" s="28">
        <v>644545</v>
      </c>
      <c r="G49" s="28">
        <v>5034673</v>
      </c>
      <c r="H49" s="29">
        <v>0</v>
      </c>
      <c r="I49" s="29">
        <v>271816</v>
      </c>
      <c r="J49" s="29">
        <v>1739714</v>
      </c>
      <c r="K49" s="29">
        <v>161</v>
      </c>
      <c r="L49" s="29">
        <v>0</v>
      </c>
      <c r="M49" s="29">
        <v>697248</v>
      </c>
      <c r="N49" s="29">
        <v>212014</v>
      </c>
      <c r="AC49" s="51"/>
      <c r="AD49" s="51"/>
      <c r="AE49" s="51"/>
      <c r="AF49" s="51"/>
      <c r="AG49" s="51"/>
      <c r="AH49" s="51"/>
      <c r="AI49" s="51"/>
      <c r="AJ49" s="51"/>
      <c r="AK49" s="51"/>
      <c r="AL49" s="51"/>
      <c r="AM49" s="51"/>
      <c r="AN49" s="51"/>
      <c r="AO49" s="51"/>
      <c r="AP49" s="51"/>
      <c r="AQ49" s="51"/>
      <c r="AR49" s="51"/>
    </row>
    <row r="50" spans="2:44" ht="13.5" customHeight="1" x14ac:dyDescent="0.15">
      <c r="B50" s="12" t="s">
        <v>11</v>
      </c>
      <c r="C50" s="25">
        <f t="shared" si="1"/>
        <v>19970962</v>
      </c>
      <c r="D50" s="26">
        <v>14362220</v>
      </c>
      <c r="E50" s="28">
        <v>9943266</v>
      </c>
      <c r="F50" s="28">
        <v>1124421</v>
      </c>
      <c r="G50" s="28">
        <v>3294533</v>
      </c>
      <c r="H50" s="29">
        <v>123798</v>
      </c>
      <c r="I50" s="29">
        <v>2331017</v>
      </c>
      <c r="J50" s="29">
        <v>1498973</v>
      </c>
      <c r="K50" s="29">
        <v>745</v>
      </c>
      <c r="L50" s="29">
        <v>1138</v>
      </c>
      <c r="M50" s="29">
        <v>1653071</v>
      </c>
      <c r="N50" s="29">
        <v>253658</v>
      </c>
      <c r="AC50" s="51"/>
      <c r="AD50" s="51"/>
      <c r="AE50" s="51"/>
      <c r="AF50" s="51"/>
      <c r="AG50" s="51"/>
      <c r="AH50" s="51"/>
      <c r="AI50" s="51"/>
      <c r="AJ50" s="51"/>
      <c r="AK50" s="51"/>
      <c r="AL50" s="51"/>
      <c r="AM50" s="51"/>
      <c r="AN50" s="51"/>
      <c r="AO50" s="51"/>
      <c r="AP50" s="51"/>
      <c r="AQ50" s="51"/>
      <c r="AR50" s="51"/>
    </row>
    <row r="51" spans="2:44" ht="13.5" customHeight="1" x14ac:dyDescent="0.15">
      <c r="B51" s="12" t="s">
        <v>12</v>
      </c>
      <c r="C51" s="25">
        <f t="shared" si="1"/>
        <v>15873022</v>
      </c>
      <c r="D51" s="26">
        <v>8334963</v>
      </c>
      <c r="E51" s="28">
        <v>5906020</v>
      </c>
      <c r="F51" s="28">
        <v>889663</v>
      </c>
      <c r="G51" s="28">
        <v>1539280</v>
      </c>
      <c r="H51" s="29">
        <v>479940</v>
      </c>
      <c r="I51" s="29">
        <v>2763205</v>
      </c>
      <c r="J51" s="29">
        <v>3071218</v>
      </c>
      <c r="K51" s="29">
        <v>15529</v>
      </c>
      <c r="L51" s="29">
        <v>11391</v>
      </c>
      <c r="M51" s="29">
        <v>1196776</v>
      </c>
      <c r="N51" s="29">
        <v>256221</v>
      </c>
      <c r="AC51" s="51"/>
      <c r="AD51" s="51"/>
      <c r="AE51" s="51"/>
      <c r="AF51" s="51"/>
      <c r="AG51" s="51"/>
      <c r="AH51" s="51"/>
      <c r="AI51" s="51"/>
      <c r="AJ51" s="51"/>
      <c r="AK51" s="51"/>
      <c r="AL51" s="51"/>
      <c r="AM51" s="51"/>
      <c r="AN51" s="51"/>
      <c r="AO51" s="51"/>
      <c r="AP51" s="51"/>
      <c r="AQ51" s="51"/>
      <c r="AR51" s="51"/>
    </row>
    <row r="52" spans="2:44" ht="13.5" customHeight="1" x14ac:dyDescent="0.15">
      <c r="B52" s="12" t="s">
        <v>13</v>
      </c>
      <c r="C52" s="25">
        <f t="shared" si="1"/>
        <v>22614255</v>
      </c>
      <c r="D52" s="26">
        <v>15922119</v>
      </c>
      <c r="E52" s="28">
        <v>11784111</v>
      </c>
      <c r="F52" s="28">
        <v>1559442</v>
      </c>
      <c r="G52" s="28">
        <v>2578566</v>
      </c>
      <c r="H52" s="29">
        <v>612146</v>
      </c>
      <c r="I52" s="29">
        <v>2790198</v>
      </c>
      <c r="J52" s="29">
        <v>1488745</v>
      </c>
      <c r="K52" s="29">
        <v>11674</v>
      </c>
      <c r="L52" s="29">
        <v>1428</v>
      </c>
      <c r="M52" s="29">
        <v>1787945</v>
      </c>
      <c r="N52" s="29">
        <v>164434</v>
      </c>
      <c r="AC52" s="51"/>
      <c r="AD52" s="51"/>
      <c r="AE52" s="51"/>
      <c r="AF52" s="51"/>
      <c r="AG52" s="51"/>
      <c r="AH52" s="51"/>
      <c r="AI52" s="51"/>
      <c r="AJ52" s="51"/>
      <c r="AK52" s="51"/>
      <c r="AL52" s="51"/>
      <c r="AM52" s="51"/>
      <c r="AN52" s="51"/>
      <c r="AO52" s="51"/>
      <c r="AP52" s="51"/>
      <c r="AQ52" s="51"/>
      <c r="AR52" s="51"/>
    </row>
    <row r="53" spans="2:44" ht="13.5" customHeight="1" x14ac:dyDescent="0.15">
      <c r="B53" s="12" t="s">
        <v>14</v>
      </c>
      <c r="C53" s="25">
        <f t="shared" si="1"/>
        <v>17550848</v>
      </c>
      <c r="D53" s="26">
        <v>11472467</v>
      </c>
      <c r="E53" s="28">
        <v>5888724</v>
      </c>
      <c r="F53" s="28">
        <v>1048174</v>
      </c>
      <c r="G53" s="28">
        <v>4535569</v>
      </c>
      <c r="H53" s="29">
        <v>183447</v>
      </c>
      <c r="I53" s="29">
        <v>3778451</v>
      </c>
      <c r="J53" s="29">
        <v>956290</v>
      </c>
      <c r="K53" s="29">
        <v>32360</v>
      </c>
      <c r="L53" s="29">
        <v>0</v>
      </c>
      <c r="M53" s="29">
        <v>1127833</v>
      </c>
      <c r="N53" s="29">
        <v>0</v>
      </c>
      <c r="AC53" s="51"/>
      <c r="AD53" s="51"/>
      <c r="AE53" s="51"/>
      <c r="AF53" s="51"/>
      <c r="AG53" s="51"/>
      <c r="AH53" s="51"/>
      <c r="AI53" s="51"/>
      <c r="AJ53" s="51"/>
      <c r="AK53" s="51"/>
      <c r="AL53" s="51"/>
      <c r="AM53" s="51"/>
      <c r="AN53" s="51"/>
      <c r="AO53" s="51"/>
      <c r="AP53" s="51"/>
      <c r="AQ53" s="51"/>
      <c r="AR53" s="51"/>
    </row>
    <row r="54" spans="2:44" ht="13.5" customHeight="1" x14ac:dyDescent="0.15">
      <c r="B54" s="12" t="s">
        <v>15</v>
      </c>
      <c r="C54" s="25">
        <f t="shared" si="1"/>
        <v>23676968</v>
      </c>
      <c r="D54" s="26">
        <v>14486395</v>
      </c>
      <c r="E54" s="28">
        <v>9618379</v>
      </c>
      <c r="F54" s="28">
        <v>1239227</v>
      </c>
      <c r="G54" s="28">
        <v>3628789</v>
      </c>
      <c r="H54" s="29">
        <v>188840</v>
      </c>
      <c r="I54" s="29">
        <v>2831371</v>
      </c>
      <c r="J54" s="29">
        <v>2647922</v>
      </c>
      <c r="K54" s="29">
        <v>34257</v>
      </c>
      <c r="L54" s="29">
        <v>5459</v>
      </c>
      <c r="M54" s="29">
        <v>3482724</v>
      </c>
      <c r="N54" s="29">
        <v>288648</v>
      </c>
      <c r="AC54" s="51"/>
      <c r="AD54" s="51"/>
      <c r="AE54" s="51"/>
      <c r="AF54" s="51"/>
      <c r="AG54" s="51"/>
      <c r="AH54" s="51"/>
      <c r="AI54" s="51"/>
      <c r="AJ54" s="51"/>
      <c r="AK54" s="51"/>
      <c r="AL54" s="51"/>
      <c r="AM54" s="51"/>
      <c r="AN54" s="51"/>
      <c r="AO54" s="51"/>
      <c r="AP54" s="51"/>
      <c r="AQ54" s="51"/>
      <c r="AR54" s="51"/>
    </row>
    <row r="55" spans="2:44" ht="13.5" customHeight="1" x14ac:dyDescent="0.15">
      <c r="B55" s="12" t="s">
        <v>16</v>
      </c>
      <c r="C55" s="25">
        <f t="shared" si="1"/>
        <v>11809955</v>
      </c>
      <c r="D55" s="26">
        <v>7343970</v>
      </c>
      <c r="E55" s="28">
        <v>5213635</v>
      </c>
      <c r="F55" s="28">
        <v>680617</v>
      </c>
      <c r="G55" s="28">
        <v>1449718</v>
      </c>
      <c r="H55" s="29">
        <v>190349</v>
      </c>
      <c r="I55" s="29">
        <v>809915</v>
      </c>
      <c r="J55" s="29">
        <v>1997035</v>
      </c>
      <c r="K55" s="29">
        <v>210</v>
      </c>
      <c r="L55" s="29">
        <v>0</v>
      </c>
      <c r="M55" s="29">
        <v>1468476</v>
      </c>
      <c r="N55" s="29">
        <v>214821</v>
      </c>
      <c r="AC55" s="51"/>
      <c r="AD55" s="51"/>
      <c r="AE55" s="51"/>
      <c r="AF55" s="51"/>
      <c r="AG55" s="51"/>
      <c r="AH55" s="51"/>
      <c r="AI55" s="51"/>
      <c r="AJ55" s="51"/>
      <c r="AK55" s="51"/>
      <c r="AL55" s="51"/>
      <c r="AM55" s="51"/>
      <c r="AN55" s="51"/>
      <c r="AO55" s="51"/>
      <c r="AP55" s="51"/>
      <c r="AQ55" s="51"/>
      <c r="AR55" s="51"/>
    </row>
    <row r="56" spans="2:44" ht="13.5" customHeight="1" x14ac:dyDescent="0.15">
      <c r="B56" s="12" t="s">
        <v>17</v>
      </c>
      <c r="C56" s="25">
        <f t="shared" si="1"/>
        <v>15658631</v>
      </c>
      <c r="D56" s="26">
        <v>8283406</v>
      </c>
      <c r="E56" s="28">
        <v>5987148</v>
      </c>
      <c r="F56" s="28">
        <v>1040104</v>
      </c>
      <c r="G56" s="28">
        <v>1256154</v>
      </c>
      <c r="H56" s="29">
        <v>399306</v>
      </c>
      <c r="I56" s="29">
        <v>4044475</v>
      </c>
      <c r="J56" s="29">
        <v>1217762</v>
      </c>
      <c r="K56" s="29">
        <v>0</v>
      </c>
      <c r="L56" s="29">
        <v>3988</v>
      </c>
      <c r="M56" s="29">
        <v>1709694</v>
      </c>
      <c r="N56" s="29">
        <v>155218</v>
      </c>
      <c r="AC56" s="51"/>
      <c r="AD56" s="51"/>
      <c r="AE56" s="51"/>
      <c r="AF56" s="51"/>
      <c r="AG56" s="51"/>
      <c r="AH56" s="51"/>
      <c r="AI56" s="51"/>
      <c r="AJ56" s="51"/>
      <c r="AK56" s="51"/>
      <c r="AL56" s="51"/>
      <c r="AM56" s="51"/>
      <c r="AN56" s="51"/>
      <c r="AO56" s="51"/>
      <c r="AP56" s="51"/>
      <c r="AQ56" s="51"/>
      <c r="AR56" s="51"/>
    </row>
    <row r="57" spans="2:44" ht="13.5" customHeight="1" x14ac:dyDescent="0.15">
      <c r="B57" s="12" t="s">
        <v>18</v>
      </c>
      <c r="C57" s="25">
        <f t="shared" si="1"/>
        <v>11086316</v>
      </c>
      <c r="D57" s="26">
        <v>6898500</v>
      </c>
      <c r="E57" s="28">
        <v>4592250</v>
      </c>
      <c r="F57" s="28">
        <v>734806</v>
      </c>
      <c r="G57" s="28">
        <v>1571444</v>
      </c>
      <c r="H57" s="29">
        <v>120798</v>
      </c>
      <c r="I57" s="29">
        <v>2346704</v>
      </c>
      <c r="J57" s="29">
        <v>887142</v>
      </c>
      <c r="K57" s="29">
        <v>0</v>
      </c>
      <c r="L57" s="29">
        <v>340</v>
      </c>
      <c r="M57" s="29">
        <v>832832</v>
      </c>
      <c r="N57" s="29">
        <v>83356</v>
      </c>
      <c r="AC57" s="51"/>
      <c r="AD57" s="51"/>
      <c r="AE57" s="51"/>
      <c r="AF57" s="51"/>
      <c r="AG57" s="51"/>
      <c r="AH57" s="51"/>
      <c r="AI57" s="51"/>
      <c r="AJ57" s="51"/>
      <c r="AK57" s="51"/>
      <c r="AL57" s="51"/>
      <c r="AM57" s="51"/>
      <c r="AN57" s="51"/>
      <c r="AO57" s="51"/>
      <c r="AP57" s="51"/>
      <c r="AQ57" s="51"/>
      <c r="AR57" s="51"/>
    </row>
    <row r="58" spans="2:44" ht="7.5" customHeight="1" x14ac:dyDescent="0.15">
      <c r="B58" s="40"/>
      <c r="C58" s="38"/>
      <c r="D58" s="39"/>
      <c r="E58" s="39"/>
      <c r="F58" s="39"/>
      <c r="G58" s="39"/>
      <c r="H58" s="39"/>
      <c r="I58" s="39"/>
      <c r="J58" s="39"/>
      <c r="K58" s="39"/>
      <c r="L58" s="39"/>
      <c r="M58" s="39"/>
      <c r="N58" s="39"/>
      <c r="AC58" s="51"/>
      <c r="AD58" s="51"/>
      <c r="AE58" s="51"/>
      <c r="AF58" s="51"/>
      <c r="AG58" s="51"/>
      <c r="AH58" s="51"/>
      <c r="AI58" s="51"/>
      <c r="AJ58" s="51"/>
      <c r="AK58" s="51"/>
      <c r="AL58" s="51"/>
      <c r="AM58" s="51"/>
      <c r="AN58" s="51"/>
      <c r="AO58" s="51"/>
      <c r="AP58" s="51"/>
      <c r="AQ58" s="51"/>
      <c r="AR58" s="51"/>
    </row>
    <row r="59" spans="2:44" ht="7.5" customHeight="1" x14ac:dyDescent="0.15">
      <c r="B59" s="43"/>
      <c r="C59" s="18"/>
      <c r="D59" s="31"/>
      <c r="E59" s="31"/>
      <c r="F59" s="31"/>
      <c r="G59" s="31"/>
      <c r="H59" s="31"/>
      <c r="I59" s="31"/>
      <c r="J59" s="31"/>
      <c r="K59" s="31"/>
      <c r="L59" s="31"/>
      <c r="M59" s="31"/>
      <c r="N59" s="31"/>
      <c r="AC59" s="51"/>
      <c r="AD59" s="51"/>
      <c r="AE59" s="51"/>
      <c r="AF59" s="51"/>
      <c r="AG59" s="51"/>
      <c r="AH59" s="51"/>
      <c r="AI59" s="51"/>
      <c r="AJ59" s="51"/>
      <c r="AK59" s="51"/>
      <c r="AL59" s="51"/>
      <c r="AM59" s="51"/>
      <c r="AN59" s="51"/>
      <c r="AO59" s="51"/>
      <c r="AP59" s="51"/>
      <c r="AQ59" s="51"/>
      <c r="AR59" s="51"/>
    </row>
    <row r="60" spans="2:44" ht="18.75" customHeight="1" x14ac:dyDescent="0.15">
      <c r="B60" s="41" t="s">
        <v>77</v>
      </c>
      <c r="C60" s="18"/>
      <c r="D60" s="19"/>
      <c r="E60" s="19"/>
      <c r="F60" s="19"/>
      <c r="G60" s="19"/>
      <c r="H60" s="19"/>
      <c r="I60" s="19"/>
      <c r="J60" s="19"/>
      <c r="K60" s="19"/>
      <c r="L60" s="19"/>
      <c r="M60" s="19"/>
      <c r="N60" s="19"/>
      <c r="AC60" s="51"/>
      <c r="AD60" s="51"/>
      <c r="AE60" s="51"/>
      <c r="AF60" s="51"/>
      <c r="AG60" s="51"/>
      <c r="AH60" s="51"/>
      <c r="AI60" s="51"/>
      <c r="AJ60" s="51"/>
      <c r="AK60" s="51"/>
      <c r="AL60" s="51"/>
      <c r="AM60" s="51"/>
      <c r="AN60" s="51"/>
      <c r="AO60" s="51"/>
      <c r="AP60" s="51"/>
      <c r="AQ60" s="51"/>
      <c r="AR60" s="51"/>
    </row>
    <row r="61" spans="2:44" s="13" customFormat="1" ht="18.75" customHeight="1" x14ac:dyDescent="0.15">
      <c r="B61" s="33" t="s">
        <v>83</v>
      </c>
      <c r="C61" s="34">
        <f>IF(SUM(C62:C79)=SUM(D61,H61:M61),SUM(C62:C79))</f>
        <v>4981623</v>
      </c>
      <c r="D61" s="35">
        <f>IF(SUM(D62:D79)=SUM(E61,F61,G61),SUM(D62:D79),err)</f>
        <v>169452</v>
      </c>
      <c r="E61" s="36">
        <f t="shared" ref="E61:N61" si="2">SUM(E62:E79)</f>
        <v>166385</v>
      </c>
      <c r="F61" s="36">
        <f t="shared" si="2"/>
        <v>1177</v>
      </c>
      <c r="G61" s="36">
        <f t="shared" si="2"/>
        <v>1890</v>
      </c>
      <c r="H61" s="35">
        <f t="shared" si="2"/>
        <v>369281</v>
      </c>
      <c r="I61" s="35">
        <f t="shared" si="2"/>
        <v>2434601</v>
      </c>
      <c r="J61" s="35">
        <f t="shared" si="2"/>
        <v>1583402</v>
      </c>
      <c r="K61" s="35">
        <f t="shared" si="2"/>
        <v>12509</v>
      </c>
      <c r="L61" s="35">
        <f t="shared" si="2"/>
        <v>231</v>
      </c>
      <c r="M61" s="35">
        <f t="shared" si="2"/>
        <v>412147</v>
      </c>
      <c r="N61" s="35">
        <f t="shared" si="2"/>
        <v>31</v>
      </c>
      <c r="P61" s="51"/>
      <c r="Q61" s="51"/>
      <c r="R61" s="51"/>
      <c r="S61" s="51"/>
      <c r="T61" s="51"/>
      <c r="U61" s="51"/>
      <c r="V61" s="51"/>
      <c r="W61" s="51"/>
      <c r="X61" s="51"/>
      <c r="Y61" s="51"/>
      <c r="Z61" s="51"/>
      <c r="AA61" s="51"/>
      <c r="AB61" s="51"/>
      <c r="AC61" s="51"/>
      <c r="AD61" s="51"/>
      <c r="AE61" s="51"/>
      <c r="AF61" s="51"/>
      <c r="AG61" s="51"/>
      <c r="AH61" s="51"/>
      <c r="AI61" s="51"/>
      <c r="AJ61" s="51"/>
      <c r="AK61" s="51"/>
      <c r="AL61" s="51"/>
      <c r="AM61" s="51"/>
      <c r="AN61" s="51"/>
      <c r="AO61" s="51"/>
      <c r="AP61" s="51"/>
      <c r="AQ61" s="51"/>
      <c r="AR61" s="51"/>
    </row>
    <row r="62" spans="2:44" ht="13.5" customHeight="1" x14ac:dyDescent="0.15">
      <c r="B62" s="12" t="s">
        <v>3</v>
      </c>
      <c r="C62" s="25">
        <f t="shared" ref="C62:C79" si="3">SUM(D62+H62+I62+J62+K62+L62+M62)</f>
        <v>31992</v>
      </c>
      <c r="D62" s="26">
        <v>9788</v>
      </c>
      <c r="E62" s="28">
        <v>9624</v>
      </c>
      <c r="F62" s="28">
        <v>44</v>
      </c>
      <c r="G62" s="28">
        <v>120</v>
      </c>
      <c r="H62" s="29">
        <v>184</v>
      </c>
      <c r="I62" s="29">
        <v>13684</v>
      </c>
      <c r="J62" s="29">
        <v>6293</v>
      </c>
      <c r="K62" s="29">
        <v>0</v>
      </c>
      <c r="L62" s="29">
        <v>0</v>
      </c>
      <c r="M62" s="29">
        <v>2043</v>
      </c>
      <c r="N62" s="29">
        <v>13</v>
      </c>
      <c r="AC62" s="51"/>
      <c r="AD62" s="51"/>
      <c r="AE62" s="51"/>
      <c r="AF62" s="51"/>
      <c r="AG62" s="51"/>
      <c r="AH62" s="51"/>
      <c r="AI62" s="51"/>
      <c r="AJ62" s="51"/>
      <c r="AK62" s="51"/>
      <c r="AL62" s="51"/>
      <c r="AM62" s="51"/>
      <c r="AN62" s="51"/>
      <c r="AO62" s="51"/>
      <c r="AP62" s="51"/>
      <c r="AQ62" s="51"/>
      <c r="AR62" s="51"/>
    </row>
    <row r="63" spans="2:44" ht="13.5" customHeight="1" x14ac:dyDescent="0.15">
      <c r="B63" s="12" t="s">
        <v>1</v>
      </c>
      <c r="C63" s="25">
        <f t="shared" si="3"/>
        <v>267857</v>
      </c>
      <c r="D63" s="26">
        <v>9829</v>
      </c>
      <c r="E63" s="28">
        <v>9623</v>
      </c>
      <c r="F63" s="28">
        <v>96</v>
      </c>
      <c r="G63" s="28">
        <v>110</v>
      </c>
      <c r="H63" s="29">
        <v>0</v>
      </c>
      <c r="I63" s="29">
        <v>150658</v>
      </c>
      <c r="J63" s="29">
        <v>85676</v>
      </c>
      <c r="K63" s="29">
        <v>0</v>
      </c>
      <c r="L63" s="29">
        <v>0</v>
      </c>
      <c r="M63" s="29">
        <v>21694</v>
      </c>
      <c r="N63" s="29">
        <v>0</v>
      </c>
      <c r="AC63" s="51"/>
      <c r="AD63" s="51"/>
      <c r="AE63" s="51"/>
      <c r="AF63" s="51"/>
      <c r="AG63" s="51"/>
      <c r="AH63" s="51"/>
      <c r="AI63" s="51"/>
      <c r="AJ63" s="51"/>
      <c r="AK63" s="51"/>
      <c r="AL63" s="51"/>
      <c r="AM63" s="51"/>
      <c r="AN63" s="51"/>
      <c r="AO63" s="51"/>
      <c r="AP63" s="51"/>
      <c r="AQ63" s="51"/>
      <c r="AR63" s="51"/>
    </row>
    <row r="64" spans="2:44" ht="13.5" customHeight="1" x14ac:dyDescent="0.15">
      <c r="B64" s="12" t="s">
        <v>4</v>
      </c>
      <c r="C64" s="25">
        <f t="shared" si="3"/>
        <v>9958</v>
      </c>
      <c r="D64" s="26">
        <v>5401</v>
      </c>
      <c r="E64" s="28">
        <v>5397</v>
      </c>
      <c r="F64" s="28">
        <v>3</v>
      </c>
      <c r="G64" s="28">
        <v>1</v>
      </c>
      <c r="H64" s="26">
        <v>0</v>
      </c>
      <c r="I64" s="26">
        <v>0</v>
      </c>
      <c r="J64" s="29">
        <v>3401</v>
      </c>
      <c r="K64" s="29">
        <v>0</v>
      </c>
      <c r="L64" s="29">
        <v>0</v>
      </c>
      <c r="M64" s="29">
        <v>1156</v>
      </c>
      <c r="N64" s="29">
        <v>0</v>
      </c>
      <c r="AC64" s="51"/>
      <c r="AD64" s="51"/>
      <c r="AE64" s="51"/>
      <c r="AF64" s="51"/>
      <c r="AG64" s="51"/>
      <c r="AH64" s="51"/>
      <c r="AI64" s="51"/>
      <c r="AJ64" s="51"/>
      <c r="AK64" s="51"/>
      <c r="AL64" s="51"/>
      <c r="AM64" s="51"/>
      <c r="AN64" s="51"/>
      <c r="AO64" s="51"/>
      <c r="AP64" s="51"/>
      <c r="AQ64" s="51"/>
      <c r="AR64" s="51"/>
    </row>
    <row r="65" spans="2:44" ht="13.5" customHeight="1" x14ac:dyDescent="0.15">
      <c r="B65" s="12" t="s">
        <v>5</v>
      </c>
      <c r="C65" s="25">
        <f t="shared" si="3"/>
        <v>15558</v>
      </c>
      <c r="D65" s="26">
        <v>6372</v>
      </c>
      <c r="E65" s="28">
        <v>6264</v>
      </c>
      <c r="F65" s="28">
        <v>29</v>
      </c>
      <c r="G65" s="28">
        <v>79</v>
      </c>
      <c r="H65" s="26">
        <v>0</v>
      </c>
      <c r="I65" s="29">
        <v>0</v>
      </c>
      <c r="J65" s="29">
        <v>6006</v>
      </c>
      <c r="K65" s="29">
        <v>0</v>
      </c>
      <c r="L65" s="29">
        <v>0</v>
      </c>
      <c r="M65" s="29">
        <v>3180</v>
      </c>
      <c r="N65" s="29">
        <v>0</v>
      </c>
      <c r="AC65" s="51"/>
      <c r="AD65" s="51"/>
      <c r="AE65" s="51"/>
      <c r="AF65" s="51"/>
      <c r="AG65" s="51"/>
      <c r="AH65" s="51"/>
      <c r="AI65" s="51"/>
      <c r="AJ65" s="51"/>
      <c r="AK65" s="51"/>
      <c r="AL65" s="51"/>
      <c r="AM65" s="51"/>
      <c r="AN65" s="51"/>
      <c r="AO65" s="51"/>
      <c r="AP65" s="51"/>
      <c r="AQ65" s="51"/>
      <c r="AR65" s="51"/>
    </row>
    <row r="66" spans="2:44" ht="13.5" customHeight="1" x14ac:dyDescent="0.15">
      <c r="B66" s="12" t="s">
        <v>6</v>
      </c>
      <c r="C66" s="25">
        <f t="shared" si="3"/>
        <v>40883</v>
      </c>
      <c r="D66" s="26">
        <v>8061</v>
      </c>
      <c r="E66" s="28">
        <v>7946</v>
      </c>
      <c r="F66" s="28">
        <v>58</v>
      </c>
      <c r="G66" s="28">
        <v>57</v>
      </c>
      <c r="H66" s="26">
        <v>0</v>
      </c>
      <c r="I66" s="29">
        <v>2380</v>
      </c>
      <c r="J66" s="29">
        <v>21914</v>
      </c>
      <c r="K66" s="29">
        <v>0</v>
      </c>
      <c r="L66" s="29">
        <v>0</v>
      </c>
      <c r="M66" s="29">
        <v>8528</v>
      </c>
      <c r="N66" s="29">
        <v>0</v>
      </c>
      <c r="AC66" s="51"/>
      <c r="AD66" s="51"/>
      <c r="AE66" s="51"/>
      <c r="AF66" s="51"/>
      <c r="AG66" s="51"/>
      <c r="AH66" s="51"/>
      <c r="AI66" s="51"/>
      <c r="AJ66" s="51"/>
      <c r="AK66" s="51"/>
      <c r="AL66" s="51"/>
      <c r="AM66" s="51"/>
      <c r="AN66" s="51"/>
      <c r="AO66" s="51"/>
      <c r="AP66" s="51"/>
      <c r="AQ66" s="51"/>
      <c r="AR66" s="51"/>
    </row>
    <row r="67" spans="2:44" ht="13.5" customHeight="1" x14ac:dyDescent="0.15">
      <c r="B67" s="12" t="s">
        <v>7</v>
      </c>
      <c r="C67" s="25">
        <f t="shared" si="3"/>
        <v>75977</v>
      </c>
      <c r="D67" s="26">
        <v>7773</v>
      </c>
      <c r="E67" s="28">
        <v>7622</v>
      </c>
      <c r="F67" s="28">
        <v>50</v>
      </c>
      <c r="G67" s="28">
        <v>101</v>
      </c>
      <c r="H67" s="29">
        <v>1404</v>
      </c>
      <c r="I67" s="29">
        <v>18608</v>
      </c>
      <c r="J67" s="29">
        <v>30516</v>
      </c>
      <c r="K67" s="29">
        <v>0</v>
      </c>
      <c r="L67" s="29">
        <v>0</v>
      </c>
      <c r="M67" s="29">
        <v>17676</v>
      </c>
      <c r="N67" s="29">
        <v>0</v>
      </c>
      <c r="AC67" s="51"/>
      <c r="AD67" s="51"/>
      <c r="AE67" s="51"/>
      <c r="AF67" s="51"/>
      <c r="AG67" s="51"/>
      <c r="AH67" s="51"/>
      <c r="AI67" s="51"/>
      <c r="AJ67" s="51"/>
      <c r="AK67" s="51"/>
      <c r="AL67" s="51"/>
      <c r="AM67" s="51"/>
      <c r="AN67" s="51"/>
      <c r="AO67" s="51"/>
      <c r="AP67" s="51"/>
      <c r="AQ67" s="51"/>
      <c r="AR67" s="51"/>
    </row>
    <row r="68" spans="2:44" ht="13.5" customHeight="1" x14ac:dyDescent="0.15">
      <c r="B68" s="12" t="s">
        <v>2</v>
      </c>
      <c r="C68" s="25">
        <f t="shared" si="3"/>
        <v>307349</v>
      </c>
      <c r="D68" s="26">
        <v>16300</v>
      </c>
      <c r="E68" s="28">
        <v>16117</v>
      </c>
      <c r="F68" s="28">
        <v>67</v>
      </c>
      <c r="G68" s="28">
        <v>116</v>
      </c>
      <c r="H68" s="29">
        <v>0</v>
      </c>
      <c r="I68" s="29">
        <v>155435</v>
      </c>
      <c r="J68" s="29">
        <v>103618</v>
      </c>
      <c r="K68" s="29">
        <v>0</v>
      </c>
      <c r="L68" s="29">
        <v>0</v>
      </c>
      <c r="M68" s="29">
        <v>31996</v>
      </c>
      <c r="N68" s="29">
        <v>0</v>
      </c>
      <c r="AC68" s="51"/>
      <c r="AD68" s="51"/>
      <c r="AE68" s="51"/>
      <c r="AF68" s="51"/>
      <c r="AG68" s="51"/>
      <c r="AH68" s="51"/>
      <c r="AI68" s="51"/>
      <c r="AJ68" s="51"/>
      <c r="AK68" s="51"/>
      <c r="AL68" s="51"/>
      <c r="AM68" s="51"/>
      <c r="AN68" s="51"/>
      <c r="AO68" s="51"/>
      <c r="AP68" s="51"/>
      <c r="AQ68" s="51"/>
      <c r="AR68" s="51"/>
    </row>
    <row r="69" spans="2:44" ht="13.5" customHeight="1" x14ac:dyDescent="0.15">
      <c r="B69" s="12" t="s">
        <v>8</v>
      </c>
      <c r="C69" s="25">
        <f t="shared" si="3"/>
        <v>521808</v>
      </c>
      <c r="D69" s="26">
        <v>12879</v>
      </c>
      <c r="E69" s="28">
        <v>12678</v>
      </c>
      <c r="F69" s="28">
        <v>125</v>
      </c>
      <c r="G69" s="28">
        <v>76</v>
      </c>
      <c r="H69" s="29">
        <v>2232</v>
      </c>
      <c r="I69" s="29">
        <v>276146</v>
      </c>
      <c r="J69" s="29">
        <v>157214</v>
      </c>
      <c r="K69" s="29">
        <v>184</v>
      </c>
      <c r="L69" s="29">
        <v>0</v>
      </c>
      <c r="M69" s="29">
        <v>73153</v>
      </c>
      <c r="N69" s="29">
        <v>0</v>
      </c>
      <c r="AC69" s="51"/>
      <c r="AD69" s="51"/>
      <c r="AE69" s="51"/>
      <c r="AF69" s="51"/>
      <c r="AG69" s="51"/>
      <c r="AH69" s="51"/>
      <c r="AI69" s="51"/>
      <c r="AJ69" s="51"/>
      <c r="AK69" s="51"/>
      <c r="AL69" s="51"/>
      <c r="AM69" s="51"/>
      <c r="AN69" s="51"/>
      <c r="AO69" s="51"/>
      <c r="AP69" s="51"/>
      <c r="AQ69" s="51"/>
      <c r="AR69" s="51"/>
    </row>
    <row r="70" spans="2:44" ht="13.5" customHeight="1" x14ac:dyDescent="0.15">
      <c r="B70" s="12" t="s">
        <v>9</v>
      </c>
      <c r="C70" s="25">
        <f t="shared" si="3"/>
        <v>117632</v>
      </c>
      <c r="D70" s="26">
        <v>9572</v>
      </c>
      <c r="E70" s="28">
        <v>9442</v>
      </c>
      <c r="F70" s="28">
        <v>81</v>
      </c>
      <c r="G70" s="28">
        <v>49</v>
      </c>
      <c r="H70" s="29">
        <v>0</v>
      </c>
      <c r="I70" s="29">
        <v>30851</v>
      </c>
      <c r="J70" s="29">
        <v>58482</v>
      </c>
      <c r="K70" s="29">
        <v>0</v>
      </c>
      <c r="L70" s="29">
        <v>0</v>
      </c>
      <c r="M70" s="29">
        <v>18727</v>
      </c>
      <c r="N70" s="29">
        <v>0</v>
      </c>
      <c r="AC70" s="51"/>
      <c r="AD70" s="51"/>
      <c r="AE70" s="51"/>
      <c r="AF70" s="51"/>
      <c r="AG70" s="51"/>
      <c r="AH70" s="51"/>
      <c r="AI70" s="51"/>
      <c r="AJ70" s="51"/>
      <c r="AK70" s="51"/>
      <c r="AL70" s="51"/>
      <c r="AM70" s="51"/>
      <c r="AN70" s="51"/>
      <c r="AO70" s="51"/>
      <c r="AP70" s="51"/>
      <c r="AQ70" s="51"/>
      <c r="AR70" s="51"/>
    </row>
    <row r="71" spans="2:44" ht="13.5" customHeight="1" x14ac:dyDescent="0.15">
      <c r="B71" s="12" t="s">
        <v>10</v>
      </c>
      <c r="C71" s="25">
        <f t="shared" si="3"/>
        <v>105854</v>
      </c>
      <c r="D71" s="26">
        <v>8065</v>
      </c>
      <c r="E71" s="28">
        <v>7928</v>
      </c>
      <c r="F71" s="28">
        <v>35</v>
      </c>
      <c r="G71" s="28">
        <v>102</v>
      </c>
      <c r="H71" s="29">
        <v>0</v>
      </c>
      <c r="I71" s="29">
        <v>28596</v>
      </c>
      <c r="J71" s="29">
        <v>44685</v>
      </c>
      <c r="K71" s="29">
        <v>0</v>
      </c>
      <c r="L71" s="29">
        <v>0</v>
      </c>
      <c r="M71" s="29">
        <v>24508</v>
      </c>
      <c r="N71" s="29">
        <v>3</v>
      </c>
      <c r="AC71" s="51"/>
      <c r="AD71" s="51"/>
      <c r="AE71" s="51"/>
      <c r="AF71" s="51"/>
      <c r="AG71" s="51"/>
      <c r="AH71" s="51"/>
      <c r="AI71" s="51"/>
      <c r="AJ71" s="51"/>
      <c r="AK71" s="51"/>
      <c r="AL71" s="51"/>
      <c r="AM71" s="51"/>
      <c r="AN71" s="51"/>
      <c r="AO71" s="51"/>
      <c r="AP71" s="51"/>
      <c r="AQ71" s="51"/>
      <c r="AR71" s="51"/>
    </row>
    <row r="72" spans="2:44" ht="13.5" customHeight="1" x14ac:dyDescent="0.15">
      <c r="B72" s="12" t="s">
        <v>11</v>
      </c>
      <c r="C72" s="25">
        <f t="shared" si="3"/>
        <v>241433</v>
      </c>
      <c r="D72" s="26">
        <v>15013</v>
      </c>
      <c r="E72" s="28">
        <v>14709</v>
      </c>
      <c r="F72" s="28">
        <v>52</v>
      </c>
      <c r="G72" s="28">
        <v>252</v>
      </c>
      <c r="H72" s="29">
        <v>7957</v>
      </c>
      <c r="I72" s="29">
        <v>165530</v>
      </c>
      <c r="J72" s="29">
        <v>47756</v>
      </c>
      <c r="K72" s="29">
        <v>0</v>
      </c>
      <c r="L72" s="29">
        <v>0</v>
      </c>
      <c r="M72" s="29">
        <v>5177</v>
      </c>
      <c r="N72" s="29">
        <v>11</v>
      </c>
      <c r="AC72" s="51"/>
      <c r="AD72" s="51"/>
      <c r="AE72" s="51"/>
      <c r="AF72" s="51"/>
      <c r="AG72" s="51"/>
      <c r="AH72" s="51"/>
      <c r="AI72" s="51"/>
      <c r="AJ72" s="51"/>
      <c r="AK72" s="51"/>
      <c r="AL72" s="51"/>
      <c r="AM72" s="51"/>
      <c r="AN72" s="51"/>
      <c r="AO72" s="51"/>
      <c r="AP72" s="51"/>
      <c r="AQ72" s="51"/>
      <c r="AR72" s="51"/>
    </row>
    <row r="73" spans="2:44" ht="13.5" customHeight="1" x14ac:dyDescent="0.15">
      <c r="B73" s="12" t="s">
        <v>12</v>
      </c>
      <c r="C73" s="25">
        <f t="shared" si="3"/>
        <v>595396</v>
      </c>
      <c r="D73" s="26">
        <v>8501</v>
      </c>
      <c r="E73" s="28">
        <v>8441</v>
      </c>
      <c r="F73" s="28">
        <v>47</v>
      </c>
      <c r="G73" s="28">
        <v>13</v>
      </c>
      <c r="H73" s="29">
        <v>93608</v>
      </c>
      <c r="I73" s="29">
        <v>268074</v>
      </c>
      <c r="J73" s="29">
        <v>197440</v>
      </c>
      <c r="K73" s="29">
        <v>0</v>
      </c>
      <c r="L73" s="29">
        <v>0</v>
      </c>
      <c r="M73" s="29">
        <v>27773</v>
      </c>
      <c r="N73" s="29">
        <v>0</v>
      </c>
      <c r="AC73" s="51"/>
      <c r="AD73" s="51"/>
      <c r="AE73" s="51"/>
      <c r="AF73" s="51"/>
      <c r="AG73" s="51"/>
      <c r="AH73" s="51"/>
      <c r="AI73" s="51"/>
      <c r="AJ73" s="51"/>
      <c r="AK73" s="51"/>
      <c r="AL73" s="51"/>
      <c r="AM73" s="51"/>
      <c r="AN73" s="51"/>
      <c r="AO73" s="51"/>
      <c r="AP73" s="51"/>
      <c r="AQ73" s="51"/>
      <c r="AR73" s="51"/>
    </row>
    <row r="74" spans="2:44" ht="13.5" customHeight="1" x14ac:dyDescent="0.15">
      <c r="B74" s="12" t="s">
        <v>13</v>
      </c>
      <c r="C74" s="25">
        <f t="shared" si="3"/>
        <v>618158</v>
      </c>
      <c r="D74" s="26">
        <v>10573</v>
      </c>
      <c r="E74" s="28">
        <v>10496</v>
      </c>
      <c r="F74" s="28">
        <v>52</v>
      </c>
      <c r="G74" s="28">
        <v>25</v>
      </c>
      <c r="H74" s="29">
        <v>113595</v>
      </c>
      <c r="I74" s="29">
        <v>309111</v>
      </c>
      <c r="J74" s="29">
        <v>160237</v>
      </c>
      <c r="K74" s="29">
        <v>787</v>
      </c>
      <c r="L74" s="29">
        <v>0</v>
      </c>
      <c r="M74" s="29">
        <v>23855</v>
      </c>
      <c r="N74" s="29">
        <v>0</v>
      </c>
      <c r="AC74" s="51"/>
      <c r="AD74" s="51"/>
      <c r="AE74" s="51"/>
      <c r="AF74" s="51"/>
      <c r="AG74" s="51"/>
      <c r="AH74" s="51"/>
      <c r="AI74" s="51"/>
      <c r="AJ74" s="51"/>
      <c r="AK74" s="51"/>
      <c r="AL74" s="51"/>
      <c r="AM74" s="51"/>
      <c r="AN74" s="51"/>
      <c r="AO74" s="51"/>
      <c r="AP74" s="51"/>
      <c r="AQ74" s="51"/>
      <c r="AR74" s="51"/>
    </row>
    <row r="75" spans="2:44" ht="13.5" customHeight="1" x14ac:dyDescent="0.15">
      <c r="B75" s="12" t="s">
        <v>14</v>
      </c>
      <c r="C75" s="25">
        <f t="shared" si="3"/>
        <v>497780</v>
      </c>
      <c r="D75" s="26">
        <v>5518</v>
      </c>
      <c r="E75" s="28">
        <v>5296</v>
      </c>
      <c r="F75" s="28">
        <v>41</v>
      </c>
      <c r="G75" s="28">
        <v>181</v>
      </c>
      <c r="H75" s="29">
        <v>52044</v>
      </c>
      <c r="I75" s="29">
        <v>297390</v>
      </c>
      <c r="J75" s="29">
        <v>108376</v>
      </c>
      <c r="K75" s="29">
        <v>3253</v>
      </c>
      <c r="L75" s="29">
        <v>0</v>
      </c>
      <c r="M75" s="29">
        <v>31199</v>
      </c>
      <c r="N75" s="29">
        <v>0</v>
      </c>
      <c r="AC75" s="51"/>
      <c r="AD75" s="51"/>
      <c r="AE75" s="51"/>
      <c r="AF75" s="51"/>
      <c r="AG75" s="51"/>
      <c r="AH75" s="51"/>
      <c r="AI75" s="51"/>
      <c r="AJ75" s="51"/>
      <c r="AK75" s="51"/>
      <c r="AL75" s="51"/>
      <c r="AM75" s="51"/>
      <c r="AN75" s="51"/>
      <c r="AO75" s="51"/>
      <c r="AP75" s="51"/>
      <c r="AQ75" s="51"/>
      <c r="AR75" s="51"/>
    </row>
    <row r="76" spans="2:44" ht="13.5" customHeight="1" x14ac:dyDescent="0.15">
      <c r="B76" s="12" t="s">
        <v>15</v>
      </c>
      <c r="C76" s="25">
        <f t="shared" si="3"/>
        <v>568284</v>
      </c>
      <c r="D76" s="26">
        <v>14470</v>
      </c>
      <c r="E76" s="28">
        <v>14147</v>
      </c>
      <c r="F76" s="28">
        <v>188</v>
      </c>
      <c r="G76" s="28">
        <v>135</v>
      </c>
      <c r="H76" s="29">
        <v>25617</v>
      </c>
      <c r="I76" s="29">
        <v>215176</v>
      </c>
      <c r="J76" s="29">
        <v>257696</v>
      </c>
      <c r="K76" s="29">
        <v>8285</v>
      </c>
      <c r="L76" s="29">
        <v>0</v>
      </c>
      <c r="M76" s="29">
        <v>47040</v>
      </c>
      <c r="N76" s="29">
        <v>4</v>
      </c>
      <c r="AC76" s="51"/>
      <c r="AD76" s="51"/>
      <c r="AE76" s="51"/>
      <c r="AF76" s="51"/>
      <c r="AG76" s="51"/>
      <c r="AH76" s="51"/>
      <c r="AI76" s="51"/>
      <c r="AJ76" s="51"/>
      <c r="AK76" s="51"/>
      <c r="AL76" s="51"/>
      <c r="AM76" s="51"/>
      <c r="AN76" s="51"/>
      <c r="AO76" s="51"/>
      <c r="AP76" s="51"/>
      <c r="AQ76" s="51"/>
      <c r="AR76" s="51"/>
    </row>
    <row r="77" spans="2:44" ht="13.5" customHeight="1" x14ac:dyDescent="0.15">
      <c r="B77" s="12" t="s">
        <v>16</v>
      </c>
      <c r="C77" s="25">
        <f t="shared" si="3"/>
        <v>234160</v>
      </c>
      <c r="D77" s="26">
        <v>4476</v>
      </c>
      <c r="E77" s="28">
        <v>4085</v>
      </c>
      <c r="F77" s="28">
        <v>49</v>
      </c>
      <c r="G77" s="28">
        <v>342</v>
      </c>
      <c r="H77" s="29">
        <v>31208</v>
      </c>
      <c r="I77" s="29">
        <v>55666</v>
      </c>
      <c r="J77" s="29">
        <v>116986</v>
      </c>
      <c r="K77" s="29">
        <v>0</v>
      </c>
      <c r="L77" s="29">
        <v>0</v>
      </c>
      <c r="M77" s="29">
        <v>25824</v>
      </c>
      <c r="N77" s="29">
        <v>0</v>
      </c>
      <c r="AC77" s="51"/>
      <c r="AD77" s="51"/>
      <c r="AE77" s="51"/>
      <c r="AF77" s="51"/>
      <c r="AG77" s="51"/>
      <c r="AH77" s="51"/>
      <c r="AI77" s="51"/>
      <c r="AJ77" s="51"/>
      <c r="AK77" s="51"/>
      <c r="AL77" s="51"/>
      <c r="AM77" s="51"/>
      <c r="AN77" s="51"/>
      <c r="AO77" s="51"/>
      <c r="AP77" s="51"/>
      <c r="AQ77" s="51"/>
      <c r="AR77" s="51"/>
    </row>
    <row r="78" spans="2:44" ht="13.5" customHeight="1" x14ac:dyDescent="0.15">
      <c r="B78" s="12" t="s">
        <v>17</v>
      </c>
      <c r="C78" s="25">
        <f t="shared" si="3"/>
        <v>504842</v>
      </c>
      <c r="D78" s="26">
        <v>8486</v>
      </c>
      <c r="E78" s="28">
        <v>8316</v>
      </c>
      <c r="F78" s="28">
        <v>91</v>
      </c>
      <c r="G78" s="28">
        <v>79</v>
      </c>
      <c r="H78" s="29">
        <v>27909</v>
      </c>
      <c r="I78" s="29">
        <v>309536</v>
      </c>
      <c r="J78" s="29">
        <v>128149</v>
      </c>
      <c r="K78" s="29">
        <v>0</v>
      </c>
      <c r="L78" s="29">
        <v>231</v>
      </c>
      <c r="M78" s="29">
        <v>30531</v>
      </c>
      <c r="N78" s="29">
        <v>0</v>
      </c>
      <c r="AC78" s="51"/>
      <c r="AD78" s="51"/>
      <c r="AE78" s="51"/>
      <c r="AF78" s="51"/>
      <c r="AG78" s="51"/>
      <c r="AH78" s="51"/>
      <c r="AI78" s="51"/>
      <c r="AJ78" s="51"/>
      <c r="AK78" s="51"/>
      <c r="AL78" s="51"/>
      <c r="AM78" s="51"/>
      <c r="AN78" s="51"/>
      <c r="AO78" s="51"/>
      <c r="AP78" s="51"/>
      <c r="AQ78" s="51"/>
      <c r="AR78" s="51"/>
    </row>
    <row r="79" spans="2:44" ht="13.5" customHeight="1" x14ac:dyDescent="0.15">
      <c r="B79" s="12" t="s">
        <v>18</v>
      </c>
      <c r="C79" s="25">
        <f t="shared" si="3"/>
        <v>226702</v>
      </c>
      <c r="D79" s="26">
        <v>8375</v>
      </c>
      <c r="E79" s="28">
        <v>8254</v>
      </c>
      <c r="F79" s="28">
        <v>69</v>
      </c>
      <c r="G79" s="28">
        <v>52</v>
      </c>
      <c r="H79" s="29">
        <v>13523</v>
      </c>
      <c r="I79" s="29">
        <v>137760</v>
      </c>
      <c r="J79" s="29">
        <v>48957</v>
      </c>
      <c r="K79" s="29">
        <v>0</v>
      </c>
      <c r="L79" s="29">
        <v>0</v>
      </c>
      <c r="M79" s="29">
        <v>18087</v>
      </c>
      <c r="N79" s="29">
        <v>0</v>
      </c>
      <c r="AC79" s="51"/>
      <c r="AD79" s="51"/>
      <c r="AE79" s="51"/>
      <c r="AF79" s="51"/>
      <c r="AG79" s="51"/>
      <c r="AH79" s="51"/>
      <c r="AI79" s="51"/>
      <c r="AJ79" s="51"/>
      <c r="AK79" s="51"/>
      <c r="AL79" s="51"/>
      <c r="AM79" s="51"/>
      <c r="AN79" s="51"/>
      <c r="AO79" s="51"/>
      <c r="AP79" s="51"/>
      <c r="AQ79" s="51"/>
      <c r="AR79" s="51"/>
    </row>
    <row r="80" spans="2:44" ht="7.5" customHeight="1" thickBot="1" x14ac:dyDescent="0.2">
      <c r="B80" s="8"/>
      <c r="C80" s="30"/>
      <c r="D80" s="10"/>
      <c r="E80" s="10"/>
      <c r="F80" s="10"/>
      <c r="G80" s="10"/>
      <c r="H80" s="10"/>
      <c r="I80" s="10"/>
      <c r="J80" s="10"/>
      <c r="K80" s="10"/>
      <c r="L80" s="10"/>
      <c r="M80" s="10"/>
      <c r="N80" s="10"/>
    </row>
  </sheetData>
  <mergeCells count="9">
    <mergeCell ref="K13:K14"/>
    <mergeCell ref="L13:L14"/>
    <mergeCell ref="M13:N13"/>
    <mergeCell ref="B13:B14"/>
    <mergeCell ref="C13:C14"/>
    <mergeCell ref="D13:G13"/>
    <mergeCell ref="H13:H14"/>
    <mergeCell ref="I13:I14"/>
    <mergeCell ref="J13:J14"/>
  </mergeCells>
  <phoneticPr fontId="7"/>
  <pageMargins left="0.78700000000000003" right="0.78700000000000003" top="0.98399999999999999" bottom="0.98399999999999999" header="0.51200000000000001" footer="0.51200000000000001"/>
  <pageSetup paperSize="9" orientation="portrait"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S80"/>
  <sheetViews>
    <sheetView workbookViewId="0"/>
  </sheetViews>
  <sheetFormatPr defaultRowHeight="13.5" x14ac:dyDescent="0.15"/>
  <cols>
    <col min="1" max="1" width="1.625" style="1" customWidth="1"/>
    <col min="2" max="2" width="16.75" style="1" customWidth="1"/>
    <col min="3" max="5" width="17" style="1" bestFit="1" customWidth="1"/>
    <col min="6" max="7" width="15.75" style="1" bestFit="1" customWidth="1"/>
    <col min="8" max="8" width="14.5" style="1" bestFit="1" customWidth="1"/>
    <col min="9" max="10" width="15.75" style="1" bestFit="1" customWidth="1"/>
    <col min="11" max="11" width="11.25" style="1" customWidth="1"/>
    <col min="12" max="12" width="10.75" style="1" bestFit="1" customWidth="1"/>
    <col min="13" max="13" width="15.75" style="1" bestFit="1" customWidth="1"/>
    <col min="14" max="14" width="16.125" style="1" bestFit="1" customWidth="1"/>
    <col min="15" max="21" width="11.625" style="1" customWidth="1"/>
    <col min="22" max="23" width="13.25" style="1" bestFit="1" customWidth="1"/>
    <col min="24" max="24" width="11.75" style="1" bestFit="1" customWidth="1"/>
    <col min="25" max="25" width="10.625" style="1" bestFit="1" customWidth="1"/>
    <col min="26" max="26" width="13.25" style="1" bestFit="1" customWidth="1"/>
    <col min="27" max="27" width="12" style="1" bestFit="1" customWidth="1"/>
    <col min="28" max="28" width="11.625" style="1" bestFit="1" customWidth="1"/>
    <col min="29" max="29" width="13.875" style="1" bestFit="1" customWidth="1"/>
    <col min="30" max="30" width="12.75" style="1" bestFit="1" customWidth="1"/>
    <col min="31" max="31" width="11.625" style="1" bestFit="1" customWidth="1"/>
    <col min="32" max="32" width="13.875" style="1" bestFit="1" customWidth="1"/>
    <col min="33" max="33" width="12.75" style="1" bestFit="1" customWidth="1"/>
    <col min="34" max="34" width="11.625" style="1" bestFit="1" customWidth="1"/>
    <col min="35" max="35" width="13.875" style="1" bestFit="1" customWidth="1"/>
    <col min="36" max="36" width="12.75" style="1" bestFit="1" customWidth="1"/>
    <col min="37" max="37" width="11.625" style="1" bestFit="1" customWidth="1"/>
    <col min="38" max="38" width="13.875" style="1" bestFit="1" customWidth="1"/>
    <col min="39" max="39" width="12.75" style="1" bestFit="1" customWidth="1"/>
    <col min="40" max="40" width="11.625" style="1" bestFit="1" customWidth="1"/>
    <col min="41" max="41" width="13.875" style="1" bestFit="1" customWidth="1"/>
    <col min="42" max="42" width="12.75" style="1" bestFit="1" customWidth="1"/>
    <col min="43" max="43" width="11.625" style="1" bestFit="1" customWidth="1"/>
    <col min="44" max="44" width="13.875" style="1" bestFit="1" customWidth="1"/>
    <col min="45" max="45" width="10.5" style="1" bestFit="1" customWidth="1"/>
    <col min="46" max="46" width="11.625" style="1" bestFit="1" customWidth="1"/>
    <col min="47" max="47" width="13.875" style="1" bestFit="1" customWidth="1"/>
    <col min="48" max="48" width="10.5" style="1" bestFit="1" customWidth="1"/>
    <col min="49" max="16384" width="9" style="1"/>
  </cols>
  <sheetData>
    <row r="1" spans="1:14" x14ac:dyDescent="0.15">
      <c r="A1" s="2" t="s">
        <v>89</v>
      </c>
    </row>
    <row r="2" spans="1:14" ht="17.25" x14ac:dyDescent="0.2">
      <c r="A2" s="5" t="s">
        <v>0</v>
      </c>
    </row>
    <row r="4" spans="1:14" ht="14.25" x14ac:dyDescent="0.15">
      <c r="B4" s="3" t="s">
        <v>61</v>
      </c>
      <c r="C4" s="3"/>
      <c r="D4" s="3"/>
      <c r="F4" s="3"/>
    </row>
    <row r="5" spans="1:14" s="4" customFormat="1" ht="14.25" x14ac:dyDescent="0.15"/>
    <row r="6" spans="1:14" s="4" customFormat="1" ht="14.25" x14ac:dyDescent="0.15">
      <c r="B6" s="4" t="s">
        <v>107</v>
      </c>
    </row>
    <row r="7" spans="1:14" s="4" customFormat="1" ht="18.75" customHeight="1" x14ac:dyDescent="0.15">
      <c r="B7" s="6" t="s">
        <v>94</v>
      </c>
      <c r="C7" s="6"/>
    </row>
    <row r="8" spans="1:14" s="4" customFormat="1" ht="13.5" customHeight="1" x14ac:dyDescent="0.15">
      <c r="B8" s="11" t="s">
        <v>63</v>
      </c>
      <c r="C8" s="6"/>
    </row>
    <row r="9" spans="1:14" ht="13.5" customHeight="1" x14ac:dyDescent="0.15">
      <c r="B9" s="11" t="s">
        <v>91</v>
      </c>
      <c r="G9" s="7"/>
      <c r="J9" s="2"/>
      <c r="K9" s="2"/>
    </row>
    <row r="10" spans="1:14" ht="13.5" customHeight="1" x14ac:dyDescent="0.15">
      <c r="B10" s="11"/>
      <c r="G10" s="7"/>
      <c r="J10" s="2"/>
      <c r="K10" s="2"/>
    </row>
    <row r="11" spans="1:14" ht="13.5" customHeight="1" x14ac:dyDescent="0.15">
      <c r="B11" s="11"/>
      <c r="G11" s="7"/>
      <c r="J11" s="2"/>
      <c r="K11" s="2"/>
    </row>
    <row r="12" spans="1:14" ht="13.5" customHeight="1" thickBot="1" x14ac:dyDescent="0.2">
      <c r="B12" s="2" t="s">
        <v>71</v>
      </c>
      <c r="C12" s="8"/>
      <c r="D12" s="8"/>
      <c r="E12" s="8"/>
      <c r="F12" s="8"/>
      <c r="G12" s="8"/>
      <c r="H12" s="8"/>
      <c r="I12" s="8"/>
      <c r="J12" s="8"/>
      <c r="K12" s="8"/>
      <c r="L12" s="8"/>
      <c r="M12" s="8"/>
      <c r="N12" s="10"/>
    </row>
    <row r="13" spans="1:14" ht="13.5" customHeight="1" x14ac:dyDescent="0.15">
      <c r="B13" s="71" t="s">
        <v>95</v>
      </c>
      <c r="C13" s="62" t="s">
        <v>20</v>
      </c>
      <c r="D13" s="68" t="s">
        <v>21</v>
      </c>
      <c r="E13" s="69"/>
      <c r="F13" s="69"/>
      <c r="G13" s="70"/>
      <c r="H13" s="62" t="s">
        <v>22</v>
      </c>
      <c r="I13" s="62" t="s">
        <v>23</v>
      </c>
      <c r="J13" s="62" t="s">
        <v>24</v>
      </c>
      <c r="K13" s="62" t="s">
        <v>25</v>
      </c>
      <c r="L13" s="62" t="s">
        <v>26</v>
      </c>
      <c r="M13" s="64" t="s">
        <v>27</v>
      </c>
      <c r="N13" s="65"/>
    </row>
    <row r="14" spans="1:14" ht="13.5" customHeight="1" x14ac:dyDescent="0.15">
      <c r="B14" s="67"/>
      <c r="C14" s="63"/>
      <c r="D14" s="15" t="s">
        <v>20</v>
      </c>
      <c r="E14" s="16" t="s">
        <v>28</v>
      </c>
      <c r="F14" s="16" t="s">
        <v>29</v>
      </c>
      <c r="G14" s="16" t="s">
        <v>30</v>
      </c>
      <c r="H14" s="63"/>
      <c r="I14" s="63"/>
      <c r="J14" s="63"/>
      <c r="K14" s="63"/>
      <c r="L14" s="63"/>
      <c r="M14" s="14"/>
      <c r="N14" s="17" t="s">
        <v>33</v>
      </c>
    </row>
    <row r="15" spans="1:14" ht="7.5" customHeight="1" x14ac:dyDescent="0.15">
      <c r="C15" s="18"/>
      <c r="D15" s="19"/>
      <c r="E15" s="19"/>
      <c r="F15" s="19"/>
      <c r="G15" s="19"/>
      <c r="H15" s="19"/>
      <c r="I15" s="19"/>
      <c r="J15" s="19"/>
      <c r="K15" s="19"/>
      <c r="L15" s="19"/>
      <c r="M15" s="19"/>
      <c r="N15" s="19"/>
    </row>
    <row r="16" spans="1:14" ht="18.75" customHeight="1" x14ac:dyDescent="0.15">
      <c r="B16" s="41" t="s">
        <v>78</v>
      </c>
      <c r="C16" s="18"/>
      <c r="D16" s="19"/>
      <c r="E16" s="19"/>
      <c r="F16" s="19"/>
      <c r="G16" s="19"/>
      <c r="H16" s="19"/>
      <c r="I16" s="19"/>
      <c r="J16" s="19"/>
      <c r="K16" s="19"/>
      <c r="L16" s="19"/>
      <c r="M16" s="19"/>
      <c r="N16" s="19"/>
    </row>
    <row r="17" spans="2:45" s="13" customFormat="1" ht="18.75" customHeight="1" x14ac:dyDescent="0.15">
      <c r="B17" s="33" t="s">
        <v>87</v>
      </c>
      <c r="C17" s="34">
        <v>278816254</v>
      </c>
      <c r="D17" s="35">
        <v>193829116</v>
      </c>
      <c r="E17" s="36">
        <v>122673406</v>
      </c>
      <c r="F17" s="36">
        <v>14519378</v>
      </c>
      <c r="G17" s="36">
        <v>56636332</v>
      </c>
      <c r="H17" s="35">
        <v>2876504</v>
      </c>
      <c r="I17" s="35">
        <v>32148748</v>
      </c>
      <c r="J17" s="35">
        <v>24910398</v>
      </c>
      <c r="K17" s="35">
        <v>117186</v>
      </c>
      <c r="L17" s="35">
        <v>29396</v>
      </c>
      <c r="M17" s="35">
        <v>24904906</v>
      </c>
      <c r="N17" s="35">
        <v>3949598</v>
      </c>
      <c r="P17" s="52"/>
      <c r="Q17" s="52"/>
      <c r="R17" s="52"/>
      <c r="S17" s="52"/>
      <c r="T17" s="52"/>
      <c r="U17" s="52"/>
      <c r="V17" s="52"/>
      <c r="W17" s="52"/>
      <c r="X17" s="52"/>
      <c r="Y17" s="52"/>
      <c r="Z17" s="52"/>
      <c r="AA17" s="52"/>
      <c r="AB17" s="57"/>
      <c r="AC17" s="58"/>
      <c r="AD17" s="58"/>
      <c r="AE17" s="58"/>
      <c r="AF17" s="58"/>
      <c r="AG17" s="58"/>
      <c r="AH17" s="58"/>
      <c r="AI17" s="58"/>
      <c r="AJ17" s="58"/>
      <c r="AK17" s="58"/>
      <c r="AL17" s="58"/>
      <c r="AM17" s="58"/>
      <c r="AN17" s="58"/>
      <c r="AO17" s="58"/>
      <c r="AP17" s="58"/>
      <c r="AQ17" s="58"/>
      <c r="AR17" s="58"/>
      <c r="AS17" s="58"/>
    </row>
    <row r="18" spans="2:45" ht="13.5" customHeight="1" x14ac:dyDescent="0.15">
      <c r="B18" s="12" t="s">
        <v>3</v>
      </c>
      <c r="C18" s="25">
        <v>21278526</v>
      </c>
      <c r="D18" s="26">
        <v>19251879</v>
      </c>
      <c r="E18" s="28">
        <v>7619393</v>
      </c>
      <c r="F18" s="28">
        <v>637374</v>
      </c>
      <c r="G18" s="28">
        <v>10995112</v>
      </c>
      <c r="H18" s="29">
        <v>570</v>
      </c>
      <c r="I18" s="29">
        <v>346568</v>
      </c>
      <c r="J18" s="29">
        <v>485090</v>
      </c>
      <c r="K18" s="29">
        <v>0</v>
      </c>
      <c r="L18" s="29">
        <v>999</v>
      </c>
      <c r="M18" s="29">
        <v>1193420</v>
      </c>
      <c r="N18" s="29">
        <v>534423</v>
      </c>
      <c r="P18" s="52"/>
      <c r="Q18" s="52"/>
      <c r="R18" s="52"/>
      <c r="S18" s="52"/>
      <c r="T18" s="52"/>
      <c r="U18" s="52"/>
      <c r="V18" s="52"/>
      <c r="W18" s="52"/>
      <c r="X18" s="52"/>
      <c r="Y18" s="52"/>
      <c r="Z18" s="52"/>
      <c r="AA18" s="52"/>
      <c r="AC18" s="58"/>
      <c r="AD18" s="58"/>
      <c r="AE18" s="58"/>
      <c r="AF18" s="58"/>
      <c r="AG18" s="58"/>
      <c r="AH18" s="58"/>
      <c r="AI18" s="58"/>
      <c r="AJ18" s="58"/>
      <c r="AK18" s="58"/>
      <c r="AL18" s="58"/>
      <c r="AM18" s="58"/>
      <c r="AN18" s="58"/>
      <c r="AO18" s="58"/>
      <c r="AP18" s="58"/>
      <c r="AQ18" s="58"/>
      <c r="AR18" s="58"/>
      <c r="AS18" s="58"/>
    </row>
    <row r="19" spans="2:45" ht="13.5" customHeight="1" x14ac:dyDescent="0.15">
      <c r="B19" s="12" t="s">
        <v>1</v>
      </c>
      <c r="C19" s="25">
        <v>15630319</v>
      </c>
      <c r="D19" s="26">
        <v>11242360</v>
      </c>
      <c r="E19" s="28">
        <v>6918866</v>
      </c>
      <c r="F19" s="28">
        <v>664185</v>
      </c>
      <c r="G19" s="28">
        <v>3659309</v>
      </c>
      <c r="H19" s="29">
        <v>3609</v>
      </c>
      <c r="I19" s="29">
        <v>2135614</v>
      </c>
      <c r="J19" s="29">
        <v>878971</v>
      </c>
      <c r="K19" s="29">
        <v>0</v>
      </c>
      <c r="L19" s="29">
        <v>0</v>
      </c>
      <c r="M19" s="29">
        <v>1369765</v>
      </c>
      <c r="N19" s="29">
        <v>712462</v>
      </c>
      <c r="P19" s="52"/>
      <c r="Q19" s="52"/>
      <c r="R19" s="52"/>
      <c r="S19" s="52"/>
      <c r="T19" s="52"/>
      <c r="U19" s="52"/>
      <c r="V19" s="52"/>
      <c r="W19" s="52"/>
      <c r="X19" s="52"/>
      <c r="Y19" s="52"/>
      <c r="Z19" s="52"/>
      <c r="AA19" s="52"/>
      <c r="AC19" s="58"/>
      <c r="AD19" s="58"/>
      <c r="AE19" s="58"/>
      <c r="AF19" s="58"/>
      <c r="AG19" s="58"/>
      <c r="AH19" s="58"/>
      <c r="AI19" s="58"/>
      <c r="AJ19" s="58"/>
      <c r="AK19" s="58"/>
      <c r="AL19" s="58"/>
      <c r="AM19" s="58"/>
      <c r="AN19" s="58"/>
      <c r="AO19" s="58"/>
      <c r="AP19" s="58"/>
      <c r="AQ19" s="58"/>
      <c r="AR19" s="58"/>
      <c r="AS19" s="58"/>
    </row>
    <row r="20" spans="2:45" ht="13.5" customHeight="1" x14ac:dyDescent="0.15">
      <c r="B20" s="12" t="s">
        <v>4</v>
      </c>
      <c r="C20" s="25">
        <v>3595138</v>
      </c>
      <c r="D20" s="26">
        <v>3354699</v>
      </c>
      <c r="E20" s="28">
        <v>2088974</v>
      </c>
      <c r="F20" s="28">
        <v>91842</v>
      </c>
      <c r="G20" s="28">
        <v>1173883</v>
      </c>
      <c r="H20" s="26">
        <v>0</v>
      </c>
      <c r="I20" s="26">
        <v>0</v>
      </c>
      <c r="J20" s="29">
        <v>71108</v>
      </c>
      <c r="K20" s="29">
        <v>0</v>
      </c>
      <c r="L20" s="29">
        <v>0</v>
      </c>
      <c r="M20" s="29">
        <v>169331</v>
      </c>
      <c r="N20" s="29">
        <v>144038</v>
      </c>
      <c r="P20" s="52"/>
      <c r="Q20" s="52"/>
      <c r="R20" s="52"/>
      <c r="S20" s="52"/>
      <c r="T20" s="52"/>
      <c r="U20" s="52"/>
      <c r="V20" s="52"/>
      <c r="W20" s="52"/>
      <c r="X20" s="52"/>
      <c r="Y20" s="52"/>
      <c r="Z20" s="52"/>
      <c r="AA20" s="52"/>
      <c r="AC20" s="58"/>
      <c r="AD20" s="58"/>
      <c r="AE20" s="58"/>
      <c r="AF20" s="58"/>
      <c r="AG20" s="58"/>
      <c r="AH20" s="58"/>
      <c r="AI20" s="58"/>
      <c r="AJ20" s="58"/>
      <c r="AK20" s="58"/>
      <c r="AL20" s="58"/>
      <c r="AM20" s="58"/>
      <c r="AN20" s="58"/>
      <c r="AO20" s="58"/>
      <c r="AP20" s="58"/>
      <c r="AQ20" s="58"/>
      <c r="AR20" s="58"/>
      <c r="AS20" s="58"/>
    </row>
    <row r="21" spans="2:45" ht="13.5" customHeight="1" x14ac:dyDescent="0.15">
      <c r="B21" s="12" t="s">
        <v>5</v>
      </c>
      <c r="C21" s="25">
        <v>9829448</v>
      </c>
      <c r="D21" s="26">
        <v>9509180</v>
      </c>
      <c r="E21" s="28">
        <v>3601571</v>
      </c>
      <c r="F21" s="28">
        <v>403543</v>
      </c>
      <c r="G21" s="28">
        <v>5504066</v>
      </c>
      <c r="H21" s="26">
        <v>0</v>
      </c>
      <c r="I21" s="29">
        <v>1797</v>
      </c>
      <c r="J21" s="29">
        <v>189255</v>
      </c>
      <c r="K21" s="29">
        <v>0</v>
      </c>
      <c r="L21" s="29">
        <v>0</v>
      </c>
      <c r="M21" s="29">
        <v>129216</v>
      </c>
      <c r="N21" s="29">
        <v>49239</v>
      </c>
      <c r="P21" s="52"/>
      <c r="Q21" s="52"/>
      <c r="R21" s="52"/>
      <c r="S21" s="52"/>
      <c r="T21" s="52"/>
      <c r="U21" s="52"/>
      <c r="V21" s="52"/>
      <c r="W21" s="52"/>
      <c r="X21" s="52"/>
      <c r="Y21" s="52"/>
      <c r="Z21" s="52"/>
      <c r="AA21" s="52"/>
      <c r="AC21" s="58"/>
      <c r="AD21" s="58"/>
      <c r="AE21" s="58"/>
      <c r="AF21" s="58"/>
      <c r="AG21" s="58"/>
      <c r="AH21" s="58"/>
      <c r="AI21" s="58"/>
      <c r="AJ21" s="58"/>
      <c r="AK21" s="58"/>
      <c r="AL21" s="58"/>
      <c r="AM21" s="58"/>
      <c r="AN21" s="58"/>
      <c r="AO21" s="58"/>
      <c r="AP21" s="58"/>
      <c r="AQ21" s="58"/>
      <c r="AR21" s="58"/>
      <c r="AS21" s="58"/>
    </row>
    <row r="22" spans="2:45" ht="13.5" customHeight="1" x14ac:dyDescent="0.15">
      <c r="B22" s="12" t="s">
        <v>6</v>
      </c>
      <c r="C22" s="25">
        <v>8042545</v>
      </c>
      <c r="D22" s="26">
        <v>7294975</v>
      </c>
      <c r="E22" s="28">
        <v>5999214</v>
      </c>
      <c r="F22" s="28">
        <v>296378</v>
      </c>
      <c r="G22" s="28">
        <v>999383</v>
      </c>
      <c r="H22" s="26">
        <v>0</v>
      </c>
      <c r="I22" s="29">
        <v>41834</v>
      </c>
      <c r="J22" s="29">
        <v>397167</v>
      </c>
      <c r="K22" s="29">
        <v>2874</v>
      </c>
      <c r="L22" s="29">
        <v>0</v>
      </c>
      <c r="M22" s="29">
        <v>305695</v>
      </c>
      <c r="N22" s="29">
        <v>64935</v>
      </c>
      <c r="P22" s="52"/>
      <c r="Q22" s="52"/>
      <c r="R22" s="52"/>
      <c r="S22" s="52"/>
      <c r="T22" s="52"/>
      <c r="U22" s="52"/>
      <c r="V22" s="52"/>
      <c r="W22" s="52"/>
      <c r="X22" s="52"/>
      <c r="Y22" s="52"/>
      <c r="Z22" s="52"/>
      <c r="AA22" s="52"/>
      <c r="AC22" s="58"/>
      <c r="AD22" s="58"/>
      <c r="AE22" s="58"/>
      <c r="AF22" s="58"/>
      <c r="AG22" s="58"/>
      <c r="AH22" s="58"/>
      <c r="AI22" s="58"/>
      <c r="AJ22" s="58"/>
      <c r="AK22" s="58"/>
      <c r="AL22" s="58"/>
      <c r="AM22" s="58"/>
      <c r="AN22" s="58"/>
      <c r="AO22" s="58"/>
      <c r="AP22" s="58"/>
      <c r="AQ22" s="58"/>
      <c r="AR22" s="58"/>
      <c r="AS22" s="58"/>
    </row>
    <row r="23" spans="2:45" ht="13.5" customHeight="1" x14ac:dyDescent="0.15">
      <c r="B23" s="12" t="s">
        <v>7</v>
      </c>
      <c r="C23" s="25">
        <v>12014078</v>
      </c>
      <c r="D23" s="26">
        <v>10089011</v>
      </c>
      <c r="E23" s="28">
        <v>7961653</v>
      </c>
      <c r="F23" s="28">
        <v>728457</v>
      </c>
      <c r="G23" s="28">
        <v>1398901</v>
      </c>
      <c r="H23" s="29">
        <v>13410</v>
      </c>
      <c r="I23" s="29">
        <v>563562</v>
      </c>
      <c r="J23" s="29">
        <v>604304</v>
      </c>
      <c r="K23" s="29">
        <v>0</v>
      </c>
      <c r="L23" s="29">
        <v>473</v>
      </c>
      <c r="M23" s="29">
        <v>743318</v>
      </c>
      <c r="N23" s="29">
        <v>38241</v>
      </c>
      <c r="P23" s="52"/>
      <c r="Q23" s="52"/>
      <c r="R23" s="52"/>
      <c r="S23" s="52"/>
      <c r="T23" s="52"/>
      <c r="U23" s="52"/>
      <c r="V23" s="52"/>
      <c r="W23" s="52"/>
      <c r="X23" s="52"/>
      <c r="Y23" s="52"/>
      <c r="Z23" s="52"/>
      <c r="AA23" s="52"/>
      <c r="AC23" s="58"/>
      <c r="AD23" s="58"/>
      <c r="AE23" s="58"/>
      <c r="AF23" s="58"/>
      <c r="AG23" s="58"/>
      <c r="AH23" s="58"/>
      <c r="AI23" s="58"/>
      <c r="AJ23" s="58"/>
      <c r="AK23" s="58"/>
      <c r="AL23" s="58"/>
      <c r="AM23" s="58"/>
      <c r="AN23" s="58"/>
      <c r="AO23" s="58"/>
      <c r="AP23" s="58"/>
      <c r="AQ23" s="58"/>
      <c r="AR23" s="58"/>
      <c r="AS23" s="58"/>
    </row>
    <row r="24" spans="2:45" ht="13.5" customHeight="1" x14ac:dyDescent="0.15">
      <c r="B24" s="12" t="s">
        <v>2</v>
      </c>
      <c r="C24" s="25">
        <v>13787610</v>
      </c>
      <c r="D24" s="26">
        <v>9163691</v>
      </c>
      <c r="E24" s="28">
        <v>7093050</v>
      </c>
      <c r="F24" s="28">
        <v>712210</v>
      </c>
      <c r="G24" s="28">
        <v>1358431</v>
      </c>
      <c r="H24" s="29">
        <v>2359</v>
      </c>
      <c r="I24" s="29">
        <v>1377710</v>
      </c>
      <c r="J24" s="29">
        <v>1461111</v>
      </c>
      <c r="K24" s="29">
        <v>0</v>
      </c>
      <c r="L24" s="29">
        <v>0</v>
      </c>
      <c r="M24" s="29">
        <v>1782739</v>
      </c>
      <c r="N24" s="29">
        <v>312274</v>
      </c>
      <c r="P24" s="52"/>
      <c r="Q24" s="52"/>
      <c r="R24" s="52"/>
      <c r="S24" s="52"/>
      <c r="T24" s="52"/>
      <c r="U24" s="52"/>
      <c r="V24" s="52"/>
      <c r="W24" s="52"/>
      <c r="X24" s="52"/>
      <c r="Y24" s="52"/>
      <c r="Z24" s="52"/>
      <c r="AA24" s="52"/>
      <c r="AC24" s="58"/>
      <c r="AD24" s="58"/>
      <c r="AE24" s="58"/>
      <c r="AF24" s="58"/>
      <c r="AG24" s="58"/>
      <c r="AH24" s="58"/>
      <c r="AI24" s="58"/>
      <c r="AJ24" s="58"/>
      <c r="AK24" s="58"/>
      <c r="AL24" s="58"/>
      <c r="AM24" s="58"/>
      <c r="AN24" s="58"/>
      <c r="AO24" s="58"/>
      <c r="AP24" s="58"/>
      <c r="AQ24" s="58"/>
      <c r="AR24" s="58"/>
      <c r="AS24" s="58"/>
    </row>
    <row r="25" spans="2:45" ht="13.5" customHeight="1" x14ac:dyDescent="0.15">
      <c r="B25" s="12" t="s">
        <v>8</v>
      </c>
      <c r="C25" s="25">
        <v>22495754</v>
      </c>
      <c r="D25" s="26">
        <v>12854485</v>
      </c>
      <c r="E25" s="28">
        <v>9705224</v>
      </c>
      <c r="F25" s="28">
        <v>1302222</v>
      </c>
      <c r="G25" s="28">
        <v>1847039</v>
      </c>
      <c r="H25" s="29">
        <v>33319</v>
      </c>
      <c r="I25" s="29">
        <v>3363753</v>
      </c>
      <c r="J25" s="29">
        <v>2862879</v>
      </c>
      <c r="K25" s="29">
        <v>1201</v>
      </c>
      <c r="L25" s="29">
        <v>3340</v>
      </c>
      <c r="M25" s="29">
        <v>3376777</v>
      </c>
      <c r="N25" s="29">
        <v>231615</v>
      </c>
      <c r="P25" s="52"/>
      <c r="Q25" s="52"/>
      <c r="R25" s="52"/>
      <c r="S25" s="52"/>
      <c r="T25" s="52"/>
      <c r="U25" s="52"/>
      <c r="V25" s="52"/>
      <c r="W25" s="52"/>
      <c r="X25" s="52"/>
      <c r="Y25" s="52"/>
      <c r="Z25" s="52"/>
      <c r="AA25" s="52"/>
      <c r="AC25" s="58"/>
      <c r="AD25" s="58"/>
      <c r="AE25" s="58"/>
      <c r="AF25" s="58"/>
      <c r="AG25" s="58"/>
      <c r="AH25" s="58"/>
      <c r="AI25" s="58"/>
      <c r="AJ25" s="58"/>
      <c r="AK25" s="58"/>
      <c r="AL25" s="58"/>
      <c r="AM25" s="58"/>
      <c r="AN25" s="58"/>
      <c r="AO25" s="58"/>
      <c r="AP25" s="58"/>
      <c r="AQ25" s="58"/>
      <c r="AR25" s="58"/>
      <c r="AS25" s="58"/>
    </row>
    <row r="26" spans="2:45" ht="13.5" customHeight="1" x14ac:dyDescent="0.15">
      <c r="B26" s="12" t="s">
        <v>9</v>
      </c>
      <c r="C26" s="25">
        <v>13583590</v>
      </c>
      <c r="D26" s="26">
        <v>11164609</v>
      </c>
      <c r="E26" s="28">
        <v>5974544</v>
      </c>
      <c r="F26" s="28">
        <v>665772</v>
      </c>
      <c r="G26" s="28">
        <v>4524293</v>
      </c>
      <c r="H26" s="29">
        <v>1482</v>
      </c>
      <c r="I26" s="29">
        <v>251061</v>
      </c>
      <c r="J26" s="29">
        <v>1031656</v>
      </c>
      <c r="K26" s="29">
        <v>0</v>
      </c>
      <c r="L26" s="29">
        <v>0</v>
      </c>
      <c r="M26" s="29">
        <v>1134782</v>
      </c>
      <c r="N26" s="29">
        <v>214618</v>
      </c>
      <c r="P26" s="52"/>
      <c r="Q26" s="52"/>
      <c r="R26" s="52"/>
      <c r="S26" s="52"/>
      <c r="T26" s="52"/>
      <c r="U26" s="52"/>
      <c r="V26" s="52"/>
      <c r="W26" s="52"/>
      <c r="X26" s="52"/>
      <c r="Y26" s="52"/>
      <c r="Z26" s="52"/>
      <c r="AA26" s="52"/>
      <c r="AC26" s="58"/>
      <c r="AD26" s="58"/>
      <c r="AE26" s="58"/>
      <c r="AF26" s="58"/>
      <c r="AG26" s="58"/>
      <c r="AH26" s="58"/>
      <c r="AI26" s="58"/>
      <c r="AJ26" s="58"/>
      <c r="AK26" s="58"/>
      <c r="AL26" s="58"/>
      <c r="AM26" s="58"/>
      <c r="AN26" s="58"/>
      <c r="AO26" s="58"/>
      <c r="AP26" s="58"/>
      <c r="AQ26" s="58"/>
      <c r="AR26" s="58"/>
      <c r="AS26" s="58"/>
    </row>
    <row r="27" spans="2:45" ht="13.5" customHeight="1" x14ac:dyDescent="0.15">
      <c r="B27" s="12" t="s">
        <v>10</v>
      </c>
      <c r="C27" s="25">
        <v>16336964</v>
      </c>
      <c r="D27" s="26">
        <v>13315932</v>
      </c>
      <c r="E27" s="28">
        <v>7734559</v>
      </c>
      <c r="F27" s="28">
        <v>644807</v>
      </c>
      <c r="G27" s="28">
        <v>4936566</v>
      </c>
      <c r="H27" s="29">
        <v>0</v>
      </c>
      <c r="I27" s="29">
        <v>303844</v>
      </c>
      <c r="J27" s="29">
        <v>1812563</v>
      </c>
      <c r="K27" s="29">
        <v>161</v>
      </c>
      <c r="L27" s="29">
        <v>0</v>
      </c>
      <c r="M27" s="29">
        <v>904464</v>
      </c>
      <c r="N27" s="29">
        <v>210817</v>
      </c>
      <c r="P27" s="52"/>
      <c r="Q27" s="52"/>
      <c r="R27" s="52"/>
      <c r="S27" s="52"/>
      <c r="T27" s="52"/>
      <c r="U27" s="52"/>
      <c r="V27" s="52"/>
      <c r="W27" s="52"/>
      <c r="X27" s="52"/>
      <c r="Y27" s="52"/>
      <c r="Z27" s="52"/>
      <c r="AA27" s="52"/>
      <c r="AC27" s="58"/>
      <c r="AD27" s="58"/>
      <c r="AE27" s="58"/>
      <c r="AF27" s="58"/>
      <c r="AG27" s="58"/>
      <c r="AH27" s="58"/>
      <c r="AI27" s="58"/>
      <c r="AJ27" s="58"/>
      <c r="AK27" s="58"/>
      <c r="AL27" s="58"/>
      <c r="AM27" s="58"/>
      <c r="AN27" s="58"/>
      <c r="AO27" s="58"/>
      <c r="AP27" s="58"/>
      <c r="AQ27" s="58"/>
      <c r="AR27" s="58"/>
      <c r="AS27" s="58"/>
    </row>
    <row r="28" spans="2:45" ht="13.5" customHeight="1" x14ac:dyDescent="0.15">
      <c r="B28" s="12" t="s">
        <v>11</v>
      </c>
      <c r="C28" s="25">
        <v>20249018</v>
      </c>
      <c r="D28" s="26">
        <v>14270448</v>
      </c>
      <c r="E28" s="28">
        <v>9772800</v>
      </c>
      <c r="F28" s="28">
        <v>1134228</v>
      </c>
      <c r="G28" s="28">
        <v>3363420</v>
      </c>
      <c r="H28" s="29">
        <v>132540</v>
      </c>
      <c r="I28" s="29">
        <v>2614544</v>
      </c>
      <c r="J28" s="29">
        <v>1567828</v>
      </c>
      <c r="K28" s="29">
        <v>745</v>
      </c>
      <c r="L28" s="29">
        <v>1138</v>
      </c>
      <c r="M28" s="29">
        <v>1661775</v>
      </c>
      <c r="N28" s="29">
        <v>254111</v>
      </c>
      <c r="P28" s="52"/>
      <c r="Q28" s="52"/>
      <c r="R28" s="52"/>
      <c r="S28" s="52"/>
      <c r="T28" s="52"/>
      <c r="U28" s="52"/>
      <c r="V28" s="52"/>
      <c r="W28" s="52"/>
      <c r="X28" s="52"/>
      <c r="Y28" s="52"/>
      <c r="Z28" s="52"/>
      <c r="AA28" s="52"/>
      <c r="AC28" s="58"/>
      <c r="AD28" s="58"/>
      <c r="AE28" s="58"/>
      <c r="AF28" s="58"/>
      <c r="AG28" s="58"/>
      <c r="AH28" s="58"/>
      <c r="AI28" s="58"/>
      <c r="AJ28" s="58"/>
      <c r="AK28" s="58"/>
      <c r="AL28" s="58"/>
      <c r="AM28" s="58"/>
      <c r="AN28" s="58"/>
      <c r="AO28" s="58"/>
      <c r="AP28" s="58"/>
      <c r="AQ28" s="58"/>
      <c r="AR28" s="58"/>
      <c r="AS28" s="58"/>
    </row>
    <row r="29" spans="2:45" ht="13.5" customHeight="1" x14ac:dyDescent="0.15">
      <c r="B29" s="12" t="s">
        <v>12</v>
      </c>
      <c r="C29" s="25">
        <v>16586756</v>
      </c>
      <c r="D29" s="26">
        <v>8288999</v>
      </c>
      <c r="E29" s="28">
        <v>5835198</v>
      </c>
      <c r="F29" s="28">
        <v>897237</v>
      </c>
      <c r="G29" s="28">
        <v>1556564</v>
      </c>
      <c r="H29" s="29">
        <v>595757</v>
      </c>
      <c r="I29" s="29">
        <v>3050574</v>
      </c>
      <c r="J29" s="29">
        <v>3390729</v>
      </c>
      <c r="K29" s="29">
        <v>16074</v>
      </c>
      <c r="L29" s="29">
        <v>11391</v>
      </c>
      <c r="M29" s="29">
        <v>1233232</v>
      </c>
      <c r="N29" s="29">
        <v>260292</v>
      </c>
      <c r="P29" s="52"/>
      <c r="Q29" s="52"/>
      <c r="R29" s="52"/>
      <c r="S29" s="52"/>
      <c r="T29" s="52"/>
      <c r="U29" s="52"/>
      <c r="V29" s="52"/>
      <c r="W29" s="52"/>
      <c r="X29" s="52"/>
      <c r="Y29" s="52"/>
      <c r="Z29" s="52"/>
      <c r="AA29" s="52"/>
      <c r="AC29" s="58"/>
      <c r="AD29" s="58"/>
      <c r="AE29" s="58"/>
      <c r="AF29" s="58"/>
      <c r="AG29" s="58"/>
      <c r="AH29" s="58"/>
      <c r="AI29" s="58"/>
      <c r="AJ29" s="58"/>
      <c r="AK29" s="58"/>
      <c r="AL29" s="58"/>
      <c r="AM29" s="58"/>
      <c r="AN29" s="58"/>
      <c r="AO29" s="58"/>
      <c r="AP29" s="58"/>
      <c r="AQ29" s="58"/>
      <c r="AR29" s="58"/>
      <c r="AS29" s="58"/>
    </row>
    <row r="30" spans="2:45" ht="13.5" customHeight="1" x14ac:dyDescent="0.15">
      <c r="B30" s="12" t="s">
        <v>13</v>
      </c>
      <c r="C30" s="25">
        <v>23256560</v>
      </c>
      <c r="D30" s="26">
        <v>15736800</v>
      </c>
      <c r="E30" s="28">
        <v>11521099</v>
      </c>
      <c r="F30" s="28">
        <v>1578915</v>
      </c>
      <c r="G30" s="28">
        <v>2636786</v>
      </c>
      <c r="H30" s="29">
        <v>821351</v>
      </c>
      <c r="I30" s="29">
        <v>3084841</v>
      </c>
      <c r="J30" s="29">
        <v>1653253</v>
      </c>
      <c r="K30" s="29">
        <v>12115</v>
      </c>
      <c r="L30" s="29">
        <v>1428</v>
      </c>
      <c r="M30" s="29">
        <v>1946772</v>
      </c>
      <c r="N30" s="29">
        <v>166473</v>
      </c>
      <c r="P30" s="52"/>
      <c r="Q30" s="52"/>
      <c r="R30" s="52"/>
      <c r="S30" s="52"/>
      <c r="T30" s="52"/>
      <c r="U30" s="52"/>
      <c r="V30" s="52"/>
      <c r="W30" s="52"/>
      <c r="X30" s="52"/>
      <c r="Y30" s="52"/>
      <c r="Z30" s="52"/>
      <c r="AA30" s="52"/>
      <c r="AC30" s="58"/>
      <c r="AD30" s="58"/>
      <c r="AE30" s="58"/>
      <c r="AF30" s="58"/>
      <c r="AG30" s="58"/>
      <c r="AH30" s="58"/>
      <c r="AI30" s="58"/>
      <c r="AJ30" s="58"/>
      <c r="AK30" s="58"/>
      <c r="AL30" s="58"/>
      <c r="AM30" s="58"/>
      <c r="AN30" s="58"/>
      <c r="AO30" s="58"/>
      <c r="AP30" s="58"/>
      <c r="AQ30" s="58"/>
      <c r="AR30" s="58"/>
      <c r="AS30" s="58"/>
    </row>
    <row r="31" spans="2:45" ht="13.5" customHeight="1" x14ac:dyDescent="0.15">
      <c r="B31" s="12" t="s">
        <v>14</v>
      </c>
      <c r="C31" s="25">
        <v>18080253</v>
      </c>
      <c r="D31" s="26">
        <v>11410716</v>
      </c>
      <c r="E31" s="28">
        <v>5704253</v>
      </c>
      <c r="F31" s="28">
        <v>1052673</v>
      </c>
      <c r="G31" s="28">
        <v>4653790</v>
      </c>
      <c r="H31" s="29">
        <v>270057</v>
      </c>
      <c r="I31" s="29">
        <v>4138669</v>
      </c>
      <c r="J31" s="29">
        <v>1080358</v>
      </c>
      <c r="K31" s="29">
        <v>35669</v>
      </c>
      <c r="L31" s="29">
        <v>0</v>
      </c>
      <c r="M31" s="29">
        <v>1144784</v>
      </c>
      <c r="N31" s="29">
        <v>0</v>
      </c>
      <c r="P31" s="52"/>
      <c r="Q31" s="52"/>
      <c r="R31" s="52"/>
      <c r="S31" s="52"/>
      <c r="T31" s="52"/>
      <c r="U31" s="52"/>
      <c r="V31" s="52"/>
      <c r="W31" s="52"/>
      <c r="X31" s="52"/>
      <c r="Y31" s="52"/>
      <c r="Z31" s="52"/>
      <c r="AA31" s="52"/>
      <c r="AC31" s="58"/>
      <c r="AD31" s="58"/>
      <c r="AE31" s="58"/>
      <c r="AF31" s="58"/>
      <c r="AG31" s="58"/>
      <c r="AH31" s="58"/>
      <c r="AI31" s="58"/>
      <c r="AJ31" s="58"/>
      <c r="AK31" s="58"/>
      <c r="AL31" s="58"/>
      <c r="AM31" s="58"/>
      <c r="AN31" s="58"/>
      <c r="AO31" s="58"/>
      <c r="AP31" s="58"/>
      <c r="AQ31" s="58"/>
      <c r="AR31" s="58"/>
      <c r="AS31" s="58"/>
    </row>
    <row r="32" spans="2:45" ht="13.5" customHeight="1" x14ac:dyDescent="0.15">
      <c r="B32" s="12" t="s">
        <v>15</v>
      </c>
      <c r="C32" s="25">
        <v>24409280</v>
      </c>
      <c r="D32" s="26">
        <v>14491047</v>
      </c>
      <c r="E32" s="28">
        <v>9560684</v>
      </c>
      <c r="F32" s="28">
        <v>1238269</v>
      </c>
      <c r="G32" s="28">
        <v>3692094</v>
      </c>
      <c r="H32" s="29">
        <v>216484</v>
      </c>
      <c r="I32" s="29">
        <v>3049490</v>
      </c>
      <c r="J32" s="29">
        <v>2939843</v>
      </c>
      <c r="K32" s="29">
        <v>48137</v>
      </c>
      <c r="L32" s="29">
        <v>6068</v>
      </c>
      <c r="M32" s="29">
        <v>3658211</v>
      </c>
      <c r="N32" s="29">
        <v>300833</v>
      </c>
      <c r="P32" s="52"/>
      <c r="Q32" s="52"/>
      <c r="R32" s="52"/>
      <c r="S32" s="52"/>
      <c r="T32" s="52"/>
      <c r="U32" s="52"/>
      <c r="V32" s="52"/>
      <c r="W32" s="52"/>
      <c r="X32" s="52"/>
      <c r="Y32" s="52"/>
      <c r="Z32" s="52"/>
      <c r="AA32" s="52"/>
      <c r="AC32" s="58"/>
      <c r="AD32" s="58"/>
      <c r="AE32" s="58"/>
      <c r="AF32" s="58"/>
      <c r="AG32" s="58"/>
      <c r="AH32" s="58"/>
      <c r="AI32" s="58"/>
      <c r="AJ32" s="58"/>
      <c r="AK32" s="58"/>
      <c r="AL32" s="58"/>
      <c r="AM32" s="58"/>
      <c r="AN32" s="58"/>
      <c r="AO32" s="58"/>
      <c r="AP32" s="58"/>
      <c r="AQ32" s="58"/>
      <c r="AR32" s="58"/>
      <c r="AS32" s="58"/>
    </row>
    <row r="33" spans="2:45" ht="13.5" customHeight="1" x14ac:dyDescent="0.15">
      <c r="B33" s="12" t="s">
        <v>16</v>
      </c>
      <c r="C33" s="25">
        <v>12097045</v>
      </c>
      <c r="D33" s="26">
        <v>7307075</v>
      </c>
      <c r="E33" s="28">
        <v>5155330</v>
      </c>
      <c r="F33" s="28">
        <v>683072</v>
      </c>
      <c r="G33" s="28">
        <v>1468673</v>
      </c>
      <c r="H33" s="29">
        <v>222028</v>
      </c>
      <c r="I33" s="29">
        <v>879967</v>
      </c>
      <c r="J33" s="29">
        <v>2119799</v>
      </c>
      <c r="K33" s="29">
        <v>210</v>
      </c>
      <c r="L33" s="29">
        <v>0</v>
      </c>
      <c r="M33" s="29">
        <v>1567966</v>
      </c>
      <c r="N33" s="29">
        <v>215912</v>
      </c>
      <c r="P33" s="52"/>
      <c r="Q33" s="52"/>
      <c r="R33" s="52"/>
      <c r="S33" s="52"/>
      <c r="T33" s="52"/>
      <c r="U33" s="52"/>
      <c r="V33" s="52"/>
      <c r="W33" s="52"/>
      <c r="X33" s="52"/>
      <c r="Y33" s="52"/>
      <c r="Z33" s="52"/>
      <c r="AA33" s="52"/>
      <c r="AC33" s="58"/>
      <c r="AD33" s="58"/>
      <c r="AE33" s="58"/>
      <c r="AF33" s="58"/>
      <c r="AG33" s="58"/>
      <c r="AH33" s="58"/>
      <c r="AI33" s="58"/>
      <c r="AJ33" s="58"/>
      <c r="AK33" s="58"/>
      <c r="AL33" s="58"/>
      <c r="AM33" s="58"/>
      <c r="AN33" s="58"/>
      <c r="AO33" s="58"/>
      <c r="AP33" s="58"/>
      <c r="AQ33" s="58"/>
      <c r="AR33" s="58"/>
      <c r="AS33" s="58"/>
    </row>
    <row r="34" spans="2:45" ht="13.5" customHeight="1" x14ac:dyDescent="0.15">
      <c r="B34" s="12" t="s">
        <v>17</v>
      </c>
      <c r="C34" s="25">
        <v>16213422</v>
      </c>
      <c r="D34" s="26">
        <v>8216475</v>
      </c>
      <c r="E34" s="28">
        <v>5901263</v>
      </c>
      <c r="F34" s="28">
        <v>1048376</v>
      </c>
      <c r="G34" s="28">
        <v>1266836</v>
      </c>
      <c r="H34" s="29">
        <v>429217</v>
      </c>
      <c r="I34" s="29">
        <v>4430230</v>
      </c>
      <c r="J34" s="29">
        <v>1406026</v>
      </c>
      <c r="K34" s="29">
        <v>0</v>
      </c>
      <c r="L34" s="29">
        <v>4219</v>
      </c>
      <c r="M34" s="29">
        <v>1727255</v>
      </c>
      <c r="N34" s="29">
        <v>155959</v>
      </c>
      <c r="P34" s="52"/>
      <c r="Q34" s="52"/>
      <c r="R34" s="52"/>
      <c r="S34" s="52"/>
      <c r="T34" s="52"/>
      <c r="U34" s="52"/>
      <c r="V34" s="52"/>
      <c r="W34" s="52"/>
      <c r="X34" s="52"/>
      <c r="Y34" s="52"/>
      <c r="Z34" s="52"/>
      <c r="AA34" s="52"/>
      <c r="AC34" s="58"/>
      <c r="AD34" s="58"/>
      <c r="AE34" s="58"/>
      <c r="AF34" s="58"/>
      <c r="AG34" s="58"/>
      <c r="AH34" s="58"/>
      <c r="AI34" s="58"/>
      <c r="AJ34" s="58"/>
      <c r="AK34" s="58"/>
      <c r="AL34" s="58"/>
      <c r="AM34" s="58"/>
      <c r="AN34" s="58"/>
      <c r="AO34" s="58"/>
      <c r="AP34" s="58"/>
      <c r="AQ34" s="58"/>
      <c r="AR34" s="58"/>
      <c r="AS34" s="58"/>
    </row>
    <row r="35" spans="2:45" ht="13.5" customHeight="1" x14ac:dyDescent="0.15">
      <c r="B35" s="12" t="s">
        <v>18</v>
      </c>
      <c r="C35" s="25">
        <v>11329948</v>
      </c>
      <c r="D35" s="26">
        <v>6866735</v>
      </c>
      <c r="E35" s="28">
        <v>4525731</v>
      </c>
      <c r="F35" s="28">
        <v>739818</v>
      </c>
      <c r="G35" s="28">
        <v>1601186</v>
      </c>
      <c r="H35" s="29">
        <v>134321</v>
      </c>
      <c r="I35" s="29">
        <v>2514690</v>
      </c>
      <c r="J35" s="29">
        <v>958458</v>
      </c>
      <c r="K35" s="29">
        <v>0</v>
      </c>
      <c r="L35" s="29">
        <v>340</v>
      </c>
      <c r="M35" s="29">
        <v>855404</v>
      </c>
      <c r="N35" s="29">
        <v>83356</v>
      </c>
      <c r="P35" s="52"/>
      <c r="Q35" s="52"/>
      <c r="R35" s="52"/>
      <c r="S35" s="52"/>
      <c r="T35" s="52"/>
      <c r="U35" s="52"/>
      <c r="V35" s="52"/>
      <c r="W35" s="52"/>
      <c r="X35" s="52"/>
      <c r="Y35" s="52"/>
      <c r="Z35" s="52"/>
      <c r="AA35" s="52"/>
      <c r="AC35" s="58"/>
      <c r="AD35" s="58"/>
      <c r="AE35" s="58"/>
      <c r="AF35" s="58"/>
      <c r="AG35" s="58"/>
      <c r="AH35" s="58"/>
      <c r="AI35" s="58"/>
      <c r="AJ35" s="58"/>
      <c r="AK35" s="58"/>
      <c r="AL35" s="58"/>
      <c r="AM35" s="58"/>
      <c r="AN35" s="58"/>
      <c r="AO35" s="58"/>
      <c r="AP35" s="58"/>
      <c r="AQ35" s="58"/>
      <c r="AR35" s="58"/>
      <c r="AS35" s="58"/>
    </row>
    <row r="36" spans="2:45" ht="7.5" customHeight="1" x14ac:dyDescent="0.15">
      <c r="B36" s="40"/>
      <c r="C36" s="38"/>
      <c r="D36" s="39"/>
      <c r="E36" s="39"/>
      <c r="F36" s="39"/>
      <c r="G36" s="39"/>
      <c r="H36" s="39"/>
      <c r="I36" s="39"/>
      <c r="J36" s="39"/>
      <c r="K36" s="39"/>
      <c r="L36" s="39"/>
      <c r="M36" s="39"/>
      <c r="N36" s="39"/>
      <c r="P36" s="52"/>
      <c r="Q36" s="52"/>
      <c r="R36" s="52"/>
      <c r="S36" s="52"/>
      <c r="T36" s="52"/>
      <c r="U36" s="52"/>
      <c r="V36" s="52"/>
      <c r="W36" s="52"/>
      <c r="X36" s="52"/>
      <c r="Y36" s="52"/>
      <c r="Z36" s="52"/>
      <c r="AA36" s="52"/>
      <c r="AC36" s="58"/>
      <c r="AD36" s="58"/>
      <c r="AE36" s="58"/>
      <c r="AF36" s="58"/>
      <c r="AG36" s="58"/>
      <c r="AH36" s="58"/>
      <c r="AI36" s="58"/>
      <c r="AJ36" s="58"/>
      <c r="AK36" s="58"/>
      <c r="AL36" s="58"/>
      <c r="AM36" s="58"/>
      <c r="AN36" s="58"/>
      <c r="AO36" s="58"/>
      <c r="AP36" s="58"/>
      <c r="AQ36" s="58"/>
      <c r="AR36" s="58"/>
      <c r="AS36" s="58"/>
    </row>
    <row r="37" spans="2:45" ht="7.5" customHeight="1" x14ac:dyDescent="0.15">
      <c r="B37" s="42"/>
      <c r="C37" s="18"/>
      <c r="D37" s="31"/>
      <c r="E37" s="31"/>
      <c r="F37" s="31"/>
      <c r="G37" s="31"/>
      <c r="H37" s="31"/>
      <c r="I37" s="31"/>
      <c r="J37" s="31"/>
      <c r="K37" s="31"/>
      <c r="L37" s="31"/>
      <c r="M37" s="31"/>
      <c r="N37" s="31"/>
      <c r="O37" s="43"/>
      <c r="P37" s="52"/>
      <c r="Q37" s="52"/>
      <c r="R37" s="52"/>
      <c r="S37" s="52"/>
      <c r="T37" s="52"/>
      <c r="U37" s="52"/>
      <c r="V37" s="52"/>
      <c r="W37" s="52"/>
      <c r="X37" s="52"/>
      <c r="Y37" s="52"/>
      <c r="Z37" s="52"/>
      <c r="AA37" s="52"/>
      <c r="AC37" s="58"/>
      <c r="AD37" s="58"/>
      <c r="AE37" s="58"/>
      <c r="AF37" s="58"/>
      <c r="AG37" s="58"/>
      <c r="AH37" s="58"/>
      <c r="AI37" s="58"/>
      <c r="AJ37" s="58"/>
      <c r="AK37" s="58"/>
      <c r="AL37" s="58"/>
      <c r="AM37" s="58"/>
      <c r="AN37" s="58"/>
      <c r="AO37" s="58"/>
      <c r="AP37" s="58"/>
      <c r="AQ37" s="58"/>
      <c r="AR37" s="58"/>
      <c r="AS37" s="58"/>
    </row>
    <row r="38" spans="2:45" ht="18.75" customHeight="1" x14ac:dyDescent="0.15">
      <c r="B38" s="41" t="s">
        <v>76</v>
      </c>
      <c r="C38" s="18"/>
      <c r="D38" s="19"/>
      <c r="E38" s="19"/>
      <c r="F38" s="19"/>
      <c r="G38" s="19"/>
      <c r="H38" s="19"/>
      <c r="I38" s="19"/>
      <c r="J38" s="19"/>
      <c r="K38" s="19"/>
      <c r="L38" s="19"/>
      <c r="M38" s="19"/>
      <c r="N38" s="19"/>
      <c r="AC38" s="58"/>
      <c r="AD38" s="58"/>
      <c r="AE38" s="58"/>
      <c r="AF38" s="58"/>
      <c r="AG38" s="58"/>
      <c r="AH38" s="58"/>
      <c r="AI38" s="58"/>
      <c r="AJ38" s="58"/>
      <c r="AK38" s="58"/>
      <c r="AL38" s="58"/>
      <c r="AM38" s="58"/>
      <c r="AN38" s="58"/>
      <c r="AO38" s="58"/>
      <c r="AP38" s="58"/>
      <c r="AQ38" s="58"/>
      <c r="AR38" s="58"/>
      <c r="AS38" s="58"/>
    </row>
    <row r="39" spans="2:45" s="13" customFormat="1" ht="18.75" customHeight="1" x14ac:dyDescent="0.15">
      <c r="B39" s="33" t="s">
        <v>87</v>
      </c>
      <c r="C39" s="34">
        <f>IF(SUM(C40:C57)=SUM(D39,H39:M39),SUM(C40:C57))</f>
        <v>273816203</v>
      </c>
      <c r="D39" s="35">
        <f>IF(SUM(D40:D57)=SUM(E39,F39,G39),SUM(D40:D57),err)</f>
        <v>193664254</v>
      </c>
      <c r="E39" s="36">
        <f t="shared" ref="E39:N39" si="0">SUM(E40:E57)</f>
        <v>122511335</v>
      </c>
      <c r="F39" s="36">
        <f t="shared" si="0"/>
        <v>14518274</v>
      </c>
      <c r="G39" s="36">
        <f t="shared" si="0"/>
        <v>56634645</v>
      </c>
      <c r="H39" s="35">
        <f t="shared" si="0"/>
        <v>2464984</v>
      </c>
      <c r="I39" s="35">
        <f t="shared" si="0"/>
        <v>29734953</v>
      </c>
      <c r="J39" s="35">
        <f t="shared" si="0"/>
        <v>23337246</v>
      </c>
      <c r="K39" s="35">
        <f t="shared" si="0"/>
        <v>105809</v>
      </c>
      <c r="L39" s="35">
        <f t="shared" si="0"/>
        <v>29165</v>
      </c>
      <c r="M39" s="35">
        <f t="shared" si="0"/>
        <v>24479792</v>
      </c>
      <c r="N39" s="35">
        <f t="shared" si="0"/>
        <v>3949578</v>
      </c>
      <c r="P39" s="51"/>
      <c r="Q39" s="51"/>
      <c r="R39" s="51"/>
      <c r="S39" s="51"/>
      <c r="T39" s="51"/>
      <c r="U39" s="51"/>
      <c r="V39" s="51"/>
      <c r="W39" s="51"/>
      <c r="X39" s="51"/>
      <c r="Y39" s="51"/>
      <c r="Z39" s="51"/>
      <c r="AA39" s="51"/>
      <c r="AB39" s="57"/>
      <c r="AC39" s="58"/>
      <c r="AD39" s="58"/>
      <c r="AE39" s="58"/>
      <c r="AF39" s="58"/>
      <c r="AG39" s="58"/>
      <c r="AH39" s="58"/>
      <c r="AI39" s="58"/>
      <c r="AJ39" s="58"/>
      <c r="AK39" s="58"/>
      <c r="AL39" s="58"/>
      <c r="AM39" s="58"/>
      <c r="AN39" s="58"/>
      <c r="AO39" s="58"/>
      <c r="AP39" s="58"/>
      <c r="AQ39" s="58"/>
      <c r="AR39" s="58"/>
      <c r="AS39" s="58"/>
    </row>
    <row r="40" spans="2:45" ht="13.5" customHeight="1" x14ac:dyDescent="0.15">
      <c r="B40" s="12" t="s">
        <v>3</v>
      </c>
      <c r="C40" s="25">
        <f t="shared" ref="C40:C57" si="1">SUM(D40+H40+I40+J40+K40+L40+M40)</f>
        <v>21247034</v>
      </c>
      <c r="D40" s="26">
        <v>19242423</v>
      </c>
      <c r="E40" s="28">
        <v>7610023</v>
      </c>
      <c r="F40" s="28">
        <v>637334</v>
      </c>
      <c r="G40" s="28">
        <v>10995066</v>
      </c>
      <c r="H40" s="29">
        <v>386</v>
      </c>
      <c r="I40" s="29">
        <v>332884</v>
      </c>
      <c r="J40" s="29">
        <v>478776</v>
      </c>
      <c r="K40" s="29">
        <v>0</v>
      </c>
      <c r="L40" s="29">
        <v>999</v>
      </c>
      <c r="M40" s="29">
        <v>1191566</v>
      </c>
      <c r="N40" s="29">
        <v>534410</v>
      </c>
      <c r="P40" s="50"/>
      <c r="Q40" s="50"/>
      <c r="R40" s="50"/>
      <c r="S40" s="50"/>
      <c r="T40" s="50"/>
      <c r="U40" s="50"/>
      <c r="V40" s="50"/>
      <c r="W40" s="50"/>
      <c r="X40" s="50"/>
      <c r="Y40" s="50"/>
      <c r="Z40" s="50"/>
      <c r="AA40" s="50"/>
      <c r="AC40" s="58"/>
      <c r="AD40" s="58"/>
      <c r="AE40" s="58"/>
      <c r="AF40" s="58"/>
      <c r="AG40" s="58"/>
      <c r="AH40" s="58"/>
      <c r="AI40" s="58"/>
      <c r="AJ40" s="58"/>
      <c r="AK40" s="58"/>
      <c r="AL40" s="58"/>
      <c r="AM40" s="58"/>
      <c r="AN40" s="58"/>
      <c r="AO40" s="58"/>
      <c r="AP40" s="58"/>
      <c r="AQ40" s="58"/>
      <c r="AR40" s="58"/>
      <c r="AS40" s="58"/>
    </row>
    <row r="41" spans="2:45" ht="13.5" customHeight="1" x14ac:dyDescent="0.15">
      <c r="B41" s="12" t="s">
        <v>1</v>
      </c>
      <c r="C41" s="25">
        <f t="shared" si="1"/>
        <v>15343252</v>
      </c>
      <c r="D41" s="26">
        <v>11232822</v>
      </c>
      <c r="E41" s="28">
        <v>6909527</v>
      </c>
      <c r="F41" s="28">
        <v>664108</v>
      </c>
      <c r="G41" s="28">
        <v>3659187</v>
      </c>
      <c r="H41" s="29">
        <v>3609</v>
      </c>
      <c r="I41" s="29">
        <v>1975271</v>
      </c>
      <c r="J41" s="29">
        <v>784485</v>
      </c>
      <c r="K41" s="29">
        <v>0</v>
      </c>
      <c r="L41" s="29">
        <v>0</v>
      </c>
      <c r="M41" s="29">
        <v>1347065</v>
      </c>
      <c r="N41" s="29">
        <v>712462</v>
      </c>
      <c r="P41" s="50"/>
      <c r="Q41" s="50"/>
      <c r="R41" s="50"/>
      <c r="S41" s="50"/>
      <c r="T41" s="50"/>
      <c r="U41" s="50"/>
      <c r="V41" s="50"/>
      <c r="W41" s="50"/>
      <c r="X41" s="50"/>
      <c r="Y41" s="50"/>
      <c r="Z41" s="50"/>
      <c r="AA41" s="50"/>
      <c r="AC41" s="58"/>
      <c r="AD41" s="58"/>
      <c r="AE41" s="58"/>
      <c r="AF41" s="58"/>
      <c r="AG41" s="58"/>
      <c r="AH41" s="58"/>
      <c r="AI41" s="58"/>
      <c r="AJ41" s="58"/>
      <c r="AK41" s="58"/>
      <c r="AL41" s="58"/>
      <c r="AM41" s="58"/>
      <c r="AN41" s="58"/>
      <c r="AO41" s="58"/>
      <c r="AP41" s="58"/>
      <c r="AQ41" s="58"/>
      <c r="AR41" s="58"/>
      <c r="AS41" s="58"/>
    </row>
    <row r="42" spans="2:45" ht="13.5" customHeight="1" x14ac:dyDescent="0.15">
      <c r="B42" s="12" t="s">
        <v>4</v>
      </c>
      <c r="C42" s="25">
        <f t="shared" si="1"/>
        <v>3585545</v>
      </c>
      <c r="D42" s="26">
        <v>3349516</v>
      </c>
      <c r="E42" s="28">
        <v>2083793</v>
      </c>
      <c r="F42" s="28">
        <v>91842</v>
      </c>
      <c r="G42" s="28">
        <v>1173881</v>
      </c>
      <c r="H42" s="26">
        <v>0</v>
      </c>
      <c r="I42" s="26">
        <v>0</v>
      </c>
      <c r="J42" s="29">
        <v>67851</v>
      </c>
      <c r="K42" s="29">
        <v>0</v>
      </c>
      <c r="L42" s="29">
        <v>0</v>
      </c>
      <c r="M42" s="29">
        <v>168178</v>
      </c>
      <c r="N42" s="29">
        <v>144038</v>
      </c>
      <c r="P42" s="50"/>
      <c r="Q42" s="50"/>
      <c r="R42" s="50"/>
      <c r="S42" s="50"/>
      <c r="T42" s="50"/>
      <c r="U42" s="50"/>
      <c r="V42" s="50"/>
      <c r="W42" s="50"/>
      <c r="X42" s="50"/>
      <c r="Y42" s="50"/>
      <c r="Z42" s="50"/>
      <c r="AA42" s="50"/>
      <c r="AC42" s="58"/>
      <c r="AD42" s="58"/>
      <c r="AE42" s="58"/>
      <c r="AF42" s="58"/>
      <c r="AG42" s="58"/>
      <c r="AH42" s="58"/>
      <c r="AI42" s="58"/>
      <c r="AJ42" s="58"/>
      <c r="AK42" s="58"/>
      <c r="AL42" s="58"/>
      <c r="AM42" s="58"/>
      <c r="AN42" s="58"/>
      <c r="AO42" s="58"/>
      <c r="AP42" s="58"/>
      <c r="AQ42" s="58"/>
      <c r="AR42" s="58"/>
      <c r="AS42" s="58"/>
    </row>
    <row r="43" spans="2:45" ht="13.5" customHeight="1" x14ac:dyDescent="0.15">
      <c r="B43" s="12" t="s">
        <v>5</v>
      </c>
      <c r="C43" s="25">
        <f t="shared" si="1"/>
        <v>9813072</v>
      </c>
      <c r="D43" s="26">
        <v>9502554</v>
      </c>
      <c r="E43" s="28">
        <v>3595054</v>
      </c>
      <c r="F43" s="28">
        <v>403511</v>
      </c>
      <c r="G43" s="28">
        <v>5503989</v>
      </c>
      <c r="H43" s="26">
        <v>0</v>
      </c>
      <c r="I43" s="29">
        <v>1797</v>
      </c>
      <c r="J43" s="29">
        <v>182916</v>
      </c>
      <c r="K43" s="29">
        <v>0</v>
      </c>
      <c r="L43" s="29">
        <v>0</v>
      </c>
      <c r="M43" s="29">
        <v>125805</v>
      </c>
      <c r="N43" s="29">
        <v>49239</v>
      </c>
      <c r="P43" s="50"/>
      <c r="Q43" s="50"/>
      <c r="R43" s="50"/>
      <c r="S43" s="50"/>
      <c r="T43" s="50"/>
      <c r="U43" s="50"/>
      <c r="V43" s="50"/>
      <c r="W43" s="50"/>
      <c r="X43" s="50"/>
      <c r="Y43" s="50"/>
      <c r="Z43" s="50"/>
      <c r="AA43" s="50"/>
      <c r="AC43" s="58"/>
      <c r="AD43" s="58"/>
      <c r="AE43" s="58"/>
      <c r="AF43" s="58"/>
      <c r="AG43" s="58"/>
      <c r="AH43" s="58"/>
      <c r="AI43" s="58"/>
      <c r="AJ43" s="58"/>
      <c r="AK43" s="58"/>
      <c r="AL43" s="58"/>
      <c r="AM43" s="58"/>
      <c r="AN43" s="58"/>
      <c r="AO43" s="58"/>
      <c r="AP43" s="58"/>
      <c r="AQ43" s="58"/>
      <c r="AR43" s="58"/>
      <c r="AS43" s="58"/>
    </row>
    <row r="44" spans="2:45" ht="13.5" customHeight="1" x14ac:dyDescent="0.15">
      <c r="B44" s="12" t="s">
        <v>6</v>
      </c>
      <c r="C44" s="25">
        <f t="shared" si="1"/>
        <v>8002315</v>
      </c>
      <c r="D44" s="26">
        <v>7287287</v>
      </c>
      <c r="E44" s="28">
        <v>5991635</v>
      </c>
      <c r="F44" s="28">
        <v>296320</v>
      </c>
      <c r="G44" s="28">
        <v>999332</v>
      </c>
      <c r="H44" s="26">
        <v>0</v>
      </c>
      <c r="I44" s="29">
        <v>39454</v>
      </c>
      <c r="J44" s="29">
        <v>375525</v>
      </c>
      <c r="K44" s="29">
        <v>2874</v>
      </c>
      <c r="L44" s="29">
        <v>0</v>
      </c>
      <c r="M44" s="29">
        <v>297175</v>
      </c>
      <c r="N44" s="29">
        <v>64935</v>
      </c>
      <c r="P44" s="50"/>
      <c r="Q44" s="50"/>
      <c r="R44" s="50"/>
      <c r="S44" s="50"/>
      <c r="T44" s="50"/>
      <c r="U44" s="50"/>
      <c r="V44" s="50"/>
      <c r="W44" s="50"/>
      <c r="X44" s="50"/>
      <c r="Y44" s="50"/>
      <c r="Z44" s="50"/>
      <c r="AA44" s="50"/>
      <c r="AC44" s="58"/>
      <c r="AD44" s="58"/>
      <c r="AE44" s="58"/>
      <c r="AF44" s="58"/>
      <c r="AG44" s="58"/>
      <c r="AH44" s="58"/>
      <c r="AI44" s="58"/>
      <c r="AJ44" s="58"/>
      <c r="AK44" s="58"/>
      <c r="AL44" s="58"/>
      <c r="AM44" s="58"/>
      <c r="AN44" s="58"/>
      <c r="AO44" s="58"/>
      <c r="AP44" s="58"/>
      <c r="AQ44" s="58"/>
      <c r="AR44" s="58"/>
      <c r="AS44" s="58"/>
    </row>
    <row r="45" spans="2:45" ht="13.5" customHeight="1" x14ac:dyDescent="0.15">
      <c r="B45" s="12" t="s">
        <v>7</v>
      </c>
      <c r="C45" s="25">
        <f t="shared" si="1"/>
        <v>11943442</v>
      </c>
      <c r="D45" s="26">
        <v>10081574</v>
      </c>
      <c r="E45" s="28">
        <v>7954355</v>
      </c>
      <c r="F45" s="28">
        <v>728410</v>
      </c>
      <c r="G45" s="28">
        <v>1398809</v>
      </c>
      <c r="H45" s="29">
        <v>12006</v>
      </c>
      <c r="I45" s="29">
        <v>544932</v>
      </c>
      <c r="J45" s="29">
        <v>578829</v>
      </c>
      <c r="K45" s="29">
        <v>0</v>
      </c>
      <c r="L45" s="29">
        <v>473</v>
      </c>
      <c r="M45" s="29">
        <v>725628</v>
      </c>
      <c r="N45" s="29">
        <v>38241</v>
      </c>
      <c r="P45" s="50"/>
      <c r="Q45" s="50"/>
      <c r="R45" s="50"/>
      <c r="S45" s="50"/>
      <c r="T45" s="50"/>
      <c r="U45" s="50"/>
      <c r="V45" s="50"/>
      <c r="W45" s="50"/>
      <c r="X45" s="50"/>
      <c r="Y45" s="50"/>
      <c r="Z45" s="50"/>
      <c r="AA45" s="50"/>
      <c r="AC45" s="58"/>
      <c r="AD45" s="58"/>
      <c r="AE45" s="58"/>
      <c r="AF45" s="58"/>
      <c r="AG45" s="58"/>
      <c r="AH45" s="58"/>
      <c r="AI45" s="58"/>
      <c r="AJ45" s="58"/>
      <c r="AK45" s="58"/>
      <c r="AL45" s="58"/>
      <c r="AM45" s="58"/>
      <c r="AN45" s="58"/>
      <c r="AO45" s="58"/>
      <c r="AP45" s="58"/>
      <c r="AQ45" s="58"/>
      <c r="AR45" s="58"/>
      <c r="AS45" s="58"/>
    </row>
    <row r="46" spans="2:45" ht="13.5" customHeight="1" x14ac:dyDescent="0.15">
      <c r="B46" s="12" t="s">
        <v>2</v>
      </c>
      <c r="C46" s="25">
        <f t="shared" si="1"/>
        <v>13470131</v>
      </c>
      <c r="D46" s="26">
        <v>9147891</v>
      </c>
      <c r="E46" s="28">
        <v>7077388</v>
      </c>
      <c r="F46" s="28">
        <v>712157</v>
      </c>
      <c r="G46" s="28">
        <v>1358346</v>
      </c>
      <c r="H46" s="29">
        <v>2359</v>
      </c>
      <c r="I46" s="29">
        <v>1222728</v>
      </c>
      <c r="J46" s="29">
        <v>1351968</v>
      </c>
      <c r="K46" s="29">
        <v>0</v>
      </c>
      <c r="L46" s="29">
        <v>0</v>
      </c>
      <c r="M46" s="29">
        <v>1745185</v>
      </c>
      <c r="N46" s="29">
        <v>312274</v>
      </c>
      <c r="P46" s="50"/>
      <c r="Q46" s="50"/>
      <c r="R46" s="50"/>
      <c r="S46" s="50"/>
      <c r="T46" s="50"/>
      <c r="U46" s="50"/>
      <c r="V46" s="50"/>
      <c r="W46" s="50"/>
      <c r="X46" s="50"/>
      <c r="Y46" s="50"/>
      <c r="Z46" s="50"/>
      <c r="AA46" s="50"/>
      <c r="AC46" s="58"/>
      <c r="AD46" s="58"/>
      <c r="AE46" s="58"/>
      <c r="AF46" s="58"/>
      <c r="AG46" s="58"/>
      <c r="AH46" s="58"/>
      <c r="AI46" s="58"/>
      <c r="AJ46" s="58"/>
      <c r="AK46" s="58"/>
      <c r="AL46" s="58"/>
      <c r="AM46" s="58"/>
      <c r="AN46" s="58"/>
      <c r="AO46" s="58"/>
      <c r="AP46" s="58"/>
      <c r="AQ46" s="58"/>
      <c r="AR46" s="58"/>
      <c r="AS46" s="58"/>
    </row>
    <row r="47" spans="2:45" ht="13.5" customHeight="1" x14ac:dyDescent="0.15">
      <c r="B47" s="12" t="s">
        <v>8</v>
      </c>
      <c r="C47" s="25">
        <f t="shared" si="1"/>
        <v>21971107</v>
      </c>
      <c r="D47" s="26">
        <v>12841920</v>
      </c>
      <c r="E47" s="28">
        <v>9692793</v>
      </c>
      <c r="F47" s="28">
        <v>1302103</v>
      </c>
      <c r="G47" s="28">
        <v>1847024</v>
      </c>
      <c r="H47" s="29">
        <v>31087</v>
      </c>
      <c r="I47" s="29">
        <v>3088277</v>
      </c>
      <c r="J47" s="29">
        <v>2704227</v>
      </c>
      <c r="K47" s="29">
        <v>1017</v>
      </c>
      <c r="L47" s="29">
        <v>3340</v>
      </c>
      <c r="M47" s="29">
        <v>3301239</v>
      </c>
      <c r="N47" s="29">
        <v>231615</v>
      </c>
      <c r="P47" s="50"/>
      <c r="Q47" s="50"/>
      <c r="R47" s="50"/>
      <c r="S47" s="50"/>
      <c r="T47" s="50"/>
      <c r="U47" s="50"/>
      <c r="V47" s="50"/>
      <c r="W47" s="50"/>
      <c r="X47" s="50"/>
      <c r="Y47" s="50"/>
      <c r="Z47" s="50"/>
      <c r="AA47" s="50"/>
      <c r="AC47" s="58"/>
      <c r="AD47" s="58"/>
      <c r="AE47" s="58"/>
      <c r="AF47" s="58"/>
      <c r="AG47" s="58"/>
      <c r="AH47" s="58"/>
      <c r="AI47" s="58"/>
      <c r="AJ47" s="58"/>
      <c r="AK47" s="58"/>
      <c r="AL47" s="58"/>
      <c r="AM47" s="58"/>
      <c r="AN47" s="58"/>
      <c r="AO47" s="58"/>
      <c r="AP47" s="58"/>
      <c r="AQ47" s="58"/>
      <c r="AR47" s="58"/>
      <c r="AS47" s="58"/>
    </row>
    <row r="48" spans="2:45" ht="13.5" customHeight="1" x14ac:dyDescent="0.15">
      <c r="B48" s="12" t="s">
        <v>9</v>
      </c>
      <c r="C48" s="25">
        <f t="shared" si="1"/>
        <v>13470013</v>
      </c>
      <c r="D48" s="26">
        <v>11155107</v>
      </c>
      <c r="E48" s="28">
        <v>5965172</v>
      </c>
      <c r="F48" s="28">
        <v>665688</v>
      </c>
      <c r="G48" s="28">
        <v>4524247</v>
      </c>
      <c r="H48" s="29">
        <v>1482</v>
      </c>
      <c r="I48" s="29">
        <v>220751</v>
      </c>
      <c r="J48" s="29">
        <v>974922</v>
      </c>
      <c r="K48" s="29">
        <v>0</v>
      </c>
      <c r="L48" s="29">
        <v>0</v>
      </c>
      <c r="M48" s="29">
        <v>1117751</v>
      </c>
      <c r="N48" s="29">
        <v>214618</v>
      </c>
      <c r="P48" s="50"/>
      <c r="Q48" s="50"/>
      <c r="R48" s="50"/>
      <c r="S48" s="50"/>
      <c r="T48" s="50"/>
      <c r="U48" s="50"/>
      <c r="V48" s="50"/>
      <c r="W48" s="50"/>
      <c r="X48" s="50"/>
      <c r="Y48" s="50"/>
      <c r="Z48" s="50"/>
      <c r="AA48" s="50"/>
      <c r="AC48" s="58"/>
      <c r="AD48" s="58"/>
      <c r="AE48" s="58"/>
      <c r="AF48" s="58"/>
      <c r="AG48" s="58"/>
      <c r="AH48" s="58"/>
      <c r="AI48" s="58"/>
      <c r="AJ48" s="58"/>
      <c r="AK48" s="58"/>
      <c r="AL48" s="58"/>
      <c r="AM48" s="58"/>
      <c r="AN48" s="58"/>
      <c r="AO48" s="58"/>
      <c r="AP48" s="58"/>
      <c r="AQ48" s="58"/>
      <c r="AR48" s="58"/>
      <c r="AS48" s="58"/>
    </row>
    <row r="49" spans="2:45" ht="13.5" customHeight="1" x14ac:dyDescent="0.15">
      <c r="B49" s="12" t="s">
        <v>10</v>
      </c>
      <c r="C49" s="25">
        <f t="shared" si="1"/>
        <v>16232649</v>
      </c>
      <c r="D49" s="26">
        <v>13307953</v>
      </c>
      <c r="E49" s="28">
        <v>7726653</v>
      </c>
      <c r="F49" s="28">
        <v>644776</v>
      </c>
      <c r="G49" s="28">
        <v>4936524</v>
      </c>
      <c r="H49" s="29">
        <v>0</v>
      </c>
      <c r="I49" s="29">
        <v>276069</v>
      </c>
      <c r="J49" s="29">
        <v>1768101</v>
      </c>
      <c r="K49" s="29">
        <v>161</v>
      </c>
      <c r="L49" s="29">
        <v>0</v>
      </c>
      <c r="M49" s="29">
        <v>880365</v>
      </c>
      <c r="N49" s="29">
        <v>210814</v>
      </c>
      <c r="P49" s="50"/>
      <c r="Q49" s="50"/>
      <c r="R49" s="50"/>
      <c r="S49" s="50"/>
      <c r="T49" s="50"/>
      <c r="U49" s="50"/>
      <c r="V49" s="50"/>
      <c r="W49" s="50"/>
      <c r="X49" s="50"/>
      <c r="Y49" s="50"/>
      <c r="Z49" s="50"/>
      <c r="AA49" s="50"/>
      <c r="AC49" s="58"/>
      <c r="AD49" s="58"/>
      <c r="AE49" s="58"/>
      <c r="AF49" s="58"/>
      <c r="AG49" s="58"/>
      <c r="AH49" s="58"/>
      <c r="AI49" s="58"/>
      <c r="AJ49" s="58"/>
      <c r="AK49" s="58"/>
      <c r="AL49" s="58"/>
      <c r="AM49" s="58"/>
      <c r="AN49" s="58"/>
      <c r="AO49" s="58"/>
      <c r="AP49" s="58"/>
      <c r="AQ49" s="58"/>
      <c r="AR49" s="58"/>
      <c r="AS49" s="58"/>
    </row>
    <row r="50" spans="2:45" ht="13.5" customHeight="1" x14ac:dyDescent="0.15">
      <c r="B50" s="12" t="s">
        <v>11</v>
      </c>
      <c r="C50" s="25">
        <f t="shared" si="1"/>
        <v>20003260</v>
      </c>
      <c r="D50" s="26">
        <v>14255582</v>
      </c>
      <c r="E50" s="28">
        <v>9758280</v>
      </c>
      <c r="F50" s="28">
        <v>1134180</v>
      </c>
      <c r="G50" s="28">
        <v>3363122</v>
      </c>
      <c r="H50" s="29">
        <v>122486</v>
      </c>
      <c r="I50" s="29">
        <v>2446309</v>
      </c>
      <c r="J50" s="29">
        <v>1520260</v>
      </c>
      <c r="K50" s="29">
        <v>745</v>
      </c>
      <c r="L50" s="29">
        <v>1138</v>
      </c>
      <c r="M50" s="29">
        <v>1656740</v>
      </c>
      <c r="N50" s="29">
        <v>254111</v>
      </c>
      <c r="P50" s="50"/>
      <c r="Q50" s="50"/>
      <c r="R50" s="50"/>
      <c r="S50" s="50"/>
      <c r="T50" s="50"/>
      <c r="U50" s="50"/>
      <c r="V50" s="50"/>
      <c r="W50" s="50"/>
      <c r="X50" s="50"/>
      <c r="Y50" s="50"/>
      <c r="Z50" s="50"/>
      <c r="AA50" s="50"/>
      <c r="AC50" s="58"/>
      <c r="AD50" s="58"/>
      <c r="AE50" s="58"/>
      <c r="AF50" s="58"/>
      <c r="AG50" s="58"/>
      <c r="AH50" s="58"/>
      <c r="AI50" s="58"/>
      <c r="AJ50" s="58"/>
      <c r="AK50" s="58"/>
      <c r="AL50" s="58"/>
      <c r="AM50" s="58"/>
      <c r="AN50" s="58"/>
      <c r="AO50" s="58"/>
      <c r="AP50" s="58"/>
      <c r="AQ50" s="58"/>
      <c r="AR50" s="58"/>
      <c r="AS50" s="58"/>
    </row>
    <row r="51" spans="2:45" ht="13.5" customHeight="1" x14ac:dyDescent="0.15">
      <c r="B51" s="12" t="s">
        <v>12</v>
      </c>
      <c r="C51" s="25">
        <f t="shared" si="1"/>
        <v>16000602</v>
      </c>
      <c r="D51" s="26">
        <v>8280976</v>
      </c>
      <c r="E51" s="28">
        <v>5827269</v>
      </c>
      <c r="F51" s="28">
        <v>897182</v>
      </c>
      <c r="G51" s="28">
        <v>1556525</v>
      </c>
      <c r="H51" s="29">
        <v>500344</v>
      </c>
      <c r="I51" s="29">
        <v>2787223</v>
      </c>
      <c r="J51" s="29">
        <v>3200429</v>
      </c>
      <c r="K51" s="29">
        <v>16074</v>
      </c>
      <c r="L51" s="29">
        <v>11391</v>
      </c>
      <c r="M51" s="29">
        <v>1204165</v>
      </c>
      <c r="N51" s="29">
        <v>260292</v>
      </c>
      <c r="P51" s="50"/>
      <c r="Q51" s="50"/>
      <c r="R51" s="50"/>
      <c r="S51" s="50"/>
      <c r="T51" s="50"/>
      <c r="U51" s="50"/>
      <c r="V51" s="50"/>
      <c r="W51" s="50"/>
      <c r="X51" s="50"/>
      <c r="Y51" s="50"/>
      <c r="Z51" s="50"/>
      <c r="AA51" s="50"/>
      <c r="AC51" s="58"/>
      <c r="AD51" s="58"/>
      <c r="AE51" s="58"/>
      <c r="AF51" s="58"/>
      <c r="AG51" s="58"/>
      <c r="AH51" s="58"/>
      <c r="AI51" s="58"/>
      <c r="AJ51" s="58"/>
      <c r="AK51" s="58"/>
      <c r="AL51" s="58"/>
      <c r="AM51" s="58"/>
      <c r="AN51" s="58"/>
      <c r="AO51" s="58"/>
      <c r="AP51" s="58"/>
      <c r="AQ51" s="58"/>
      <c r="AR51" s="58"/>
      <c r="AS51" s="58"/>
    </row>
    <row r="52" spans="2:45" ht="13.5" customHeight="1" x14ac:dyDescent="0.15">
      <c r="B52" s="12" t="s">
        <v>13</v>
      </c>
      <c r="C52" s="25">
        <f t="shared" si="1"/>
        <v>22626018</v>
      </c>
      <c r="D52" s="26">
        <v>15726726</v>
      </c>
      <c r="E52" s="28">
        <v>11511102</v>
      </c>
      <c r="F52" s="28">
        <v>1578867</v>
      </c>
      <c r="G52" s="28">
        <v>2636757</v>
      </c>
      <c r="H52" s="29">
        <v>679518</v>
      </c>
      <c r="I52" s="29">
        <v>2796079</v>
      </c>
      <c r="J52" s="29">
        <v>1489479</v>
      </c>
      <c r="K52" s="29">
        <v>11674</v>
      </c>
      <c r="L52" s="29">
        <v>1428</v>
      </c>
      <c r="M52" s="29">
        <v>1921114</v>
      </c>
      <c r="N52" s="29">
        <v>166473</v>
      </c>
      <c r="P52" s="50"/>
      <c r="Q52" s="50"/>
      <c r="R52" s="50"/>
      <c r="S52" s="50"/>
      <c r="T52" s="50"/>
      <c r="U52" s="50"/>
      <c r="V52" s="50"/>
      <c r="W52" s="50"/>
      <c r="X52" s="50"/>
      <c r="Y52" s="50"/>
      <c r="Z52" s="50"/>
      <c r="AA52" s="50"/>
      <c r="AC52" s="58"/>
      <c r="AD52" s="58"/>
      <c r="AE52" s="58"/>
      <c r="AF52" s="58"/>
      <c r="AG52" s="58"/>
      <c r="AH52" s="58"/>
      <c r="AI52" s="58"/>
      <c r="AJ52" s="58"/>
      <c r="AK52" s="58"/>
      <c r="AL52" s="58"/>
      <c r="AM52" s="58"/>
      <c r="AN52" s="58"/>
      <c r="AO52" s="58"/>
      <c r="AP52" s="58"/>
      <c r="AQ52" s="58"/>
      <c r="AR52" s="58"/>
      <c r="AS52" s="58"/>
    </row>
    <row r="53" spans="2:45" ht="13.5" customHeight="1" x14ac:dyDescent="0.15">
      <c r="B53" s="12" t="s">
        <v>14</v>
      </c>
      <c r="C53" s="25">
        <f t="shared" si="1"/>
        <v>17576634</v>
      </c>
      <c r="D53" s="26">
        <v>11405369</v>
      </c>
      <c r="E53" s="28">
        <v>5699129</v>
      </c>
      <c r="F53" s="28">
        <v>1052626</v>
      </c>
      <c r="G53" s="28">
        <v>4653614</v>
      </c>
      <c r="H53" s="29">
        <v>207270</v>
      </c>
      <c r="I53" s="29">
        <v>3846408</v>
      </c>
      <c r="J53" s="29">
        <v>971234</v>
      </c>
      <c r="K53" s="29">
        <v>32416</v>
      </c>
      <c r="L53" s="29">
        <v>0</v>
      </c>
      <c r="M53" s="29">
        <v>1113937</v>
      </c>
      <c r="N53" s="29">
        <v>0</v>
      </c>
      <c r="P53" s="50"/>
      <c r="Q53" s="50"/>
      <c r="R53" s="50"/>
      <c r="S53" s="50"/>
      <c r="T53" s="50"/>
      <c r="U53" s="50"/>
      <c r="V53" s="50"/>
      <c r="W53" s="50"/>
      <c r="X53" s="50"/>
      <c r="Y53" s="50"/>
      <c r="Z53" s="50"/>
      <c r="AA53" s="50"/>
      <c r="AC53" s="58"/>
      <c r="AD53" s="58"/>
      <c r="AE53" s="58"/>
      <c r="AF53" s="58"/>
      <c r="AG53" s="58"/>
      <c r="AH53" s="58"/>
      <c r="AI53" s="58"/>
      <c r="AJ53" s="58"/>
      <c r="AK53" s="58"/>
      <c r="AL53" s="58"/>
      <c r="AM53" s="58"/>
      <c r="AN53" s="58"/>
      <c r="AO53" s="58"/>
      <c r="AP53" s="58"/>
      <c r="AQ53" s="58"/>
      <c r="AR53" s="58"/>
      <c r="AS53" s="58"/>
    </row>
    <row r="54" spans="2:45" ht="13.5" customHeight="1" x14ac:dyDescent="0.15">
      <c r="B54" s="12" t="s">
        <v>15</v>
      </c>
      <c r="C54" s="25">
        <f t="shared" si="1"/>
        <v>23867463</v>
      </c>
      <c r="D54" s="26">
        <v>14477269</v>
      </c>
      <c r="E54" s="28">
        <v>9547184</v>
      </c>
      <c r="F54" s="28">
        <v>1238103</v>
      </c>
      <c r="G54" s="28">
        <v>3691982</v>
      </c>
      <c r="H54" s="29">
        <v>191295</v>
      </c>
      <c r="I54" s="29">
        <v>2840492</v>
      </c>
      <c r="J54" s="29">
        <v>2699994</v>
      </c>
      <c r="K54" s="29">
        <v>40638</v>
      </c>
      <c r="L54" s="29">
        <v>6068</v>
      </c>
      <c r="M54" s="29">
        <v>3611707</v>
      </c>
      <c r="N54" s="29">
        <v>300829</v>
      </c>
      <c r="P54" s="50"/>
      <c r="Q54" s="50"/>
      <c r="R54" s="50"/>
      <c r="S54" s="50"/>
      <c r="T54" s="50"/>
      <c r="U54" s="50"/>
      <c r="V54" s="50"/>
      <c r="W54" s="50"/>
      <c r="X54" s="50"/>
      <c r="Y54" s="50"/>
      <c r="Z54" s="50"/>
      <c r="AA54" s="50"/>
      <c r="AC54" s="58"/>
      <c r="AD54" s="58"/>
      <c r="AE54" s="58"/>
      <c r="AF54" s="58"/>
      <c r="AG54" s="58"/>
      <c r="AH54" s="58"/>
      <c r="AI54" s="58"/>
      <c r="AJ54" s="58"/>
      <c r="AK54" s="58"/>
      <c r="AL54" s="58"/>
      <c r="AM54" s="58"/>
      <c r="AN54" s="58"/>
      <c r="AO54" s="58"/>
      <c r="AP54" s="58"/>
      <c r="AQ54" s="58"/>
      <c r="AR54" s="58"/>
      <c r="AS54" s="58"/>
    </row>
    <row r="55" spans="2:45" ht="13.5" customHeight="1" x14ac:dyDescent="0.15">
      <c r="B55" s="12" t="s">
        <v>16</v>
      </c>
      <c r="C55" s="25">
        <f t="shared" si="1"/>
        <v>11870666</v>
      </c>
      <c r="D55" s="26">
        <v>7302304</v>
      </c>
      <c r="E55" s="28">
        <v>5150935</v>
      </c>
      <c r="F55" s="28">
        <v>683029</v>
      </c>
      <c r="G55" s="28">
        <v>1468340</v>
      </c>
      <c r="H55" s="29">
        <v>189750</v>
      </c>
      <c r="I55" s="29">
        <v>827028</v>
      </c>
      <c r="J55" s="29">
        <v>2008534</v>
      </c>
      <c r="K55" s="29">
        <v>210</v>
      </c>
      <c r="L55" s="29">
        <v>0</v>
      </c>
      <c r="M55" s="29">
        <v>1542840</v>
      </c>
      <c r="N55" s="29">
        <v>215912</v>
      </c>
      <c r="P55" s="50"/>
      <c r="Q55" s="50"/>
      <c r="R55" s="50"/>
      <c r="S55" s="50"/>
      <c r="T55" s="50"/>
      <c r="U55" s="50"/>
      <c r="V55" s="50"/>
      <c r="W55" s="50"/>
      <c r="X55" s="50"/>
      <c r="Y55" s="50"/>
      <c r="Z55" s="50"/>
      <c r="AA55" s="50"/>
      <c r="AC55" s="58"/>
      <c r="AD55" s="58"/>
      <c r="AE55" s="58"/>
      <c r="AF55" s="58"/>
      <c r="AG55" s="58"/>
      <c r="AH55" s="58"/>
      <c r="AI55" s="58"/>
      <c r="AJ55" s="58"/>
      <c r="AK55" s="58"/>
      <c r="AL55" s="58"/>
      <c r="AM55" s="58"/>
      <c r="AN55" s="58"/>
      <c r="AO55" s="58"/>
      <c r="AP55" s="58"/>
      <c r="AQ55" s="58"/>
      <c r="AR55" s="58"/>
      <c r="AS55" s="58"/>
    </row>
    <row r="56" spans="2:45" ht="13.5" customHeight="1" x14ac:dyDescent="0.15">
      <c r="B56" s="12" t="s">
        <v>17</v>
      </c>
      <c r="C56" s="25">
        <f t="shared" si="1"/>
        <v>15697411</v>
      </c>
      <c r="D56" s="26">
        <v>8208311</v>
      </c>
      <c r="E56" s="28">
        <v>5893269</v>
      </c>
      <c r="F56" s="28">
        <v>1048282</v>
      </c>
      <c r="G56" s="28">
        <v>1266760</v>
      </c>
      <c r="H56" s="29">
        <v>401308</v>
      </c>
      <c r="I56" s="29">
        <v>4118211</v>
      </c>
      <c r="J56" s="29">
        <v>1270401</v>
      </c>
      <c r="K56" s="29">
        <v>0</v>
      </c>
      <c r="L56" s="29">
        <v>3988</v>
      </c>
      <c r="M56" s="29">
        <v>1695192</v>
      </c>
      <c r="N56" s="29">
        <v>155959</v>
      </c>
      <c r="P56" s="50"/>
      <c r="Q56" s="50"/>
      <c r="R56" s="50"/>
      <c r="S56" s="50"/>
      <c r="T56" s="50"/>
      <c r="U56" s="50"/>
      <c r="V56" s="50"/>
      <c r="W56" s="50"/>
      <c r="X56" s="50"/>
      <c r="Y56" s="50"/>
      <c r="Z56" s="50"/>
      <c r="AA56" s="50"/>
      <c r="AC56" s="58"/>
      <c r="AD56" s="58"/>
      <c r="AE56" s="58"/>
      <c r="AF56" s="58"/>
      <c r="AG56" s="58"/>
      <c r="AH56" s="58"/>
      <c r="AI56" s="58"/>
      <c r="AJ56" s="58"/>
      <c r="AK56" s="58"/>
      <c r="AL56" s="58"/>
      <c r="AM56" s="58"/>
      <c r="AN56" s="58"/>
      <c r="AO56" s="58"/>
      <c r="AP56" s="58"/>
      <c r="AQ56" s="58"/>
      <c r="AR56" s="58"/>
      <c r="AS56" s="58"/>
    </row>
    <row r="57" spans="2:45" ht="13.5" customHeight="1" x14ac:dyDescent="0.15">
      <c r="B57" s="12" t="s">
        <v>18</v>
      </c>
      <c r="C57" s="25">
        <f t="shared" si="1"/>
        <v>11095589</v>
      </c>
      <c r="D57" s="26">
        <v>6858670</v>
      </c>
      <c r="E57" s="28">
        <v>4517774</v>
      </c>
      <c r="F57" s="28">
        <v>739756</v>
      </c>
      <c r="G57" s="28">
        <v>1601140</v>
      </c>
      <c r="H57" s="29">
        <v>122084</v>
      </c>
      <c r="I57" s="29">
        <v>2371040</v>
      </c>
      <c r="J57" s="29">
        <v>909315</v>
      </c>
      <c r="K57" s="29">
        <v>0</v>
      </c>
      <c r="L57" s="29">
        <v>340</v>
      </c>
      <c r="M57" s="29">
        <v>834140</v>
      </c>
      <c r="N57" s="29">
        <v>83356</v>
      </c>
      <c r="P57" s="50"/>
      <c r="Q57" s="50"/>
      <c r="R57" s="50"/>
      <c r="S57" s="50"/>
      <c r="T57" s="50"/>
      <c r="U57" s="50"/>
      <c r="V57" s="50"/>
      <c r="W57" s="50"/>
      <c r="X57" s="50"/>
      <c r="Y57" s="50"/>
      <c r="Z57" s="50"/>
      <c r="AA57" s="50"/>
      <c r="AC57" s="58"/>
      <c r="AD57" s="58"/>
      <c r="AE57" s="58"/>
      <c r="AF57" s="58"/>
      <c r="AG57" s="58"/>
      <c r="AH57" s="58"/>
      <c r="AI57" s="58"/>
      <c r="AJ57" s="58"/>
      <c r="AK57" s="58"/>
      <c r="AL57" s="58"/>
      <c r="AM57" s="58"/>
      <c r="AN57" s="58"/>
      <c r="AO57" s="58"/>
      <c r="AP57" s="58"/>
      <c r="AQ57" s="58"/>
      <c r="AR57" s="58"/>
      <c r="AS57" s="58"/>
    </row>
    <row r="58" spans="2:45" ht="7.5" customHeight="1" x14ac:dyDescent="0.15">
      <c r="B58" s="40"/>
      <c r="C58" s="38"/>
      <c r="D58" s="39"/>
      <c r="E58" s="39"/>
      <c r="F58" s="39"/>
      <c r="G58" s="39"/>
      <c r="H58" s="39"/>
      <c r="I58" s="39"/>
      <c r="J58" s="39"/>
      <c r="K58" s="39"/>
      <c r="L58" s="39"/>
      <c r="M58" s="39"/>
      <c r="N58" s="39"/>
      <c r="AC58" s="58"/>
      <c r="AD58" s="58"/>
      <c r="AE58" s="58"/>
      <c r="AF58" s="58"/>
      <c r="AG58" s="58"/>
      <c r="AH58" s="58"/>
      <c r="AI58" s="58"/>
      <c r="AJ58" s="58"/>
      <c r="AK58" s="58"/>
      <c r="AL58" s="58"/>
      <c r="AM58" s="58"/>
      <c r="AN58" s="58"/>
      <c r="AO58" s="58"/>
      <c r="AP58" s="58"/>
      <c r="AQ58" s="58"/>
      <c r="AR58" s="58"/>
      <c r="AS58" s="58"/>
    </row>
    <row r="59" spans="2:45" ht="7.5" customHeight="1" x14ac:dyDescent="0.15">
      <c r="B59" s="43"/>
      <c r="C59" s="18"/>
      <c r="D59" s="31"/>
      <c r="E59" s="31"/>
      <c r="F59" s="31"/>
      <c r="G59" s="31"/>
      <c r="H59" s="31"/>
      <c r="I59" s="31"/>
      <c r="J59" s="31"/>
      <c r="K59" s="31"/>
      <c r="L59" s="31"/>
      <c r="M59" s="31"/>
      <c r="N59" s="31"/>
      <c r="AC59" s="58"/>
      <c r="AD59" s="58"/>
      <c r="AE59" s="58"/>
      <c r="AF59" s="58"/>
      <c r="AG59" s="58"/>
      <c r="AH59" s="58"/>
      <c r="AI59" s="58"/>
      <c r="AJ59" s="58"/>
      <c r="AK59" s="58"/>
      <c r="AL59" s="58"/>
      <c r="AM59" s="58"/>
      <c r="AN59" s="58"/>
      <c r="AO59" s="58"/>
      <c r="AP59" s="58"/>
      <c r="AQ59" s="58"/>
      <c r="AR59" s="58"/>
      <c r="AS59" s="58"/>
    </row>
    <row r="60" spans="2:45" ht="18.75" customHeight="1" x14ac:dyDescent="0.15">
      <c r="B60" s="41" t="s">
        <v>77</v>
      </c>
      <c r="C60" s="18"/>
      <c r="D60" s="19"/>
      <c r="E60" s="19"/>
      <c r="F60" s="19"/>
      <c r="G60" s="19"/>
      <c r="H60" s="19"/>
      <c r="I60" s="19"/>
      <c r="J60" s="19"/>
      <c r="K60" s="19"/>
      <c r="L60" s="19"/>
      <c r="M60" s="19"/>
      <c r="N60" s="19"/>
      <c r="AC60" s="58"/>
      <c r="AD60" s="58"/>
      <c r="AE60" s="58"/>
      <c r="AF60" s="58"/>
      <c r="AG60" s="58"/>
      <c r="AH60" s="58"/>
      <c r="AI60" s="58"/>
      <c r="AJ60" s="58"/>
      <c r="AK60" s="58"/>
      <c r="AL60" s="58"/>
      <c r="AM60" s="58"/>
      <c r="AN60" s="58"/>
      <c r="AO60" s="58"/>
      <c r="AP60" s="58"/>
      <c r="AQ60" s="58"/>
      <c r="AR60" s="58"/>
      <c r="AS60" s="58"/>
    </row>
    <row r="61" spans="2:45" s="13" customFormat="1" ht="18.75" customHeight="1" x14ac:dyDescent="0.15">
      <c r="B61" s="33" t="s">
        <v>87</v>
      </c>
      <c r="C61" s="34">
        <f>IF(SUM(C62:C79)=SUM(D61,H61:M61),SUM(C62:C79))</f>
        <v>5000051</v>
      </c>
      <c r="D61" s="35">
        <f>IF(SUM(D62:D79)=SUM(E61,F61,G61),SUM(D62:D79),err)</f>
        <v>164862</v>
      </c>
      <c r="E61" s="36">
        <f t="shared" ref="E61:N61" si="2">SUM(E62:E79)</f>
        <v>162071</v>
      </c>
      <c r="F61" s="36">
        <f t="shared" si="2"/>
        <v>1104</v>
      </c>
      <c r="G61" s="36">
        <f t="shared" si="2"/>
        <v>1687</v>
      </c>
      <c r="H61" s="35">
        <f t="shared" si="2"/>
        <v>411520</v>
      </c>
      <c r="I61" s="35">
        <f t="shared" si="2"/>
        <v>2413795</v>
      </c>
      <c r="J61" s="35">
        <f t="shared" si="2"/>
        <v>1573152</v>
      </c>
      <c r="K61" s="35">
        <f t="shared" si="2"/>
        <v>11377</v>
      </c>
      <c r="L61" s="35">
        <f t="shared" si="2"/>
        <v>231</v>
      </c>
      <c r="M61" s="35">
        <f t="shared" si="2"/>
        <v>425114</v>
      </c>
      <c r="N61" s="35">
        <f t="shared" si="2"/>
        <v>20</v>
      </c>
      <c r="P61" s="51"/>
      <c r="Q61" s="51"/>
      <c r="R61" s="51"/>
      <c r="S61" s="51"/>
      <c r="T61" s="51"/>
      <c r="U61" s="51"/>
      <c r="V61" s="51"/>
      <c r="W61" s="51"/>
      <c r="X61" s="51"/>
      <c r="Y61" s="51"/>
      <c r="Z61" s="51"/>
      <c r="AA61" s="51"/>
      <c r="AB61" s="57"/>
      <c r="AC61" s="58"/>
      <c r="AD61" s="58"/>
      <c r="AE61" s="58"/>
      <c r="AF61" s="58"/>
      <c r="AG61" s="58"/>
      <c r="AH61" s="58"/>
      <c r="AI61" s="58"/>
      <c r="AJ61" s="58"/>
      <c r="AK61" s="58"/>
      <c r="AL61" s="58"/>
      <c r="AM61" s="58"/>
      <c r="AN61" s="58"/>
      <c r="AO61" s="58"/>
      <c r="AP61" s="58"/>
      <c r="AQ61" s="58"/>
      <c r="AR61" s="58"/>
      <c r="AS61" s="58"/>
    </row>
    <row r="62" spans="2:45" ht="13.5" customHeight="1" x14ac:dyDescent="0.15">
      <c r="B62" s="12" t="s">
        <v>3</v>
      </c>
      <c r="C62" s="25">
        <f t="shared" ref="C62:C79" si="3">SUM(D62+H62+I62+J62+K62+L62+M62)</f>
        <v>31492</v>
      </c>
      <c r="D62" s="26">
        <v>9456</v>
      </c>
      <c r="E62" s="28">
        <v>9370</v>
      </c>
      <c r="F62" s="28">
        <v>40</v>
      </c>
      <c r="G62" s="28">
        <v>46</v>
      </c>
      <c r="H62" s="29">
        <v>184</v>
      </c>
      <c r="I62" s="29">
        <v>13684</v>
      </c>
      <c r="J62" s="29">
        <v>6314</v>
      </c>
      <c r="K62" s="29">
        <v>0</v>
      </c>
      <c r="L62" s="29">
        <v>0</v>
      </c>
      <c r="M62" s="29">
        <v>1854</v>
      </c>
      <c r="N62" s="29">
        <v>13</v>
      </c>
      <c r="P62" s="50"/>
      <c r="Q62" s="50"/>
      <c r="R62" s="50"/>
      <c r="S62" s="50"/>
      <c r="T62" s="50"/>
      <c r="U62" s="50"/>
      <c r="V62" s="50"/>
      <c r="W62" s="50"/>
      <c r="X62" s="50"/>
      <c r="Y62" s="50"/>
      <c r="Z62" s="50"/>
      <c r="AA62" s="50"/>
      <c r="AC62" s="58"/>
      <c r="AD62" s="58"/>
      <c r="AE62" s="58"/>
      <c r="AF62" s="58"/>
      <c r="AG62" s="58"/>
      <c r="AH62" s="58"/>
      <c r="AI62" s="58"/>
      <c r="AJ62" s="58"/>
      <c r="AK62" s="58"/>
      <c r="AL62" s="58"/>
      <c r="AM62" s="58"/>
      <c r="AN62" s="58"/>
      <c r="AO62" s="58"/>
      <c r="AP62" s="58"/>
      <c r="AQ62" s="58"/>
      <c r="AR62" s="58"/>
      <c r="AS62" s="58"/>
    </row>
    <row r="63" spans="2:45" ht="13.5" customHeight="1" x14ac:dyDescent="0.15">
      <c r="B63" s="12" t="s">
        <v>1</v>
      </c>
      <c r="C63" s="25">
        <f t="shared" si="3"/>
        <v>287067</v>
      </c>
      <c r="D63" s="26">
        <v>9538</v>
      </c>
      <c r="E63" s="28">
        <v>9339</v>
      </c>
      <c r="F63" s="28">
        <v>77</v>
      </c>
      <c r="G63" s="28">
        <v>122</v>
      </c>
      <c r="H63" s="29">
        <v>0</v>
      </c>
      <c r="I63" s="29">
        <v>160343</v>
      </c>
      <c r="J63" s="29">
        <v>94486</v>
      </c>
      <c r="K63" s="29">
        <v>0</v>
      </c>
      <c r="L63" s="29">
        <v>0</v>
      </c>
      <c r="M63" s="29">
        <v>22700</v>
      </c>
      <c r="N63" s="29">
        <v>0</v>
      </c>
      <c r="P63" s="50"/>
      <c r="Q63" s="50"/>
      <c r="R63" s="50"/>
      <c r="S63" s="50"/>
      <c r="T63" s="50"/>
      <c r="U63" s="50"/>
      <c r="V63" s="50"/>
      <c r="W63" s="50"/>
      <c r="X63" s="50"/>
      <c r="Y63" s="50"/>
      <c r="Z63" s="50"/>
      <c r="AA63" s="50"/>
      <c r="AC63" s="58"/>
      <c r="AD63" s="58"/>
      <c r="AE63" s="58"/>
      <c r="AF63" s="58"/>
      <c r="AG63" s="58"/>
      <c r="AH63" s="58"/>
      <c r="AI63" s="58"/>
      <c r="AJ63" s="58"/>
      <c r="AK63" s="58"/>
      <c r="AL63" s="58"/>
      <c r="AM63" s="58"/>
      <c r="AN63" s="58"/>
      <c r="AO63" s="58"/>
      <c r="AP63" s="58"/>
      <c r="AQ63" s="58"/>
      <c r="AR63" s="58"/>
      <c r="AS63" s="58"/>
    </row>
    <row r="64" spans="2:45" ht="13.5" customHeight="1" x14ac:dyDescent="0.15">
      <c r="B64" s="12" t="s">
        <v>4</v>
      </c>
      <c r="C64" s="25">
        <f t="shared" si="3"/>
        <v>9593</v>
      </c>
      <c r="D64" s="26">
        <v>5183</v>
      </c>
      <c r="E64" s="28">
        <v>5181</v>
      </c>
      <c r="F64" s="28">
        <v>0</v>
      </c>
      <c r="G64" s="28">
        <v>2</v>
      </c>
      <c r="H64" s="26">
        <v>0</v>
      </c>
      <c r="I64" s="26">
        <v>0</v>
      </c>
      <c r="J64" s="29">
        <v>3257</v>
      </c>
      <c r="K64" s="29">
        <v>0</v>
      </c>
      <c r="L64" s="29">
        <v>0</v>
      </c>
      <c r="M64" s="29">
        <v>1153</v>
      </c>
      <c r="N64" s="29">
        <v>0</v>
      </c>
      <c r="P64" s="50"/>
      <c r="Q64" s="50"/>
      <c r="R64" s="50"/>
      <c r="S64" s="50"/>
      <c r="T64" s="50"/>
      <c r="U64" s="50"/>
      <c r="V64" s="50"/>
      <c r="W64" s="50"/>
      <c r="X64" s="50"/>
      <c r="Y64" s="50"/>
      <c r="Z64" s="50"/>
      <c r="AA64" s="50"/>
      <c r="AC64" s="58"/>
      <c r="AD64" s="58"/>
      <c r="AE64" s="58"/>
      <c r="AF64" s="58"/>
      <c r="AG64" s="58"/>
      <c r="AH64" s="58"/>
      <c r="AI64" s="58"/>
      <c r="AJ64" s="58"/>
      <c r="AK64" s="58"/>
      <c r="AL64" s="58"/>
      <c r="AM64" s="58"/>
      <c r="AN64" s="58"/>
      <c r="AO64" s="58"/>
      <c r="AP64" s="58"/>
      <c r="AQ64" s="58"/>
      <c r="AR64" s="58"/>
      <c r="AS64" s="58"/>
    </row>
    <row r="65" spans="2:45" ht="13.5" customHeight="1" x14ac:dyDescent="0.15">
      <c r="B65" s="12" t="s">
        <v>5</v>
      </c>
      <c r="C65" s="25">
        <f t="shared" si="3"/>
        <v>16376</v>
      </c>
      <c r="D65" s="26">
        <v>6626</v>
      </c>
      <c r="E65" s="28">
        <v>6517</v>
      </c>
      <c r="F65" s="28">
        <v>32</v>
      </c>
      <c r="G65" s="28">
        <v>77</v>
      </c>
      <c r="H65" s="26">
        <v>0</v>
      </c>
      <c r="I65" s="29">
        <v>0</v>
      </c>
      <c r="J65" s="29">
        <v>6339</v>
      </c>
      <c r="K65" s="29">
        <v>0</v>
      </c>
      <c r="L65" s="29">
        <v>0</v>
      </c>
      <c r="M65" s="29">
        <v>3411</v>
      </c>
      <c r="N65" s="29">
        <v>0</v>
      </c>
      <c r="P65" s="50"/>
      <c r="Q65" s="50"/>
      <c r="R65" s="50"/>
      <c r="S65" s="50"/>
      <c r="T65" s="50"/>
      <c r="U65" s="50"/>
      <c r="V65" s="50"/>
      <c r="W65" s="50"/>
      <c r="X65" s="50"/>
      <c r="Y65" s="50"/>
      <c r="Z65" s="50"/>
      <c r="AA65" s="50"/>
      <c r="AC65" s="58"/>
      <c r="AD65" s="58"/>
      <c r="AE65" s="58"/>
      <c r="AF65" s="58"/>
      <c r="AG65" s="58"/>
      <c r="AH65" s="58"/>
      <c r="AI65" s="58"/>
      <c r="AJ65" s="58"/>
      <c r="AK65" s="58"/>
      <c r="AL65" s="58"/>
      <c r="AM65" s="58"/>
      <c r="AN65" s="58"/>
      <c r="AO65" s="58"/>
      <c r="AP65" s="58"/>
      <c r="AQ65" s="58"/>
      <c r="AR65" s="58"/>
      <c r="AS65" s="58"/>
    </row>
    <row r="66" spans="2:45" ht="13.5" customHeight="1" x14ac:dyDescent="0.15">
      <c r="B66" s="12" t="s">
        <v>6</v>
      </c>
      <c r="C66" s="25">
        <f t="shared" si="3"/>
        <v>40230</v>
      </c>
      <c r="D66" s="26">
        <v>7688</v>
      </c>
      <c r="E66" s="28">
        <v>7579</v>
      </c>
      <c r="F66" s="28">
        <v>58</v>
      </c>
      <c r="G66" s="28">
        <v>51</v>
      </c>
      <c r="H66" s="26">
        <v>0</v>
      </c>
      <c r="I66" s="29">
        <v>2380</v>
      </c>
      <c r="J66" s="29">
        <v>21642</v>
      </c>
      <c r="K66" s="29">
        <v>0</v>
      </c>
      <c r="L66" s="29">
        <v>0</v>
      </c>
      <c r="M66" s="29">
        <v>8520</v>
      </c>
      <c r="N66" s="29">
        <v>0</v>
      </c>
      <c r="P66" s="50"/>
      <c r="Q66" s="50"/>
      <c r="R66" s="50"/>
      <c r="S66" s="50"/>
      <c r="T66" s="50"/>
      <c r="U66" s="50"/>
      <c r="V66" s="50"/>
      <c r="W66" s="50"/>
      <c r="X66" s="50"/>
      <c r="Y66" s="50"/>
      <c r="Z66" s="50"/>
      <c r="AA66" s="50"/>
      <c r="AC66" s="58"/>
      <c r="AD66" s="58"/>
      <c r="AE66" s="58"/>
      <c r="AF66" s="58"/>
      <c r="AG66" s="58"/>
      <c r="AH66" s="58"/>
      <c r="AI66" s="58"/>
      <c r="AJ66" s="58"/>
      <c r="AK66" s="58"/>
      <c r="AL66" s="58"/>
      <c r="AM66" s="58"/>
      <c r="AN66" s="58"/>
      <c r="AO66" s="58"/>
      <c r="AP66" s="58"/>
      <c r="AQ66" s="58"/>
      <c r="AR66" s="58"/>
      <c r="AS66" s="58"/>
    </row>
    <row r="67" spans="2:45" ht="13.5" customHeight="1" x14ac:dyDescent="0.15">
      <c r="B67" s="12" t="s">
        <v>7</v>
      </c>
      <c r="C67" s="25">
        <f t="shared" si="3"/>
        <v>70636</v>
      </c>
      <c r="D67" s="26">
        <v>7437</v>
      </c>
      <c r="E67" s="28">
        <v>7298</v>
      </c>
      <c r="F67" s="28">
        <v>47</v>
      </c>
      <c r="G67" s="28">
        <v>92</v>
      </c>
      <c r="H67" s="29">
        <v>1404</v>
      </c>
      <c r="I67" s="29">
        <v>18630</v>
      </c>
      <c r="J67" s="29">
        <v>25475</v>
      </c>
      <c r="K67" s="29">
        <v>0</v>
      </c>
      <c r="L67" s="29">
        <v>0</v>
      </c>
      <c r="M67" s="29">
        <v>17690</v>
      </c>
      <c r="N67" s="29">
        <v>0</v>
      </c>
      <c r="P67" s="50"/>
      <c r="Q67" s="50"/>
      <c r="R67" s="50"/>
      <c r="S67" s="50"/>
      <c r="T67" s="50"/>
      <c r="U67" s="50"/>
      <c r="V67" s="50"/>
      <c r="W67" s="50"/>
      <c r="X67" s="50"/>
      <c r="Y67" s="50"/>
      <c r="Z67" s="50"/>
      <c r="AA67" s="50"/>
      <c r="AC67" s="58"/>
      <c r="AD67" s="58"/>
      <c r="AE67" s="58"/>
      <c r="AF67" s="58"/>
      <c r="AG67" s="58"/>
      <c r="AH67" s="58"/>
      <c r="AI67" s="58"/>
      <c r="AJ67" s="58"/>
      <c r="AK67" s="58"/>
      <c r="AL67" s="58"/>
      <c r="AM67" s="58"/>
      <c r="AN67" s="58"/>
      <c r="AO67" s="58"/>
      <c r="AP67" s="58"/>
      <c r="AQ67" s="58"/>
      <c r="AR67" s="58"/>
      <c r="AS67" s="58"/>
    </row>
    <row r="68" spans="2:45" ht="13.5" customHeight="1" x14ac:dyDescent="0.15">
      <c r="B68" s="12" t="s">
        <v>2</v>
      </c>
      <c r="C68" s="25">
        <f t="shared" si="3"/>
        <v>317479</v>
      </c>
      <c r="D68" s="26">
        <v>15800</v>
      </c>
      <c r="E68" s="28">
        <v>15662</v>
      </c>
      <c r="F68" s="28">
        <v>53</v>
      </c>
      <c r="G68" s="28">
        <v>85</v>
      </c>
      <c r="H68" s="29">
        <v>0</v>
      </c>
      <c r="I68" s="29">
        <v>154982</v>
      </c>
      <c r="J68" s="29">
        <v>109143</v>
      </c>
      <c r="K68" s="29">
        <v>0</v>
      </c>
      <c r="L68" s="29">
        <v>0</v>
      </c>
      <c r="M68" s="29">
        <v>37554</v>
      </c>
      <c r="N68" s="29">
        <v>0</v>
      </c>
      <c r="P68" s="50"/>
      <c r="Q68" s="50"/>
      <c r="R68" s="50"/>
      <c r="S68" s="50"/>
      <c r="T68" s="50"/>
      <c r="U68" s="50"/>
      <c r="V68" s="50"/>
      <c r="W68" s="50"/>
      <c r="X68" s="50"/>
      <c r="Y68" s="50"/>
      <c r="Z68" s="50"/>
      <c r="AA68" s="50"/>
      <c r="AC68" s="58"/>
      <c r="AD68" s="58"/>
      <c r="AE68" s="58"/>
      <c r="AF68" s="58"/>
      <c r="AG68" s="58"/>
      <c r="AH68" s="58"/>
      <c r="AI68" s="58"/>
      <c r="AJ68" s="58"/>
      <c r="AK68" s="58"/>
      <c r="AL68" s="58"/>
      <c r="AM68" s="58"/>
      <c r="AN68" s="58"/>
      <c r="AO68" s="58"/>
      <c r="AP68" s="58"/>
      <c r="AQ68" s="58"/>
      <c r="AR68" s="58"/>
      <c r="AS68" s="58"/>
    </row>
    <row r="69" spans="2:45" ht="13.5" customHeight="1" x14ac:dyDescent="0.15">
      <c r="B69" s="12" t="s">
        <v>8</v>
      </c>
      <c r="C69" s="25">
        <f t="shared" si="3"/>
        <v>524647</v>
      </c>
      <c r="D69" s="26">
        <v>12565</v>
      </c>
      <c r="E69" s="28">
        <v>12431</v>
      </c>
      <c r="F69" s="28">
        <v>119</v>
      </c>
      <c r="G69" s="28">
        <v>15</v>
      </c>
      <c r="H69" s="29">
        <v>2232</v>
      </c>
      <c r="I69" s="29">
        <v>275476</v>
      </c>
      <c r="J69" s="29">
        <v>158652</v>
      </c>
      <c r="K69" s="29">
        <v>184</v>
      </c>
      <c r="L69" s="29">
        <v>0</v>
      </c>
      <c r="M69" s="29">
        <v>75538</v>
      </c>
      <c r="N69" s="29">
        <v>0</v>
      </c>
      <c r="P69" s="50"/>
      <c r="Q69" s="50"/>
      <c r="R69" s="50"/>
      <c r="S69" s="50"/>
      <c r="T69" s="50"/>
      <c r="U69" s="50"/>
      <c r="V69" s="50"/>
      <c r="W69" s="50"/>
      <c r="X69" s="50"/>
      <c r="Y69" s="50"/>
      <c r="Z69" s="50"/>
      <c r="AA69" s="50"/>
      <c r="AC69" s="58"/>
      <c r="AD69" s="58"/>
      <c r="AE69" s="58"/>
      <c r="AF69" s="58"/>
      <c r="AG69" s="58"/>
      <c r="AH69" s="58"/>
      <c r="AI69" s="58"/>
      <c r="AJ69" s="58"/>
      <c r="AK69" s="58"/>
      <c r="AL69" s="58"/>
      <c r="AM69" s="58"/>
      <c r="AN69" s="58"/>
      <c r="AO69" s="58"/>
      <c r="AP69" s="58"/>
      <c r="AQ69" s="58"/>
      <c r="AR69" s="58"/>
      <c r="AS69" s="58"/>
    </row>
    <row r="70" spans="2:45" ht="13.5" customHeight="1" x14ac:dyDescent="0.15">
      <c r="B70" s="12" t="s">
        <v>9</v>
      </c>
      <c r="C70" s="25">
        <f t="shared" si="3"/>
        <v>113577</v>
      </c>
      <c r="D70" s="26">
        <v>9502</v>
      </c>
      <c r="E70" s="28">
        <v>9372</v>
      </c>
      <c r="F70" s="28">
        <v>84</v>
      </c>
      <c r="G70" s="28">
        <v>46</v>
      </c>
      <c r="H70" s="29">
        <v>0</v>
      </c>
      <c r="I70" s="29">
        <v>30310</v>
      </c>
      <c r="J70" s="29">
        <v>56734</v>
      </c>
      <c r="K70" s="29">
        <v>0</v>
      </c>
      <c r="L70" s="29">
        <v>0</v>
      </c>
      <c r="M70" s="29">
        <v>17031</v>
      </c>
      <c r="N70" s="29">
        <v>0</v>
      </c>
      <c r="P70" s="50"/>
      <c r="Q70" s="50"/>
      <c r="R70" s="50"/>
      <c r="S70" s="50"/>
      <c r="T70" s="50"/>
      <c r="U70" s="50"/>
      <c r="V70" s="50"/>
      <c r="W70" s="50"/>
      <c r="X70" s="50"/>
      <c r="Y70" s="50"/>
      <c r="Z70" s="50"/>
      <c r="AA70" s="50"/>
      <c r="AC70" s="58"/>
      <c r="AD70" s="58"/>
      <c r="AE70" s="58"/>
      <c r="AF70" s="58"/>
      <c r="AG70" s="58"/>
      <c r="AH70" s="58"/>
      <c r="AI70" s="58"/>
      <c r="AJ70" s="58"/>
      <c r="AK70" s="58"/>
      <c r="AL70" s="58"/>
      <c r="AM70" s="58"/>
      <c r="AN70" s="58"/>
      <c r="AO70" s="58"/>
      <c r="AP70" s="58"/>
      <c r="AQ70" s="58"/>
      <c r="AR70" s="58"/>
      <c r="AS70" s="58"/>
    </row>
    <row r="71" spans="2:45" ht="13.5" customHeight="1" x14ac:dyDescent="0.15">
      <c r="B71" s="12" t="s">
        <v>10</v>
      </c>
      <c r="C71" s="25">
        <f t="shared" si="3"/>
        <v>104315</v>
      </c>
      <c r="D71" s="26">
        <v>7979</v>
      </c>
      <c r="E71" s="28">
        <v>7906</v>
      </c>
      <c r="F71" s="28">
        <v>31</v>
      </c>
      <c r="G71" s="28">
        <v>42</v>
      </c>
      <c r="H71" s="29">
        <v>0</v>
      </c>
      <c r="I71" s="29">
        <v>27775</v>
      </c>
      <c r="J71" s="29">
        <v>44462</v>
      </c>
      <c r="K71" s="29">
        <v>0</v>
      </c>
      <c r="L71" s="29">
        <v>0</v>
      </c>
      <c r="M71" s="29">
        <v>24099</v>
      </c>
      <c r="N71" s="29">
        <v>3</v>
      </c>
      <c r="P71" s="50"/>
      <c r="Q71" s="50"/>
      <c r="R71" s="50"/>
      <c r="S71" s="50"/>
      <c r="T71" s="50"/>
      <c r="U71" s="50"/>
      <c r="V71" s="50"/>
      <c r="W71" s="50"/>
      <c r="X71" s="50"/>
      <c r="Y71" s="50"/>
      <c r="Z71" s="50"/>
      <c r="AA71" s="50"/>
      <c r="AC71" s="58"/>
      <c r="AD71" s="58"/>
      <c r="AE71" s="58"/>
      <c r="AF71" s="58"/>
      <c r="AG71" s="58"/>
      <c r="AH71" s="58"/>
      <c r="AI71" s="58"/>
      <c r="AJ71" s="58"/>
      <c r="AK71" s="58"/>
      <c r="AL71" s="58"/>
      <c r="AM71" s="58"/>
      <c r="AN71" s="58"/>
      <c r="AO71" s="58"/>
      <c r="AP71" s="58"/>
      <c r="AQ71" s="58"/>
      <c r="AR71" s="58"/>
      <c r="AS71" s="58"/>
    </row>
    <row r="72" spans="2:45" ht="13.5" customHeight="1" x14ac:dyDescent="0.15">
      <c r="B72" s="12" t="s">
        <v>11</v>
      </c>
      <c r="C72" s="25">
        <f t="shared" si="3"/>
        <v>245758</v>
      </c>
      <c r="D72" s="26">
        <v>14866</v>
      </c>
      <c r="E72" s="28">
        <v>14520</v>
      </c>
      <c r="F72" s="28">
        <v>48</v>
      </c>
      <c r="G72" s="28">
        <v>298</v>
      </c>
      <c r="H72" s="29">
        <v>10054</v>
      </c>
      <c r="I72" s="29">
        <v>168235</v>
      </c>
      <c r="J72" s="29">
        <v>47568</v>
      </c>
      <c r="K72" s="29">
        <v>0</v>
      </c>
      <c r="L72" s="29">
        <v>0</v>
      </c>
      <c r="M72" s="29">
        <v>5035</v>
      </c>
      <c r="N72" s="29">
        <v>0</v>
      </c>
      <c r="P72" s="50"/>
      <c r="Q72" s="50"/>
      <c r="R72" s="50"/>
      <c r="S72" s="50"/>
      <c r="T72" s="50"/>
      <c r="U72" s="50"/>
      <c r="V72" s="50"/>
      <c r="W72" s="50"/>
      <c r="X72" s="50"/>
      <c r="Y72" s="50"/>
      <c r="Z72" s="50"/>
      <c r="AA72" s="50"/>
      <c r="AC72" s="58"/>
      <c r="AD72" s="58"/>
      <c r="AE72" s="58"/>
      <c r="AF72" s="58"/>
      <c r="AG72" s="58"/>
      <c r="AH72" s="58"/>
      <c r="AI72" s="58"/>
      <c r="AJ72" s="58"/>
      <c r="AK72" s="58"/>
      <c r="AL72" s="58"/>
      <c r="AM72" s="58"/>
      <c r="AN72" s="58"/>
      <c r="AO72" s="58"/>
      <c r="AP72" s="58"/>
      <c r="AQ72" s="58"/>
      <c r="AR72" s="58"/>
      <c r="AS72" s="58"/>
    </row>
    <row r="73" spans="2:45" ht="13.5" customHeight="1" x14ac:dyDescent="0.15">
      <c r="B73" s="12" t="s">
        <v>12</v>
      </c>
      <c r="C73" s="25">
        <f t="shared" si="3"/>
        <v>586154</v>
      </c>
      <c r="D73" s="26">
        <v>8023</v>
      </c>
      <c r="E73" s="28">
        <v>7929</v>
      </c>
      <c r="F73" s="28">
        <v>55</v>
      </c>
      <c r="G73" s="28">
        <v>39</v>
      </c>
      <c r="H73" s="29">
        <v>95413</v>
      </c>
      <c r="I73" s="29">
        <v>263351</v>
      </c>
      <c r="J73" s="29">
        <v>190300</v>
      </c>
      <c r="K73" s="29">
        <v>0</v>
      </c>
      <c r="L73" s="29">
        <v>0</v>
      </c>
      <c r="M73" s="29">
        <v>29067</v>
      </c>
      <c r="N73" s="29">
        <v>0</v>
      </c>
      <c r="P73" s="50"/>
      <c r="Q73" s="50"/>
      <c r="R73" s="50"/>
      <c r="S73" s="50"/>
      <c r="T73" s="50"/>
      <c r="U73" s="50"/>
      <c r="V73" s="50"/>
      <c r="W73" s="50"/>
      <c r="X73" s="50"/>
      <c r="Y73" s="50"/>
      <c r="Z73" s="50"/>
      <c r="AA73" s="50"/>
      <c r="AC73" s="58"/>
      <c r="AD73" s="58"/>
      <c r="AE73" s="58"/>
      <c r="AF73" s="58"/>
      <c r="AG73" s="58"/>
      <c r="AH73" s="58"/>
      <c r="AI73" s="58"/>
      <c r="AJ73" s="58"/>
      <c r="AK73" s="58"/>
      <c r="AL73" s="58"/>
      <c r="AM73" s="58"/>
      <c r="AN73" s="58"/>
      <c r="AO73" s="58"/>
      <c r="AP73" s="58"/>
      <c r="AQ73" s="58"/>
      <c r="AR73" s="58"/>
      <c r="AS73" s="58"/>
    </row>
    <row r="74" spans="2:45" ht="13.5" customHeight="1" x14ac:dyDescent="0.15">
      <c r="B74" s="12" t="s">
        <v>13</v>
      </c>
      <c r="C74" s="25">
        <f t="shared" si="3"/>
        <v>630542</v>
      </c>
      <c r="D74" s="26">
        <v>10074</v>
      </c>
      <c r="E74" s="28">
        <v>9997</v>
      </c>
      <c r="F74" s="28">
        <v>48</v>
      </c>
      <c r="G74" s="28">
        <v>29</v>
      </c>
      <c r="H74" s="29">
        <v>141833</v>
      </c>
      <c r="I74" s="29">
        <v>288762</v>
      </c>
      <c r="J74" s="29">
        <v>163774</v>
      </c>
      <c r="K74" s="29">
        <v>441</v>
      </c>
      <c r="L74" s="29">
        <v>0</v>
      </c>
      <c r="M74" s="29">
        <v>25658</v>
      </c>
      <c r="N74" s="29">
        <v>0</v>
      </c>
      <c r="P74" s="50"/>
      <c r="Q74" s="50"/>
      <c r="R74" s="50"/>
      <c r="S74" s="50"/>
      <c r="T74" s="50"/>
      <c r="U74" s="50"/>
      <c r="V74" s="50"/>
      <c r="W74" s="50"/>
      <c r="X74" s="50"/>
      <c r="Y74" s="50"/>
      <c r="Z74" s="50"/>
      <c r="AA74" s="50"/>
      <c r="AC74" s="58"/>
      <c r="AD74" s="58"/>
      <c r="AE74" s="58"/>
      <c r="AF74" s="58"/>
      <c r="AG74" s="58"/>
      <c r="AH74" s="58"/>
      <c r="AI74" s="58"/>
      <c r="AJ74" s="58"/>
      <c r="AK74" s="58"/>
      <c r="AL74" s="58"/>
      <c r="AM74" s="58"/>
      <c r="AN74" s="58"/>
      <c r="AO74" s="58"/>
      <c r="AP74" s="58"/>
      <c r="AQ74" s="58"/>
      <c r="AR74" s="58"/>
      <c r="AS74" s="58"/>
    </row>
    <row r="75" spans="2:45" ht="13.5" customHeight="1" x14ac:dyDescent="0.15">
      <c r="B75" s="12" t="s">
        <v>14</v>
      </c>
      <c r="C75" s="25">
        <f t="shared" si="3"/>
        <v>503619</v>
      </c>
      <c r="D75" s="26">
        <v>5347</v>
      </c>
      <c r="E75" s="28">
        <v>5124</v>
      </c>
      <c r="F75" s="28">
        <v>47</v>
      </c>
      <c r="G75" s="28">
        <v>176</v>
      </c>
      <c r="H75" s="29">
        <v>62787</v>
      </c>
      <c r="I75" s="29">
        <v>292261</v>
      </c>
      <c r="J75" s="29">
        <v>109124</v>
      </c>
      <c r="K75" s="29">
        <v>3253</v>
      </c>
      <c r="L75" s="29">
        <v>0</v>
      </c>
      <c r="M75" s="29">
        <v>30847</v>
      </c>
      <c r="N75" s="29">
        <v>0</v>
      </c>
      <c r="P75" s="50"/>
      <c r="Q75" s="50"/>
      <c r="R75" s="50"/>
      <c r="S75" s="50"/>
      <c r="T75" s="50"/>
      <c r="U75" s="50"/>
      <c r="V75" s="50"/>
      <c r="W75" s="50"/>
      <c r="X75" s="50"/>
      <c r="Y75" s="50"/>
      <c r="Z75" s="50"/>
      <c r="AA75" s="50"/>
      <c r="AC75" s="58"/>
      <c r="AD75" s="58"/>
      <c r="AE75" s="58"/>
      <c r="AF75" s="58"/>
      <c r="AG75" s="58"/>
      <c r="AH75" s="58"/>
      <c r="AI75" s="58"/>
      <c r="AJ75" s="58"/>
      <c r="AK75" s="58"/>
      <c r="AL75" s="58"/>
      <c r="AM75" s="58"/>
      <c r="AN75" s="58"/>
      <c r="AO75" s="58"/>
      <c r="AP75" s="58"/>
      <c r="AQ75" s="58"/>
      <c r="AR75" s="58"/>
      <c r="AS75" s="58"/>
    </row>
    <row r="76" spans="2:45" ht="13.5" customHeight="1" x14ac:dyDescent="0.15">
      <c r="B76" s="12" t="s">
        <v>15</v>
      </c>
      <c r="C76" s="25">
        <f t="shared" si="3"/>
        <v>541817</v>
      </c>
      <c r="D76" s="26">
        <v>13778</v>
      </c>
      <c r="E76" s="28">
        <v>13500</v>
      </c>
      <c r="F76" s="28">
        <v>166</v>
      </c>
      <c r="G76" s="28">
        <v>112</v>
      </c>
      <c r="H76" s="29">
        <v>25189</v>
      </c>
      <c r="I76" s="29">
        <v>208998</v>
      </c>
      <c r="J76" s="29">
        <v>239849</v>
      </c>
      <c r="K76" s="29">
        <v>7499</v>
      </c>
      <c r="L76" s="29">
        <v>0</v>
      </c>
      <c r="M76" s="29">
        <v>46504</v>
      </c>
      <c r="N76" s="29">
        <v>4</v>
      </c>
      <c r="P76" s="50"/>
      <c r="Q76" s="50"/>
      <c r="R76" s="50"/>
      <c r="S76" s="50"/>
      <c r="T76" s="50"/>
      <c r="U76" s="50"/>
      <c r="V76" s="50"/>
      <c r="W76" s="50"/>
      <c r="X76" s="50"/>
      <c r="Y76" s="50"/>
      <c r="Z76" s="50"/>
      <c r="AA76" s="50"/>
      <c r="AC76" s="58"/>
      <c r="AD76" s="58"/>
      <c r="AE76" s="58"/>
      <c r="AF76" s="58"/>
      <c r="AG76" s="58"/>
      <c r="AH76" s="58"/>
      <c r="AI76" s="58"/>
      <c r="AJ76" s="58"/>
      <c r="AK76" s="58"/>
      <c r="AL76" s="58"/>
      <c r="AM76" s="58"/>
      <c r="AN76" s="58"/>
      <c r="AO76" s="58"/>
      <c r="AP76" s="58"/>
      <c r="AQ76" s="58"/>
      <c r="AR76" s="58"/>
      <c r="AS76" s="58"/>
    </row>
    <row r="77" spans="2:45" ht="13.5" customHeight="1" x14ac:dyDescent="0.15">
      <c r="B77" s="12" t="s">
        <v>16</v>
      </c>
      <c r="C77" s="25">
        <f t="shared" si="3"/>
        <v>226379</v>
      </c>
      <c r="D77" s="26">
        <v>4771</v>
      </c>
      <c r="E77" s="28">
        <v>4395</v>
      </c>
      <c r="F77" s="28">
        <v>43</v>
      </c>
      <c r="G77" s="28">
        <v>333</v>
      </c>
      <c r="H77" s="29">
        <v>32278</v>
      </c>
      <c r="I77" s="29">
        <v>52939</v>
      </c>
      <c r="J77" s="29">
        <v>111265</v>
      </c>
      <c r="K77" s="29">
        <v>0</v>
      </c>
      <c r="L77" s="29">
        <v>0</v>
      </c>
      <c r="M77" s="29">
        <v>25126</v>
      </c>
      <c r="N77" s="29">
        <v>0</v>
      </c>
      <c r="P77" s="50"/>
      <c r="Q77" s="50"/>
      <c r="R77" s="50"/>
      <c r="S77" s="50"/>
      <c r="T77" s="50"/>
      <c r="U77" s="50"/>
      <c r="V77" s="50"/>
      <c r="W77" s="50"/>
      <c r="X77" s="50"/>
      <c r="Y77" s="50"/>
      <c r="Z77" s="50"/>
      <c r="AA77" s="50"/>
      <c r="AC77" s="58"/>
      <c r="AD77" s="58"/>
      <c r="AE77" s="58"/>
      <c r="AF77" s="58"/>
      <c r="AG77" s="58"/>
      <c r="AH77" s="58"/>
      <c r="AI77" s="58"/>
      <c r="AJ77" s="58"/>
      <c r="AK77" s="58"/>
      <c r="AL77" s="58"/>
      <c r="AM77" s="58"/>
      <c r="AN77" s="58"/>
      <c r="AO77" s="58"/>
      <c r="AP77" s="58"/>
      <c r="AQ77" s="58"/>
      <c r="AR77" s="58"/>
      <c r="AS77" s="58"/>
    </row>
    <row r="78" spans="2:45" ht="13.5" customHeight="1" x14ac:dyDescent="0.15">
      <c r="B78" s="12" t="s">
        <v>17</v>
      </c>
      <c r="C78" s="25">
        <f t="shared" si="3"/>
        <v>516011</v>
      </c>
      <c r="D78" s="26">
        <v>8164</v>
      </c>
      <c r="E78" s="28">
        <v>7994</v>
      </c>
      <c r="F78" s="28">
        <v>94</v>
      </c>
      <c r="G78" s="28">
        <v>76</v>
      </c>
      <c r="H78" s="29">
        <v>27909</v>
      </c>
      <c r="I78" s="29">
        <v>312019</v>
      </c>
      <c r="J78" s="29">
        <v>135625</v>
      </c>
      <c r="K78" s="29">
        <v>0</v>
      </c>
      <c r="L78" s="29">
        <v>231</v>
      </c>
      <c r="M78" s="29">
        <v>32063</v>
      </c>
      <c r="N78" s="29">
        <v>0</v>
      </c>
      <c r="P78" s="50"/>
      <c r="Q78" s="50"/>
      <c r="R78" s="50"/>
      <c r="S78" s="50"/>
      <c r="T78" s="50"/>
      <c r="U78" s="50"/>
      <c r="V78" s="50"/>
      <c r="W78" s="50"/>
      <c r="X78" s="50"/>
      <c r="Y78" s="50"/>
      <c r="Z78" s="50"/>
      <c r="AA78" s="50"/>
      <c r="AC78" s="58"/>
      <c r="AD78" s="58"/>
      <c r="AE78" s="58"/>
      <c r="AF78" s="58"/>
      <c r="AG78" s="58"/>
      <c r="AH78" s="58"/>
      <c r="AI78" s="58"/>
      <c r="AJ78" s="58"/>
      <c r="AK78" s="58"/>
      <c r="AL78" s="58"/>
      <c r="AM78" s="58"/>
      <c r="AN78" s="58"/>
      <c r="AO78" s="58"/>
      <c r="AP78" s="58"/>
      <c r="AQ78" s="58"/>
      <c r="AR78" s="58"/>
      <c r="AS78" s="58"/>
    </row>
    <row r="79" spans="2:45" ht="13.5" customHeight="1" x14ac:dyDescent="0.15">
      <c r="B79" s="12" t="s">
        <v>18</v>
      </c>
      <c r="C79" s="25">
        <f t="shared" si="3"/>
        <v>234359</v>
      </c>
      <c r="D79" s="26">
        <v>8065</v>
      </c>
      <c r="E79" s="28">
        <v>7957</v>
      </c>
      <c r="F79" s="28">
        <v>62</v>
      </c>
      <c r="G79" s="28">
        <v>46</v>
      </c>
      <c r="H79" s="29">
        <v>12237</v>
      </c>
      <c r="I79" s="29">
        <v>143650</v>
      </c>
      <c r="J79" s="29">
        <v>49143</v>
      </c>
      <c r="K79" s="29">
        <v>0</v>
      </c>
      <c r="L79" s="29">
        <v>0</v>
      </c>
      <c r="M79" s="29">
        <v>21264</v>
      </c>
      <c r="N79" s="29">
        <v>0</v>
      </c>
      <c r="P79" s="50"/>
      <c r="Q79" s="50"/>
      <c r="R79" s="50"/>
      <c r="S79" s="50"/>
      <c r="T79" s="50"/>
      <c r="U79" s="50"/>
      <c r="V79" s="50"/>
      <c r="W79" s="50"/>
      <c r="X79" s="50"/>
      <c r="Y79" s="50"/>
      <c r="Z79" s="50"/>
      <c r="AA79" s="50"/>
      <c r="AC79" s="58"/>
      <c r="AD79" s="58"/>
      <c r="AE79" s="58"/>
      <c r="AF79" s="58"/>
      <c r="AG79" s="58"/>
      <c r="AH79" s="58"/>
      <c r="AI79" s="58"/>
      <c r="AJ79" s="58"/>
      <c r="AK79" s="58"/>
      <c r="AL79" s="58"/>
      <c r="AM79" s="58"/>
      <c r="AN79" s="58"/>
      <c r="AO79" s="58"/>
      <c r="AP79" s="58"/>
      <c r="AQ79" s="58"/>
      <c r="AR79" s="58"/>
      <c r="AS79" s="58"/>
    </row>
    <row r="80" spans="2:45" ht="7.5" customHeight="1" thickBot="1" x14ac:dyDescent="0.2">
      <c r="B80" s="8"/>
      <c r="C80" s="30"/>
      <c r="D80" s="10"/>
      <c r="E80" s="10"/>
      <c r="F80" s="10"/>
      <c r="G80" s="10"/>
      <c r="H80" s="10"/>
      <c r="I80" s="10"/>
      <c r="J80" s="10"/>
      <c r="K80" s="10"/>
      <c r="L80" s="10"/>
      <c r="M80" s="10"/>
      <c r="N80" s="10"/>
    </row>
  </sheetData>
  <mergeCells count="9">
    <mergeCell ref="K13:K14"/>
    <mergeCell ref="L13:L14"/>
    <mergeCell ref="M13:N13"/>
    <mergeCell ref="B13:B14"/>
    <mergeCell ref="C13:C14"/>
    <mergeCell ref="D13:G13"/>
    <mergeCell ref="H13:H14"/>
    <mergeCell ref="I13:I14"/>
    <mergeCell ref="J13:J14"/>
  </mergeCells>
  <phoneticPr fontId="7"/>
  <pageMargins left="0.78700000000000003" right="0.78700000000000003" top="0.98399999999999999" bottom="0.98399999999999999" header="0.51200000000000001" footer="0.51200000000000001"/>
  <pageSetup paperSize="9"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10</vt:i4>
      </vt:variant>
    </vt:vector>
  </HeadingPairs>
  <TitlesOfParts>
    <vt:vector size="10" baseType="lpstr">
      <vt:lpstr>T010400</vt:lpstr>
      <vt:lpstr>T010400(H22)</vt:lpstr>
      <vt:lpstr>T010400(H21)</vt:lpstr>
      <vt:lpstr>T010400(H20)</vt:lpstr>
      <vt:lpstr>T010400(H19)</vt:lpstr>
      <vt:lpstr>T010400(H18)</vt:lpstr>
      <vt:lpstr>T010400(H17)</vt:lpstr>
      <vt:lpstr>T010400(H16)</vt:lpstr>
      <vt:lpstr>T010400(H15)</vt:lpstr>
      <vt:lpstr>T010400(H14)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2019-01-15T04:04:02Z</dcterms:created>
  <dcterms:modified xsi:type="dcterms:W3CDTF">2019-11-21T01:17:21Z</dcterms:modified>
</cp:coreProperties>
</file>