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216" windowHeight="9720" activeTab="0"/>
  </bookViews>
  <sheets>
    <sheet name="統計表" sheetId="1" r:id="rId1"/>
  </sheets>
  <definedNames>
    <definedName name="7_101鶴見2">#REF!</definedName>
    <definedName name="7_102神奈川2">#REF!</definedName>
    <definedName name="7_116泉2">#REF!</definedName>
    <definedName name="7_118都筑2">#REF!</definedName>
  </definedNames>
  <calcPr fullCalcOnLoad="1"/>
</workbook>
</file>

<file path=xl/sharedStrings.xml><?xml version="1.0" encoding="utf-8"?>
<sst xmlns="http://schemas.openxmlformats.org/spreadsheetml/2006/main" count="102" uniqueCount="39">
  <si>
    <t>平成15年</t>
  </si>
  <si>
    <t>増減</t>
  </si>
  <si>
    <t>事業所数</t>
  </si>
  <si>
    <t>合計</t>
  </si>
  <si>
    <t>鶴見東部地域</t>
  </si>
  <si>
    <t>鶴見西部・港北南部地域</t>
  </si>
  <si>
    <t>港北地域</t>
  </si>
  <si>
    <t>都筑地域</t>
  </si>
  <si>
    <t>瀬谷・旭地域</t>
  </si>
  <si>
    <t>戸塚北地域</t>
  </si>
  <si>
    <t>戸塚南地域</t>
  </si>
  <si>
    <t>京浜臨海部再生特区対象エリア</t>
  </si>
  <si>
    <t>地域</t>
  </si>
  <si>
    <t>市内シェア
（％）</t>
  </si>
  <si>
    <t>市内シェア
の増減
（ポイント）</t>
  </si>
  <si>
    <t>１　事業所数</t>
  </si>
  <si>
    <t>２　従業者数</t>
  </si>
  <si>
    <t>従業者数
（人）</t>
  </si>
  <si>
    <t>３　製造品出荷額等</t>
  </si>
  <si>
    <t>製造品
出荷額等
（百万円）</t>
  </si>
  <si>
    <t>４　付加価値額</t>
  </si>
  <si>
    <t>増減率
（％）</t>
  </si>
  <si>
    <t>地域の合計</t>
  </si>
  <si>
    <t>横浜市全体</t>
  </si>
  <si>
    <t>－</t>
  </si>
  <si>
    <t>付加価値額
（百万円）</t>
  </si>
  <si>
    <t>増減
（百万円）</t>
  </si>
  <si>
    <t>－</t>
  </si>
  <si>
    <t>＜各地域の構成＞</t>
  </si>
  <si>
    <t>港北区新羽町、港北区新吉田町</t>
  </si>
  <si>
    <t>都筑区大熊町、都筑区川向町、都筑区折本町、都筑区池辺町、都筑区佐江戸町、都筑区川和町、緑区白山一丁目、緑区上山一丁目、緑区上山二丁目、緑区中山町、緑区青砥町</t>
  </si>
  <si>
    <t>瀬谷区瀬谷一丁目～六丁目、瀬谷区瀬谷町、瀬谷区上瀬谷町、瀬谷区卸本町、旭区今宿西町、旭区川井本町、旭区川井宿町、旭区上川井町、旭区都岡町、瀬谷区北町、瀬谷区五貫目町、瀬谷区目黒町</t>
  </si>
  <si>
    <t>港南区下永谷、港南区下永谷一丁目～六丁目、戸塚区上矢部町、戸塚区柏尾町、戸塚区上柏尾町、戸塚区名瀬町、戸塚区前田町、戸塚区秋葉町、戸塚区吉田町</t>
  </si>
  <si>
    <t>戸塚区戸塚町、戸塚区下倉田町、戸塚区上倉田町、栄区飯島町、栄区金井町、栄区長沼町、栄区田谷町、栄区長尾台町、栄区笠間一丁目～五丁目</t>
  </si>
  <si>
    <r>
      <t xml:space="preserve">鶴見区安善町、鶴見区扇島、鶴見区小野町＊、鶴見区寛政町、鶴見区末広町＊、鶴見区大黒町、鶴見区生麦一丁目、鶴見区生麦二丁目、鶴見区弁天町、神奈川区恵比須町、神奈川区神奈川一丁目、神奈川区新浦島町、神奈川区宝町、神奈川区千若町、神奈川区橋本町、神奈川区星野町、神奈川区守屋町
</t>
    </r>
    <r>
      <rPr>
        <sz val="9"/>
        <rFont val="ＭＳ ゴシック"/>
        <family val="3"/>
      </rPr>
      <t>＊対象エリアは、首都高速道路神奈川１号横羽線から南側の地域に限りますが、集計では町の一部が対象エリアの場合も便宜的に町全体の数値を使用しています</t>
    </r>
  </si>
  <si>
    <t>鶴見区駒岡一丁目～五丁目、鶴見区獅子ヶ谷一丁目～二丁目、港北区樽町一丁目～四丁目、港北区綱島西一丁目～六丁目、港北区綱島東二丁目～六丁目、港北区箕輪町一丁目～三丁目</t>
  </si>
  <si>
    <t>鶴見区上末吉一丁目～五丁目、鶴見区下末吉一丁目～六丁目、鶴見区尻手一丁目～三丁目、鶴見区元宮一丁目～二丁目、鶴見区市場下町、鶴見区鶴見中央一丁目～五丁目、鶴見区矢向一丁目～六丁目、鶴見区江ヶ崎町</t>
  </si>
  <si>
    <t>平成16年</t>
  </si>
  <si>
    <r>
      <t>Ｃ２　市内工業地域別統計表</t>
    </r>
    <r>
      <rPr>
        <sz val="12"/>
        <rFont val="ＭＳ ゴシック"/>
        <family val="3"/>
      </rPr>
      <t>（従業者４人以上の事業所）</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</si>
</sst>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_);[Red]\(#,##0\)"/>
    <numFmt numFmtId="198" formatCode="_(* #,##0_);_(* \(#,##0\);_(* &quot;-&quot;_);_(@_)"/>
    <numFmt numFmtId="199" formatCode="_(* #,##0.00_);_(* \(#,##0.00\);_(* &quot;-&quot;??_);_(@_)"/>
    <numFmt numFmtId="200" formatCode="_(&quot;$&quot;* #,##0_);_(&quot;$&quot;* \(#,##0\);_(&quot;$&quot;* &quot;-&quot;_);_(@_)"/>
    <numFmt numFmtId="201" formatCode="_(&quot;$&quot;* #,##0.00_);_(&quot;$&quot;* \(#,##0.00\);_(&quot;$&quot;* &quot;-&quot;??_);_(@_)"/>
    <numFmt numFmtId="202" formatCode="0.0_ "/>
    <numFmt numFmtId="203" formatCode="0.0_);[Red]\(0.0\)"/>
    <numFmt numFmtId="204" formatCode="0_ "/>
  </numFmts>
  <fonts count="1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10"/>
      <name val="ＭＳ 明朝"/>
      <family val="1"/>
    </font>
    <font>
      <sz val="9"/>
      <name val="ＭＳ ゴシック"/>
      <family val="3"/>
    </font>
    <font>
      <sz val="8"/>
      <name val="ＭＳ ゴシック"/>
      <family val="3"/>
    </font>
    <font>
      <sz val="11"/>
      <name val="ＭＳ Ｐゴシック"/>
      <family val="3"/>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3" fillId="0" borderId="0">
      <alignment/>
      <protection/>
    </xf>
    <xf numFmtId="0" fontId="5" fillId="0" borderId="0" applyNumberFormat="0" applyFill="0" applyBorder="0" applyAlignment="0" applyProtection="0"/>
  </cellStyleXfs>
  <cellXfs count="81">
    <xf numFmtId="0" fontId="0" fillId="0" borderId="0" xfId="0" applyAlignment="1">
      <alignment/>
    </xf>
    <xf numFmtId="181" fontId="9" fillId="0" borderId="0" xfId="17" applyFont="1" applyFill="1" applyBorder="1" applyAlignment="1">
      <alignment/>
    </xf>
    <xf numFmtId="184" fontId="10" fillId="0" borderId="1" xfId="17" applyNumberFormat="1" applyFont="1" applyFill="1" applyBorder="1" applyAlignment="1">
      <alignment vertical="center"/>
    </xf>
    <xf numFmtId="184" fontId="10" fillId="0" borderId="2" xfId="17" applyNumberFormat="1" applyFont="1" applyFill="1" applyBorder="1" applyAlignment="1">
      <alignment vertical="center"/>
    </xf>
    <xf numFmtId="190" fontId="10" fillId="0" borderId="2" xfId="17" applyNumberFormat="1" applyFont="1" applyFill="1" applyBorder="1" applyAlignment="1">
      <alignment vertical="center"/>
    </xf>
    <xf numFmtId="0" fontId="10" fillId="0" borderId="0" xfId="21" applyFont="1" applyFill="1" applyBorder="1" applyAlignment="1">
      <alignment vertical="center"/>
      <protection/>
    </xf>
    <xf numFmtId="0" fontId="10" fillId="0" borderId="0" xfId="21" applyFont="1" applyBorder="1" applyAlignment="1">
      <alignment vertical="center"/>
      <protection/>
    </xf>
    <xf numFmtId="0" fontId="10" fillId="0" borderId="0" xfId="21" applyFont="1" applyBorder="1" applyAlignment="1">
      <alignment horizontal="center" vertical="center"/>
      <protection/>
    </xf>
    <xf numFmtId="202" fontId="10" fillId="0" borderId="0" xfId="21" applyNumberFormat="1" applyFont="1" applyBorder="1" applyAlignment="1">
      <alignment vertical="center"/>
      <protection/>
    </xf>
    <xf numFmtId="197" fontId="10" fillId="0" borderId="0" xfId="21" applyNumberFormat="1" applyFont="1" applyBorder="1" applyAlignment="1">
      <alignment vertical="center"/>
      <protection/>
    </xf>
    <xf numFmtId="0" fontId="0" fillId="0" borderId="0" xfId="0" applyBorder="1" applyAlignment="1">
      <alignment/>
    </xf>
    <xf numFmtId="0" fontId="0" fillId="0" borderId="0" xfId="0" applyBorder="1" applyAlignment="1">
      <alignment/>
    </xf>
    <xf numFmtId="184" fontId="10" fillId="0" borderId="0" xfId="17" applyNumberFormat="1" applyFont="1" applyFill="1" applyBorder="1" applyAlignment="1">
      <alignment vertical="center"/>
    </xf>
    <xf numFmtId="204" fontId="10" fillId="0" borderId="0" xfId="21" applyNumberFormat="1" applyFont="1" applyBorder="1" applyAlignment="1">
      <alignment vertical="center"/>
      <protection/>
    </xf>
    <xf numFmtId="0" fontId="10" fillId="0" borderId="0" xfId="21" applyFont="1" applyFill="1" applyBorder="1" applyAlignment="1">
      <alignment horizontal="center" vertical="center"/>
      <protection/>
    </xf>
    <xf numFmtId="204" fontId="9" fillId="0" borderId="0" xfId="17" applyNumberFormat="1" applyFont="1" applyFill="1" applyBorder="1" applyAlignment="1">
      <alignment/>
    </xf>
    <xf numFmtId="0" fontId="10" fillId="0" borderId="3" xfId="21" applyFont="1" applyBorder="1" applyAlignment="1">
      <alignment horizontal="center" vertical="center"/>
      <protection/>
    </xf>
    <xf numFmtId="0" fontId="10" fillId="0" borderId="3" xfId="21" applyFont="1" applyBorder="1" applyAlignment="1">
      <alignment horizontal="center" vertical="top"/>
      <protection/>
    </xf>
    <xf numFmtId="0" fontId="10" fillId="0" borderId="3" xfId="21" applyFont="1" applyBorder="1" applyAlignment="1">
      <alignment horizontal="center" vertical="top" wrapText="1"/>
      <protection/>
    </xf>
    <xf numFmtId="204" fontId="10" fillId="0" borderId="3" xfId="21" applyNumberFormat="1" applyFont="1" applyBorder="1" applyAlignment="1">
      <alignment horizontal="center" vertical="top"/>
      <protection/>
    </xf>
    <xf numFmtId="0" fontId="10" fillId="0" borderId="4" xfId="21" applyFont="1" applyBorder="1" applyAlignment="1">
      <alignment horizontal="center" vertical="top" wrapText="1"/>
      <protection/>
    </xf>
    <xf numFmtId="202" fontId="10" fillId="0" borderId="3" xfId="21" applyNumberFormat="1" applyFont="1" applyBorder="1" applyAlignment="1">
      <alignment vertical="center"/>
      <protection/>
    </xf>
    <xf numFmtId="202" fontId="10" fillId="0" borderId="4" xfId="21" applyNumberFormat="1" applyFont="1" applyBorder="1" applyAlignment="1">
      <alignment vertical="center"/>
      <protection/>
    </xf>
    <xf numFmtId="0" fontId="10" fillId="0" borderId="5" xfId="21" applyFont="1" applyFill="1" applyBorder="1" applyAlignment="1">
      <alignment horizontal="center" vertical="center"/>
      <protection/>
    </xf>
    <xf numFmtId="197" fontId="10" fillId="0" borderId="3" xfId="21" applyNumberFormat="1" applyFont="1" applyBorder="1" applyAlignment="1">
      <alignment vertical="center"/>
      <protection/>
    </xf>
    <xf numFmtId="0" fontId="10" fillId="0" borderId="6" xfId="21" applyFont="1" applyBorder="1" applyAlignment="1">
      <alignment vertical="center"/>
      <protection/>
    </xf>
    <xf numFmtId="197" fontId="10" fillId="0" borderId="2" xfId="17" applyNumberFormat="1" applyFont="1" applyFill="1" applyBorder="1" applyAlignment="1">
      <alignment vertical="center"/>
    </xf>
    <xf numFmtId="202" fontId="10" fillId="0" borderId="2" xfId="21" applyNumberFormat="1" applyFont="1" applyBorder="1" applyAlignment="1">
      <alignment vertical="center"/>
      <protection/>
    </xf>
    <xf numFmtId="202" fontId="10" fillId="0" borderId="7" xfId="21" applyNumberFormat="1" applyFont="1" applyBorder="1" applyAlignment="1">
      <alignment vertical="center"/>
      <protection/>
    </xf>
    <xf numFmtId="0" fontId="10" fillId="0" borderId="8" xfId="21" applyFont="1" applyBorder="1" applyAlignment="1">
      <alignment vertical="center"/>
      <protection/>
    </xf>
    <xf numFmtId="197" fontId="10" fillId="0" borderId="9" xfId="17" applyNumberFormat="1" applyFont="1" applyFill="1" applyBorder="1" applyAlignment="1">
      <alignment vertical="center"/>
    </xf>
    <xf numFmtId="202" fontId="10" fillId="0" borderId="9" xfId="21" applyNumberFormat="1" applyFont="1" applyBorder="1" applyAlignment="1">
      <alignment vertical="center"/>
      <protection/>
    </xf>
    <xf numFmtId="202" fontId="10" fillId="0" borderId="10" xfId="21" applyNumberFormat="1" applyFont="1" applyBorder="1" applyAlignment="1">
      <alignment vertical="center"/>
      <protection/>
    </xf>
    <xf numFmtId="0" fontId="10" fillId="0" borderId="8" xfId="21" applyFont="1" applyFill="1" applyBorder="1" applyAlignment="1">
      <alignment vertical="center"/>
      <protection/>
    </xf>
    <xf numFmtId="0" fontId="10" fillId="0" borderId="11" xfId="21" applyFont="1" applyFill="1" applyBorder="1" applyAlignment="1">
      <alignment horizontal="center" vertical="center"/>
      <protection/>
    </xf>
    <xf numFmtId="202" fontId="10" fillId="0" borderId="12" xfId="21" applyNumberFormat="1" applyFont="1" applyBorder="1" applyAlignment="1">
      <alignment vertical="center"/>
      <protection/>
    </xf>
    <xf numFmtId="0" fontId="10" fillId="0" borderId="11" xfId="21" applyFont="1" applyFill="1" applyBorder="1" applyAlignment="1">
      <alignment vertical="center"/>
      <protection/>
    </xf>
    <xf numFmtId="204" fontId="10" fillId="0" borderId="3" xfId="21" applyNumberFormat="1" applyFont="1" applyBorder="1" applyAlignment="1">
      <alignment horizontal="center" vertical="top" wrapText="1"/>
      <protection/>
    </xf>
    <xf numFmtId="202" fontId="10" fillId="0" borderId="12" xfId="21" applyNumberFormat="1" applyFont="1" applyBorder="1" applyAlignment="1">
      <alignment horizontal="center" vertical="center"/>
      <protection/>
    </xf>
    <xf numFmtId="0" fontId="7" fillId="0" borderId="0" xfId="21" applyFont="1" applyFill="1" applyBorder="1" applyAlignment="1">
      <alignment vertical="center"/>
      <protection/>
    </xf>
    <xf numFmtId="184" fontId="10" fillId="0" borderId="9" xfId="17" applyNumberFormat="1" applyFont="1" applyFill="1" applyBorder="1" applyAlignment="1">
      <alignment vertical="center"/>
    </xf>
    <xf numFmtId="190" fontId="10" fillId="0" borderId="9" xfId="17" applyNumberFormat="1" applyFont="1" applyFill="1" applyBorder="1" applyAlignment="1">
      <alignment vertical="center"/>
    </xf>
    <xf numFmtId="184" fontId="10" fillId="0" borderId="3" xfId="17" applyNumberFormat="1" applyFont="1" applyFill="1" applyBorder="1" applyAlignment="1">
      <alignment vertical="center"/>
    </xf>
    <xf numFmtId="190" fontId="10" fillId="0" borderId="3" xfId="17" applyNumberFormat="1" applyFont="1" applyFill="1" applyBorder="1" applyAlignment="1">
      <alignment vertical="center"/>
    </xf>
    <xf numFmtId="202" fontId="10" fillId="0" borderId="4" xfId="21" applyNumberFormat="1" applyFont="1" applyBorder="1" applyAlignment="1">
      <alignment horizontal="center" vertical="center"/>
      <protection/>
    </xf>
    <xf numFmtId="184" fontId="10" fillId="0" borderId="3" xfId="21" applyNumberFormat="1" applyFont="1" applyBorder="1" applyAlignment="1">
      <alignment vertical="center"/>
      <protection/>
    </xf>
    <xf numFmtId="204" fontId="10" fillId="0" borderId="4" xfId="21" applyNumberFormat="1" applyFont="1" applyBorder="1" applyAlignment="1">
      <alignment horizontal="center" vertical="top" wrapText="1"/>
      <protection/>
    </xf>
    <xf numFmtId="202" fontId="10" fillId="0" borderId="2" xfId="21" applyNumberFormat="1" applyFont="1" applyBorder="1" applyAlignment="1">
      <alignment horizontal="right" vertical="center" indent="1"/>
      <protection/>
    </xf>
    <xf numFmtId="202" fontId="10" fillId="0" borderId="9" xfId="21" applyNumberFormat="1" applyFont="1" applyBorder="1" applyAlignment="1">
      <alignment horizontal="right" vertical="center" indent="1"/>
      <protection/>
    </xf>
    <xf numFmtId="202" fontId="10" fillId="0" borderId="1" xfId="21" applyNumberFormat="1" applyFont="1" applyBorder="1" applyAlignment="1">
      <alignment horizontal="right" vertical="center" indent="1"/>
      <protection/>
    </xf>
    <xf numFmtId="204" fontId="10" fillId="0" borderId="2" xfId="17" applyNumberFormat="1" applyFont="1" applyFill="1" applyBorder="1" applyAlignment="1">
      <alignment horizontal="right" vertical="center" indent="1"/>
    </xf>
    <xf numFmtId="204" fontId="10" fillId="0" borderId="9" xfId="17" applyNumberFormat="1" applyFont="1" applyFill="1" applyBorder="1" applyAlignment="1">
      <alignment horizontal="right" vertical="center" indent="1"/>
    </xf>
    <xf numFmtId="197" fontId="10" fillId="0" borderId="2" xfId="17" applyNumberFormat="1" applyFont="1" applyFill="1" applyBorder="1" applyAlignment="1">
      <alignment horizontal="right" vertical="center" indent="1"/>
    </xf>
    <xf numFmtId="197" fontId="10" fillId="0" borderId="9" xfId="17" applyNumberFormat="1" applyFont="1" applyFill="1" applyBorder="1" applyAlignment="1">
      <alignment horizontal="right" vertical="center" indent="1"/>
    </xf>
    <xf numFmtId="197" fontId="10" fillId="0" borderId="1" xfId="17" applyNumberFormat="1" applyFont="1" applyFill="1" applyBorder="1" applyAlignment="1">
      <alignment horizontal="right" vertical="center" indent="1"/>
    </xf>
    <xf numFmtId="197" fontId="10" fillId="0" borderId="1" xfId="21" applyNumberFormat="1" applyFont="1" applyBorder="1" applyAlignment="1">
      <alignment horizontal="right" vertical="center" indent="1"/>
      <protection/>
    </xf>
    <xf numFmtId="197" fontId="10" fillId="0" borderId="0" xfId="21" applyNumberFormat="1" applyFont="1" applyBorder="1" applyAlignment="1">
      <alignment horizontal="right" vertical="center" indent="1"/>
      <protection/>
    </xf>
    <xf numFmtId="202" fontId="10" fillId="0" borderId="0" xfId="21" applyNumberFormat="1" applyFont="1" applyBorder="1" applyAlignment="1">
      <alignment horizontal="right" vertical="center" indent="1"/>
      <protection/>
    </xf>
    <xf numFmtId="204" fontId="10" fillId="0" borderId="0" xfId="21" applyNumberFormat="1" applyFont="1" applyBorder="1" applyAlignment="1">
      <alignment horizontal="right" vertical="center" indent="1"/>
      <protection/>
    </xf>
    <xf numFmtId="202" fontId="10" fillId="0" borderId="0" xfId="21" applyNumberFormat="1" applyFont="1" applyBorder="1" applyAlignment="1">
      <alignment horizontal="center" vertical="center"/>
      <protection/>
    </xf>
    <xf numFmtId="202" fontId="10" fillId="0" borderId="2" xfId="17" applyNumberFormat="1" applyFont="1" applyFill="1" applyBorder="1" applyAlignment="1">
      <alignment horizontal="right" vertical="center" indent="1" shrinkToFit="1"/>
    </xf>
    <xf numFmtId="204" fontId="10" fillId="0" borderId="3" xfId="17" applyNumberFormat="1" applyFont="1" applyFill="1" applyBorder="1" applyAlignment="1">
      <alignment horizontal="right" vertical="center" indent="1"/>
    </xf>
    <xf numFmtId="202" fontId="10" fillId="0" borderId="3" xfId="17" applyNumberFormat="1" applyFont="1" applyFill="1" applyBorder="1" applyAlignment="1">
      <alignment horizontal="right" vertical="center" indent="1" shrinkToFit="1"/>
    </xf>
    <xf numFmtId="202" fontId="10" fillId="0" borderId="9" xfId="17" applyNumberFormat="1" applyFont="1" applyFill="1" applyBorder="1" applyAlignment="1">
      <alignment horizontal="right" vertical="center" indent="1" shrinkToFit="1"/>
    </xf>
    <xf numFmtId="202" fontId="10" fillId="0" borderId="1" xfId="21" applyNumberFormat="1" applyFont="1" applyBorder="1" applyAlignment="1">
      <alignment vertical="center"/>
      <protection/>
    </xf>
    <xf numFmtId="181" fontId="12" fillId="0" borderId="0" xfId="17" applyFont="1" applyFill="1" applyBorder="1" applyAlignment="1">
      <alignment horizontal="left" vertical="top" wrapText="1"/>
    </xf>
    <xf numFmtId="0" fontId="0" fillId="0" borderId="0" xfId="0" applyBorder="1" applyAlignment="1">
      <alignment/>
    </xf>
    <xf numFmtId="0" fontId="10" fillId="0" borderId="3" xfId="21" applyFont="1" applyBorder="1" applyAlignment="1">
      <alignment horizontal="center" vertical="center"/>
      <protection/>
    </xf>
    <xf numFmtId="0" fontId="10" fillId="0" borderId="4" xfId="21" applyFont="1" applyBorder="1" applyAlignment="1">
      <alignment horizontal="center" vertical="center"/>
      <protection/>
    </xf>
    <xf numFmtId="0" fontId="10" fillId="0" borderId="4" xfId="21" applyFont="1" applyBorder="1" applyAlignment="1">
      <alignment horizontal="left" vertical="center" wrapText="1" indent="1"/>
      <protection/>
    </xf>
    <xf numFmtId="0" fontId="0" fillId="0" borderId="13" xfId="0" applyBorder="1" applyAlignment="1">
      <alignment horizontal="left" vertical="center" indent="1"/>
    </xf>
    <xf numFmtId="0" fontId="0" fillId="0" borderId="5" xfId="0" applyBorder="1" applyAlignment="1">
      <alignment horizontal="left" vertical="center" indent="1"/>
    </xf>
    <xf numFmtId="181" fontId="10" fillId="0" borderId="0" xfId="17" applyFont="1" applyFill="1" applyBorder="1" applyAlignment="1">
      <alignment horizontal="left" vertical="center" wrapText="1"/>
    </xf>
    <xf numFmtId="0" fontId="0" fillId="0" borderId="0" xfId="0" applyAlignment="1">
      <alignment/>
    </xf>
    <xf numFmtId="0" fontId="10" fillId="0" borderId="6" xfId="21" applyFont="1" applyBorder="1" applyAlignment="1">
      <alignment horizontal="center" vertical="center"/>
      <protection/>
    </xf>
    <xf numFmtId="0" fontId="10" fillId="0" borderId="11" xfId="21" applyFont="1" applyBorder="1" applyAlignment="1">
      <alignment horizontal="center" vertical="center"/>
      <protection/>
    </xf>
    <xf numFmtId="0" fontId="10" fillId="0" borderId="5" xfId="21" applyFont="1" applyBorder="1" applyAlignment="1">
      <alignment horizontal="center" vertical="center"/>
      <protection/>
    </xf>
    <xf numFmtId="181" fontId="8" fillId="0" borderId="0" xfId="17" applyFont="1" applyFill="1" applyBorder="1" applyAlignment="1">
      <alignment horizontal="left" vertical="center" wrapTex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10" fillId="0" borderId="4" xfId="21" applyFont="1" applyBorder="1" applyAlignment="1">
      <alignment horizontal="left" vertical="center" indent="1"/>
      <protection/>
    </xf>
  </cellXfs>
  <cellStyles count="9">
    <cellStyle name="Normal" xfId="0"/>
    <cellStyle name="Percent" xfId="15"/>
    <cellStyle name="Hyperlink" xfId="16"/>
    <cellStyle name="Comma [0]" xfId="17"/>
    <cellStyle name="Comma" xfId="18"/>
    <cellStyle name="Currency [0]" xfId="19"/>
    <cellStyle name="Currency" xfId="20"/>
    <cellStyle name="標準_経済局送付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123825</xdr:colOff>
      <xdr:row>60</xdr:row>
      <xdr:rowOff>0</xdr:rowOff>
    </xdr:from>
    <xdr:ext cx="76200" cy="190500"/>
    <xdr:sp>
      <xdr:nvSpPr>
        <xdr:cNvPr id="1" name="TextBox 1"/>
        <xdr:cNvSpPr txBox="1">
          <a:spLocks noChangeArrowheads="1"/>
        </xdr:cNvSpPr>
      </xdr:nvSpPr>
      <xdr:spPr>
        <a:xfrm>
          <a:off x="4714875" y="12887325"/>
          <a:ext cx="76200" cy="1905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workbookViewId="0" topLeftCell="A1">
      <selection activeCell="A3" sqref="A3"/>
    </sheetView>
  </sheetViews>
  <sheetFormatPr defaultColWidth="9.140625" defaultRowHeight="12"/>
  <cols>
    <col min="1" max="1" width="3.28125" style="6" customWidth="1"/>
    <col min="2" max="2" width="29.7109375" style="5" customWidth="1"/>
    <col min="3" max="4" width="12.28125" style="6" customWidth="1"/>
    <col min="5" max="5" width="11.28125" style="6" customWidth="1"/>
    <col min="6" max="6" width="10.00390625" style="13" customWidth="1"/>
    <col min="7" max="7" width="8.7109375" style="13" customWidth="1"/>
    <col min="8" max="8" width="11.57421875" style="6" customWidth="1"/>
    <col min="9" max="9" width="12.8515625" style="6" customWidth="1"/>
    <col min="10" max="16384" width="8.8515625" style="6" customWidth="1"/>
  </cols>
  <sheetData>
    <row r="1" spans="1:8" s="11" customFormat="1" ht="21" customHeight="1">
      <c r="A1" s="65"/>
      <c r="B1" s="66"/>
      <c r="C1" s="66"/>
      <c r="D1" s="66"/>
      <c r="E1" s="66"/>
      <c r="F1" s="15"/>
      <c r="G1" s="15"/>
      <c r="H1" s="1"/>
    </row>
    <row r="2" spans="1:9" s="11" customFormat="1" ht="17.25" customHeight="1">
      <c r="A2" s="77" t="s">
        <v>38</v>
      </c>
      <c r="B2" s="73"/>
      <c r="C2" s="73"/>
      <c r="D2" s="73"/>
      <c r="E2" s="73"/>
      <c r="F2" s="73"/>
      <c r="G2" s="10"/>
      <c r="H2" s="10"/>
      <c r="I2" s="10"/>
    </row>
    <row r="3" spans="2:9" s="11" customFormat="1" ht="9" customHeight="1">
      <c r="B3" s="72"/>
      <c r="C3" s="73"/>
      <c r="D3" s="73"/>
      <c r="E3" s="73"/>
      <c r="F3" s="73"/>
      <c r="G3" s="73"/>
      <c r="H3" s="73"/>
      <c r="I3" s="73"/>
    </row>
    <row r="4" ht="14.25" customHeight="1">
      <c r="A4" s="39" t="s">
        <v>15</v>
      </c>
    </row>
    <row r="5" spans="2:9" ht="18" customHeight="1">
      <c r="B5" s="74" t="s">
        <v>12</v>
      </c>
      <c r="C5" s="67" t="s">
        <v>0</v>
      </c>
      <c r="D5" s="67"/>
      <c r="E5" s="67" t="s">
        <v>37</v>
      </c>
      <c r="F5" s="67"/>
      <c r="G5" s="67"/>
      <c r="H5" s="67"/>
      <c r="I5" s="68"/>
    </row>
    <row r="6" spans="2:9" ht="36">
      <c r="B6" s="75"/>
      <c r="C6" s="17" t="s">
        <v>2</v>
      </c>
      <c r="D6" s="18" t="s">
        <v>13</v>
      </c>
      <c r="E6" s="17" t="s">
        <v>2</v>
      </c>
      <c r="F6" s="19" t="s">
        <v>1</v>
      </c>
      <c r="G6" s="37" t="s">
        <v>21</v>
      </c>
      <c r="H6" s="18" t="s">
        <v>13</v>
      </c>
      <c r="I6" s="20" t="s">
        <v>14</v>
      </c>
    </row>
    <row r="7" spans="2:9" ht="15.75" customHeight="1">
      <c r="B7" s="25" t="s">
        <v>4</v>
      </c>
      <c r="C7" s="52">
        <v>230</v>
      </c>
      <c r="D7" s="47">
        <v>5.986465382613222</v>
      </c>
      <c r="E7" s="52">
        <v>206</v>
      </c>
      <c r="F7" s="50">
        <f>E7-C7</f>
        <v>-24</v>
      </c>
      <c r="G7" s="60">
        <f aca="true" t="shared" si="0" ref="G7:G16">F7/C7*100</f>
        <v>-10.434782608695652</v>
      </c>
      <c r="H7" s="27">
        <f>E7/3463*100</f>
        <v>5.948599480219463</v>
      </c>
      <c r="I7" s="28">
        <f>H7-D7</f>
        <v>-0.037865902393758866</v>
      </c>
    </row>
    <row r="8" spans="2:9" ht="15.75" customHeight="1">
      <c r="B8" s="29" t="s">
        <v>5</v>
      </c>
      <c r="C8" s="53">
        <v>384</v>
      </c>
      <c r="D8" s="48">
        <v>9.994794377928162</v>
      </c>
      <c r="E8" s="53">
        <v>352</v>
      </c>
      <c r="F8" s="51">
        <f aca="true" t="shared" si="1" ref="F8:F16">E8-C8</f>
        <v>-32</v>
      </c>
      <c r="G8" s="63">
        <f t="shared" si="0"/>
        <v>-8.333333333333332</v>
      </c>
      <c r="H8" s="31">
        <f aca="true" t="shared" si="2" ref="H8:H15">E8/3463*100</f>
        <v>10.164597170083741</v>
      </c>
      <c r="I8" s="32">
        <f aca="true" t="shared" si="3" ref="I8:I15">H8-D8</f>
        <v>0.16980279215557914</v>
      </c>
    </row>
    <row r="9" spans="2:9" ht="15.75" customHeight="1">
      <c r="B9" s="29" t="s">
        <v>6</v>
      </c>
      <c r="C9" s="53">
        <v>370</v>
      </c>
      <c r="D9" s="48">
        <v>9.63040083289953</v>
      </c>
      <c r="E9" s="53">
        <v>332</v>
      </c>
      <c r="F9" s="51">
        <f t="shared" si="1"/>
        <v>-38</v>
      </c>
      <c r="G9" s="63">
        <f t="shared" si="0"/>
        <v>-10.27027027027027</v>
      </c>
      <c r="H9" s="31">
        <f t="shared" si="2"/>
        <v>9.587063239965348</v>
      </c>
      <c r="I9" s="32">
        <f t="shared" si="3"/>
        <v>-0.04333759293418282</v>
      </c>
    </row>
    <row r="10" spans="2:9" ht="15.75" customHeight="1">
      <c r="B10" s="29" t="s">
        <v>7</v>
      </c>
      <c r="C10" s="53">
        <v>445</v>
      </c>
      <c r="D10" s="48">
        <v>11.582509109838627</v>
      </c>
      <c r="E10" s="53">
        <v>408</v>
      </c>
      <c r="F10" s="51">
        <f t="shared" si="1"/>
        <v>-37</v>
      </c>
      <c r="G10" s="63">
        <f t="shared" si="0"/>
        <v>-8.314606741573034</v>
      </c>
      <c r="H10" s="31">
        <f t="shared" si="2"/>
        <v>11.781692174415246</v>
      </c>
      <c r="I10" s="32">
        <f t="shared" si="3"/>
        <v>0.19918306457661927</v>
      </c>
    </row>
    <row r="11" spans="2:9" ht="15.75" customHeight="1">
      <c r="B11" s="29" t="s">
        <v>8</v>
      </c>
      <c r="C11" s="53">
        <v>73</v>
      </c>
      <c r="D11" s="48">
        <v>1.9000520562207184</v>
      </c>
      <c r="E11" s="53">
        <v>73</v>
      </c>
      <c r="F11" s="51">
        <f t="shared" si="1"/>
        <v>0</v>
      </c>
      <c r="G11" s="63">
        <f t="shared" si="0"/>
        <v>0</v>
      </c>
      <c r="H11" s="31">
        <f t="shared" si="2"/>
        <v>2.1079988449321396</v>
      </c>
      <c r="I11" s="32">
        <f t="shared" si="3"/>
        <v>0.20794678871142125</v>
      </c>
    </row>
    <row r="12" spans="2:9" ht="15.75" customHeight="1">
      <c r="B12" s="29" t="s">
        <v>9</v>
      </c>
      <c r="C12" s="53">
        <v>108</v>
      </c>
      <c r="D12" s="48">
        <v>2.8110359187922955</v>
      </c>
      <c r="E12" s="53">
        <v>94</v>
      </c>
      <c r="F12" s="51">
        <f t="shared" si="1"/>
        <v>-14</v>
      </c>
      <c r="G12" s="63">
        <f t="shared" si="0"/>
        <v>-12.962962962962962</v>
      </c>
      <c r="H12" s="31">
        <f t="shared" si="2"/>
        <v>2.7144094715564537</v>
      </c>
      <c r="I12" s="32">
        <f t="shared" si="3"/>
        <v>-0.0966264472358418</v>
      </c>
    </row>
    <row r="13" spans="2:9" ht="15.75" customHeight="1">
      <c r="B13" s="29" t="s">
        <v>10</v>
      </c>
      <c r="C13" s="53">
        <v>66</v>
      </c>
      <c r="D13" s="48">
        <v>1.717855283706403</v>
      </c>
      <c r="E13" s="53">
        <v>63</v>
      </c>
      <c r="F13" s="51">
        <f t="shared" si="1"/>
        <v>-3</v>
      </c>
      <c r="G13" s="63">
        <f t="shared" si="0"/>
        <v>-4.545454545454546</v>
      </c>
      <c r="H13" s="31">
        <f t="shared" si="2"/>
        <v>1.8192318798729425</v>
      </c>
      <c r="I13" s="32">
        <f t="shared" si="3"/>
        <v>0.1013765961665396</v>
      </c>
    </row>
    <row r="14" spans="2:9" ht="15.75" customHeight="1">
      <c r="B14" s="36" t="s">
        <v>11</v>
      </c>
      <c r="C14" s="54">
        <v>72</v>
      </c>
      <c r="D14" s="49">
        <v>1.8740239458615304</v>
      </c>
      <c r="E14" s="54">
        <v>68</v>
      </c>
      <c r="F14" s="51">
        <f t="shared" si="1"/>
        <v>-4</v>
      </c>
      <c r="G14" s="63">
        <f t="shared" si="0"/>
        <v>-5.555555555555555</v>
      </c>
      <c r="H14" s="31">
        <f t="shared" si="2"/>
        <v>1.9636153624025412</v>
      </c>
      <c r="I14" s="32">
        <f t="shared" si="3"/>
        <v>0.08959141654101077</v>
      </c>
    </row>
    <row r="15" spans="2:9" ht="15.75" customHeight="1">
      <c r="B15" s="34" t="s">
        <v>22</v>
      </c>
      <c r="C15" s="55">
        <v>1748</v>
      </c>
      <c r="D15" s="49">
        <v>45.497136907860494</v>
      </c>
      <c r="E15" s="55">
        <f>SUM(E7:E14)</f>
        <v>1596</v>
      </c>
      <c r="F15" s="50">
        <f t="shared" si="1"/>
        <v>-152</v>
      </c>
      <c r="G15" s="60">
        <f t="shared" si="0"/>
        <v>-8.695652173913043</v>
      </c>
      <c r="H15" s="21">
        <f t="shared" si="2"/>
        <v>46.08720762344788</v>
      </c>
      <c r="I15" s="22">
        <f t="shared" si="3"/>
        <v>0.5900707155873874</v>
      </c>
    </row>
    <row r="16" spans="2:9" ht="15.75" customHeight="1">
      <c r="B16" s="34" t="s">
        <v>23</v>
      </c>
      <c r="C16" s="55">
        <v>3842</v>
      </c>
      <c r="D16" s="49">
        <v>100</v>
      </c>
      <c r="E16" s="55">
        <v>3463</v>
      </c>
      <c r="F16" s="61">
        <f t="shared" si="1"/>
        <v>-379</v>
      </c>
      <c r="G16" s="62">
        <f t="shared" si="0"/>
        <v>-9.864653826132223</v>
      </c>
      <c r="H16" s="64">
        <v>100</v>
      </c>
      <c r="I16" s="38" t="s">
        <v>24</v>
      </c>
    </row>
    <row r="17" spans="2:9" ht="15.75" customHeight="1">
      <c r="B17" s="14"/>
      <c r="C17" s="56"/>
      <c r="D17" s="57"/>
      <c r="E17" s="56"/>
      <c r="F17" s="58"/>
      <c r="G17" s="57"/>
      <c r="H17" s="57"/>
      <c r="I17" s="59"/>
    </row>
    <row r="19" ht="14.25">
      <c r="A19" s="39" t="s">
        <v>16</v>
      </c>
    </row>
    <row r="20" spans="2:9" ht="15.75" customHeight="1">
      <c r="B20" s="74" t="s">
        <v>12</v>
      </c>
      <c r="C20" s="67" t="s">
        <v>0</v>
      </c>
      <c r="D20" s="67"/>
      <c r="E20" s="67" t="s">
        <v>37</v>
      </c>
      <c r="F20" s="67"/>
      <c r="G20" s="67"/>
      <c r="H20" s="67"/>
      <c r="I20" s="68"/>
    </row>
    <row r="21" spans="2:9" ht="36" customHeight="1">
      <c r="B21" s="75"/>
      <c r="C21" s="18" t="s">
        <v>17</v>
      </c>
      <c r="D21" s="18" t="s">
        <v>13</v>
      </c>
      <c r="E21" s="18" t="s">
        <v>17</v>
      </c>
      <c r="F21" s="19" t="s">
        <v>1</v>
      </c>
      <c r="G21" s="37" t="s">
        <v>21</v>
      </c>
      <c r="H21" s="18" t="s">
        <v>13</v>
      </c>
      <c r="I21" s="20" t="s">
        <v>14</v>
      </c>
    </row>
    <row r="22" spans="2:9" ht="15.75" customHeight="1">
      <c r="B22" s="25" t="s">
        <v>4</v>
      </c>
      <c r="C22" s="26">
        <v>5010</v>
      </c>
      <c r="D22" s="27">
        <f>C22/116617*100</f>
        <v>4.296114631657478</v>
      </c>
      <c r="E22" s="26">
        <v>4651</v>
      </c>
      <c r="F22" s="3">
        <f aca="true" t="shared" si="4" ref="F22:F28">E22-C22</f>
        <v>-359</v>
      </c>
      <c r="G22" s="4">
        <f aca="true" t="shared" si="5" ref="G22:G30">F22/C22*100</f>
        <v>-7.165668662674651</v>
      </c>
      <c r="H22" s="27">
        <f>E22/111585*100</f>
        <v>4.168122955594391</v>
      </c>
      <c r="I22" s="28">
        <f>H22-D22</f>
        <v>-0.12799167606308703</v>
      </c>
    </row>
    <row r="23" spans="2:9" ht="15.75" customHeight="1">
      <c r="B23" s="29" t="s">
        <v>5</v>
      </c>
      <c r="C23" s="30">
        <v>7111</v>
      </c>
      <c r="D23" s="31">
        <f aca="true" t="shared" si="6" ref="D23:D30">C23/116617*100</f>
        <v>6.097738751639984</v>
      </c>
      <c r="E23" s="30">
        <v>6633</v>
      </c>
      <c r="F23" s="40">
        <f t="shared" si="4"/>
        <v>-478</v>
      </c>
      <c r="G23" s="41">
        <f t="shared" si="5"/>
        <v>-6.721980030937984</v>
      </c>
      <c r="H23" s="31">
        <f>E23/111585*100</f>
        <v>5.944347358515929</v>
      </c>
      <c r="I23" s="32">
        <f aca="true" t="shared" si="7" ref="I23:I30">H23-D23</f>
        <v>-0.15339139312405425</v>
      </c>
    </row>
    <row r="24" spans="2:9" ht="15.75" customHeight="1">
      <c r="B24" s="29" t="s">
        <v>6</v>
      </c>
      <c r="C24" s="30">
        <v>6196</v>
      </c>
      <c r="D24" s="31">
        <f t="shared" si="6"/>
        <v>5.3131190135229</v>
      </c>
      <c r="E24" s="30">
        <v>5619</v>
      </c>
      <c r="F24" s="40">
        <f t="shared" si="4"/>
        <v>-577</v>
      </c>
      <c r="G24" s="41">
        <f t="shared" si="5"/>
        <v>-9.312459651387993</v>
      </c>
      <c r="H24" s="31">
        <f aca="true" t="shared" si="8" ref="H24:H29">E24/111585*100</f>
        <v>5.035623067616616</v>
      </c>
      <c r="I24" s="32">
        <f t="shared" si="7"/>
        <v>-0.277495945906284</v>
      </c>
    </row>
    <row r="25" spans="2:9" ht="15.75" customHeight="1">
      <c r="B25" s="29" t="s">
        <v>7</v>
      </c>
      <c r="C25" s="30">
        <v>18750</v>
      </c>
      <c r="D25" s="31">
        <f t="shared" si="6"/>
        <v>16.078273322071396</v>
      </c>
      <c r="E25" s="30">
        <v>17143</v>
      </c>
      <c r="F25" s="40">
        <f t="shared" si="4"/>
        <v>-1607</v>
      </c>
      <c r="G25" s="41">
        <f t="shared" si="5"/>
        <v>-8.570666666666666</v>
      </c>
      <c r="H25" s="31">
        <f t="shared" si="8"/>
        <v>15.363176054129138</v>
      </c>
      <c r="I25" s="32">
        <f t="shared" si="7"/>
        <v>-0.7150972679422587</v>
      </c>
    </row>
    <row r="26" spans="2:9" ht="15.75" customHeight="1">
      <c r="B26" s="29" t="s">
        <v>8</v>
      </c>
      <c r="C26" s="30">
        <v>1839</v>
      </c>
      <c r="D26" s="31">
        <f t="shared" si="6"/>
        <v>1.5769570474287626</v>
      </c>
      <c r="E26" s="30">
        <v>1808</v>
      </c>
      <c r="F26" s="40">
        <f t="shared" si="4"/>
        <v>-31</v>
      </c>
      <c r="G26" s="41">
        <f t="shared" si="5"/>
        <v>-1.6856987493202826</v>
      </c>
      <c r="H26" s="31">
        <f t="shared" si="8"/>
        <v>1.6202894654299411</v>
      </c>
      <c r="I26" s="32">
        <f t="shared" si="7"/>
        <v>0.043332418001178485</v>
      </c>
    </row>
    <row r="27" spans="2:9" ht="15.75" customHeight="1">
      <c r="B27" s="29" t="s">
        <v>9</v>
      </c>
      <c r="C27" s="30">
        <v>7630</v>
      </c>
      <c r="D27" s="31">
        <f t="shared" si="6"/>
        <v>6.54278535719492</v>
      </c>
      <c r="E27" s="30">
        <v>7368</v>
      </c>
      <c r="F27" s="40">
        <f t="shared" si="4"/>
        <v>-262</v>
      </c>
      <c r="G27" s="41">
        <f t="shared" si="5"/>
        <v>-3.4338138925294888</v>
      </c>
      <c r="H27" s="31">
        <f t="shared" si="8"/>
        <v>6.603038042747682</v>
      </c>
      <c r="I27" s="32">
        <f t="shared" si="7"/>
        <v>0.06025268555276142</v>
      </c>
    </row>
    <row r="28" spans="2:9" ht="15.75" customHeight="1">
      <c r="B28" s="29" t="s">
        <v>10</v>
      </c>
      <c r="C28" s="30">
        <v>7260</v>
      </c>
      <c r="D28" s="31">
        <f t="shared" si="6"/>
        <v>6.2255074303060445</v>
      </c>
      <c r="E28" s="30">
        <v>6310</v>
      </c>
      <c r="F28" s="40">
        <f t="shared" si="4"/>
        <v>-950</v>
      </c>
      <c r="G28" s="41">
        <f t="shared" si="5"/>
        <v>-13.085399449035812</v>
      </c>
      <c r="H28" s="31">
        <f t="shared" si="8"/>
        <v>5.654881928574629</v>
      </c>
      <c r="I28" s="32">
        <f t="shared" si="7"/>
        <v>-0.5706255017314152</v>
      </c>
    </row>
    <row r="29" spans="2:9" ht="15.75" customHeight="1">
      <c r="B29" s="33" t="s">
        <v>11</v>
      </c>
      <c r="C29" s="30">
        <v>9432</v>
      </c>
      <c r="D29" s="64">
        <f t="shared" si="6"/>
        <v>8.088014611934796</v>
      </c>
      <c r="E29" s="30">
        <v>9228</v>
      </c>
      <c r="F29" s="40">
        <f>E29-C29</f>
        <v>-204</v>
      </c>
      <c r="G29" s="41">
        <f t="shared" si="5"/>
        <v>-2.1628498727735366</v>
      </c>
      <c r="H29" s="31">
        <f t="shared" si="8"/>
        <v>8.269928753864766</v>
      </c>
      <c r="I29" s="32">
        <f t="shared" si="7"/>
        <v>0.1819141419299708</v>
      </c>
    </row>
    <row r="30" spans="2:9" ht="15.75" customHeight="1">
      <c r="B30" s="23" t="s">
        <v>3</v>
      </c>
      <c r="C30" s="24">
        <f>SUM(C22:C29)</f>
        <v>63228</v>
      </c>
      <c r="D30" s="27">
        <f t="shared" si="6"/>
        <v>54.218510165756285</v>
      </c>
      <c r="E30" s="24">
        <f>SUM(E22:E29)</f>
        <v>58760</v>
      </c>
      <c r="F30" s="42">
        <f>SUM(F22:F29)</f>
        <v>-4468</v>
      </c>
      <c r="G30" s="43">
        <f t="shared" si="5"/>
        <v>-7.066489529955083</v>
      </c>
      <c r="H30" s="21">
        <f>E30/111585*100</f>
        <v>52.65940762647309</v>
      </c>
      <c r="I30" s="22">
        <f t="shared" si="7"/>
        <v>-1.5591025392831952</v>
      </c>
    </row>
    <row r="31" spans="2:9" ht="15.75" customHeight="1">
      <c r="B31" s="23" t="s">
        <v>23</v>
      </c>
      <c r="C31" s="24">
        <v>116617</v>
      </c>
      <c r="D31" s="21">
        <f>C31/116617*100</f>
        <v>100</v>
      </c>
      <c r="E31" s="24">
        <v>111585</v>
      </c>
      <c r="F31" s="42">
        <f>E31-C31</f>
        <v>-5032</v>
      </c>
      <c r="G31" s="21">
        <f>F31/C31*100</f>
        <v>-4.314979805688708</v>
      </c>
      <c r="H31" s="21">
        <f>E31/111585*100</f>
        <v>100</v>
      </c>
      <c r="I31" s="44" t="s">
        <v>27</v>
      </c>
    </row>
    <row r="32" spans="2:9" ht="15.75" customHeight="1">
      <c r="B32" s="14"/>
      <c r="C32" s="9"/>
      <c r="D32" s="8"/>
      <c r="E32" s="9"/>
      <c r="F32" s="12"/>
      <c r="G32" s="8"/>
      <c r="H32" s="8"/>
      <c r="I32" s="59"/>
    </row>
    <row r="34" ht="14.25">
      <c r="A34" s="39" t="s">
        <v>18</v>
      </c>
    </row>
    <row r="35" spans="2:9" ht="15.75" customHeight="1">
      <c r="B35" s="76" t="s">
        <v>12</v>
      </c>
      <c r="C35" s="67" t="s">
        <v>0</v>
      </c>
      <c r="D35" s="67"/>
      <c r="E35" s="67" t="s">
        <v>37</v>
      </c>
      <c r="F35" s="67"/>
      <c r="G35" s="67"/>
      <c r="H35" s="67"/>
      <c r="I35" s="68"/>
    </row>
    <row r="36" spans="2:9" ht="36" customHeight="1">
      <c r="B36" s="76"/>
      <c r="C36" s="18" t="s">
        <v>19</v>
      </c>
      <c r="D36" s="18" t="s">
        <v>13</v>
      </c>
      <c r="E36" s="18" t="s">
        <v>19</v>
      </c>
      <c r="F36" s="19" t="s">
        <v>1</v>
      </c>
      <c r="G36" s="37" t="s">
        <v>21</v>
      </c>
      <c r="H36" s="18" t="s">
        <v>13</v>
      </c>
      <c r="I36" s="20" t="s">
        <v>14</v>
      </c>
    </row>
    <row r="37" spans="2:9" ht="15.75" customHeight="1">
      <c r="B37" s="25" t="s">
        <v>4</v>
      </c>
      <c r="C37" s="26">
        <v>124443.14</v>
      </c>
      <c r="D37" s="27">
        <v>3.0329228605893372</v>
      </c>
      <c r="E37" s="26">
        <v>116711.25</v>
      </c>
      <c r="F37" s="3">
        <f aca="true" t="shared" si="9" ref="F37:F43">E37-C37</f>
        <v>-7731.889999999999</v>
      </c>
      <c r="G37" s="4">
        <f aca="true" t="shared" si="10" ref="G37:G45">F37/C37*100</f>
        <v>-6.213191020413017</v>
      </c>
      <c r="H37" s="27">
        <f>E37/4268924.49*100</f>
        <v>2.733973165217546</v>
      </c>
      <c r="I37" s="28">
        <f>H37-D37</f>
        <v>-0.29894969537179117</v>
      </c>
    </row>
    <row r="38" spans="2:9" ht="15.75" customHeight="1">
      <c r="B38" s="29" t="s">
        <v>5</v>
      </c>
      <c r="C38" s="30">
        <v>146108.81</v>
      </c>
      <c r="D38" s="31">
        <v>3.560957638826085</v>
      </c>
      <c r="E38" s="30">
        <v>133942.51</v>
      </c>
      <c r="F38" s="40">
        <f t="shared" si="9"/>
        <v>-12166.299999999988</v>
      </c>
      <c r="G38" s="41">
        <f t="shared" si="10"/>
        <v>-8.326876387536103</v>
      </c>
      <c r="H38" s="31">
        <f aca="true" t="shared" si="11" ref="H38:H46">E38/4268924.49*100</f>
        <v>3.137617222177664</v>
      </c>
      <c r="I38" s="32">
        <f aca="true" t="shared" si="12" ref="I38:I45">H38-D38</f>
        <v>-0.42334041664842115</v>
      </c>
    </row>
    <row r="39" spans="2:9" ht="15.75" customHeight="1">
      <c r="B39" s="29" t="s">
        <v>6</v>
      </c>
      <c r="C39" s="30">
        <v>142847.28</v>
      </c>
      <c r="D39" s="31">
        <v>3.481467769818457</v>
      </c>
      <c r="E39" s="30">
        <v>128681.99</v>
      </c>
      <c r="F39" s="40">
        <f t="shared" si="9"/>
        <v>-14165.289999999994</v>
      </c>
      <c r="G39" s="41">
        <f t="shared" si="10"/>
        <v>-9.916387627401791</v>
      </c>
      <c r="H39" s="31">
        <f t="shared" si="11"/>
        <v>3.014388994263986</v>
      </c>
      <c r="I39" s="32">
        <f t="shared" si="12"/>
        <v>-0.46707877555447075</v>
      </c>
    </row>
    <row r="40" spans="2:9" ht="15.75" customHeight="1">
      <c r="B40" s="29" t="s">
        <v>7</v>
      </c>
      <c r="C40" s="30">
        <v>472082.41</v>
      </c>
      <c r="D40" s="31">
        <v>11.505572210497968</v>
      </c>
      <c r="E40" s="30">
        <v>470523.1</v>
      </c>
      <c r="F40" s="40">
        <f t="shared" si="9"/>
        <v>-1559.3099999999977</v>
      </c>
      <c r="G40" s="41">
        <f t="shared" si="10"/>
        <v>-0.33030461778908426</v>
      </c>
      <c r="H40" s="31">
        <f t="shared" si="11"/>
        <v>11.02205253576645</v>
      </c>
      <c r="I40" s="32">
        <f t="shared" si="12"/>
        <v>-0.483519674731518</v>
      </c>
    </row>
    <row r="41" spans="2:9" ht="15.75" customHeight="1">
      <c r="B41" s="29" t="s">
        <v>8</v>
      </c>
      <c r="C41" s="30">
        <v>32913.77</v>
      </c>
      <c r="D41" s="31">
        <v>0.8021729880906212</v>
      </c>
      <c r="E41" s="30">
        <v>34094.71</v>
      </c>
      <c r="F41" s="40">
        <f t="shared" si="9"/>
        <v>1180.9400000000023</v>
      </c>
      <c r="G41" s="41">
        <f t="shared" si="10"/>
        <v>3.587981565162552</v>
      </c>
      <c r="H41" s="31">
        <f t="shared" si="11"/>
        <v>0.7986721264306083</v>
      </c>
      <c r="I41" s="32">
        <f t="shared" si="12"/>
        <v>-0.003500861660012955</v>
      </c>
    </row>
    <row r="42" spans="2:9" ht="15.75" customHeight="1">
      <c r="B42" s="29" t="s">
        <v>9</v>
      </c>
      <c r="C42" s="30">
        <v>191531.51</v>
      </c>
      <c r="D42" s="31">
        <v>4.6679977313510035</v>
      </c>
      <c r="E42" s="30">
        <v>183406.2</v>
      </c>
      <c r="F42" s="40">
        <f t="shared" si="9"/>
        <v>-8125.309999999998</v>
      </c>
      <c r="G42" s="41">
        <f t="shared" si="10"/>
        <v>-4.242283684809876</v>
      </c>
      <c r="H42" s="31">
        <f t="shared" si="11"/>
        <v>4.296309302955134</v>
      </c>
      <c r="I42" s="32">
        <f t="shared" si="12"/>
        <v>-0.3716884283958697</v>
      </c>
    </row>
    <row r="43" spans="2:9" ht="15.75" customHeight="1">
      <c r="B43" s="29" t="s">
        <v>10</v>
      </c>
      <c r="C43" s="30">
        <v>285936.74</v>
      </c>
      <c r="D43" s="31">
        <v>6.96883794019011</v>
      </c>
      <c r="E43" s="30">
        <v>280302.97</v>
      </c>
      <c r="F43" s="40">
        <f t="shared" si="9"/>
        <v>-5633.770000000019</v>
      </c>
      <c r="G43" s="41">
        <f t="shared" si="10"/>
        <v>-1.9702854554472498</v>
      </c>
      <c r="H43" s="31">
        <f t="shared" si="11"/>
        <v>6.56612621414627</v>
      </c>
      <c r="I43" s="32">
        <f t="shared" si="12"/>
        <v>-0.4027117260438402</v>
      </c>
    </row>
    <row r="44" spans="2:9" ht="15.75" customHeight="1">
      <c r="B44" s="33" t="s">
        <v>11</v>
      </c>
      <c r="C44" s="30">
        <v>588446.18</v>
      </c>
      <c r="D44" s="31">
        <v>14.341585012628805</v>
      </c>
      <c r="E44" s="30">
        <v>592664.1</v>
      </c>
      <c r="F44" s="40">
        <f>E44-C44</f>
        <v>4217.9199999999255</v>
      </c>
      <c r="G44" s="41">
        <f t="shared" si="10"/>
        <v>0.7167894266897824</v>
      </c>
      <c r="H44" s="64">
        <f t="shared" si="11"/>
        <v>13.883218159241789</v>
      </c>
      <c r="I44" s="32">
        <f t="shared" si="12"/>
        <v>-0.458366853387016</v>
      </c>
    </row>
    <row r="45" spans="2:9" ht="15.75" customHeight="1">
      <c r="B45" s="23" t="s">
        <v>3</v>
      </c>
      <c r="C45" s="24">
        <v>1984309.84</v>
      </c>
      <c r="D45" s="21">
        <v>48.36151415199239</v>
      </c>
      <c r="E45" s="24">
        <f>SUM(E37:E44)</f>
        <v>1940326.83</v>
      </c>
      <c r="F45" s="42">
        <f>SUM(F37:F44)</f>
        <v>-43983.01000000007</v>
      </c>
      <c r="G45" s="43">
        <f t="shared" si="10"/>
        <v>-2.2165394291447984</v>
      </c>
      <c r="H45" s="27">
        <f t="shared" si="11"/>
        <v>45.45235772019945</v>
      </c>
      <c r="I45" s="22">
        <f t="shared" si="12"/>
        <v>-2.909156431792937</v>
      </c>
    </row>
    <row r="46" spans="2:9" ht="15.75" customHeight="1">
      <c r="B46" s="23" t="s">
        <v>23</v>
      </c>
      <c r="C46" s="24">
        <v>4103076.33</v>
      </c>
      <c r="D46" s="21">
        <v>100</v>
      </c>
      <c r="E46" s="24">
        <v>4268924.49</v>
      </c>
      <c r="F46" s="42">
        <f>E46-C46</f>
        <v>165848.16000000015</v>
      </c>
      <c r="G46" s="21">
        <f>F46/C46*100</f>
        <v>4.042044228799423</v>
      </c>
      <c r="H46" s="21">
        <f t="shared" si="11"/>
        <v>100</v>
      </c>
      <c r="I46" s="44" t="s">
        <v>24</v>
      </c>
    </row>
    <row r="47" spans="2:9" ht="15.75" customHeight="1">
      <c r="B47" s="14"/>
      <c r="C47" s="9"/>
      <c r="D47" s="8"/>
      <c r="E47" s="9"/>
      <c r="F47" s="12"/>
      <c r="G47" s="8"/>
      <c r="H47" s="8"/>
      <c r="I47" s="59"/>
    </row>
    <row r="48" ht="14.25">
      <c r="A48" s="39" t="s">
        <v>20</v>
      </c>
    </row>
    <row r="49" spans="2:9" ht="15.75" customHeight="1">
      <c r="B49" s="76" t="s">
        <v>12</v>
      </c>
      <c r="C49" s="16" t="s">
        <v>0</v>
      </c>
      <c r="D49" s="67" t="s">
        <v>37</v>
      </c>
      <c r="E49" s="67"/>
      <c r="F49" s="68"/>
      <c r="G49" s="7"/>
      <c r="H49" s="7"/>
      <c r="I49" s="7"/>
    </row>
    <row r="50" spans="2:7" ht="36" customHeight="1">
      <c r="B50" s="76"/>
      <c r="C50" s="18" t="s">
        <v>25</v>
      </c>
      <c r="D50" s="18" t="s">
        <v>25</v>
      </c>
      <c r="E50" s="37" t="s">
        <v>26</v>
      </c>
      <c r="F50" s="46" t="s">
        <v>21</v>
      </c>
      <c r="G50" s="6"/>
    </row>
    <row r="51" spans="2:7" ht="15.75" customHeight="1">
      <c r="B51" s="25" t="s">
        <v>4</v>
      </c>
      <c r="C51" s="3">
        <v>59929.08</v>
      </c>
      <c r="D51" s="3">
        <v>54520.86</v>
      </c>
      <c r="E51" s="3">
        <f>D51-C51</f>
        <v>-5408.220000000001</v>
      </c>
      <c r="F51" s="28">
        <f aca="true" t="shared" si="13" ref="F51:F59">E51/C51*100</f>
        <v>-9.024366801559445</v>
      </c>
      <c r="G51" s="6"/>
    </row>
    <row r="52" spans="2:7" ht="15.75" customHeight="1">
      <c r="B52" s="29" t="s">
        <v>5</v>
      </c>
      <c r="C52" s="40">
        <v>67787.79</v>
      </c>
      <c r="D52" s="40">
        <v>65355.16</v>
      </c>
      <c r="E52" s="40">
        <f>D52-C52</f>
        <v>-2432.62999999999</v>
      </c>
      <c r="F52" s="32">
        <f t="shared" si="13"/>
        <v>-3.588596117383367</v>
      </c>
      <c r="G52" s="6"/>
    </row>
    <row r="53" spans="2:7" ht="15.75" customHeight="1">
      <c r="B53" s="29" t="s">
        <v>6</v>
      </c>
      <c r="C53" s="40">
        <v>59756.55</v>
      </c>
      <c r="D53" s="40">
        <v>56830.76</v>
      </c>
      <c r="E53" s="40">
        <f>D53-C53</f>
        <v>-2925.790000000001</v>
      </c>
      <c r="F53" s="32">
        <f t="shared" si="13"/>
        <v>-4.896182928900682</v>
      </c>
      <c r="G53" s="6"/>
    </row>
    <row r="54" spans="2:7" ht="15.75" customHeight="1">
      <c r="B54" s="29" t="s">
        <v>7</v>
      </c>
      <c r="C54" s="40">
        <v>194570.41</v>
      </c>
      <c r="D54" s="40">
        <v>190466.43</v>
      </c>
      <c r="E54" s="40">
        <f>D54-C54</f>
        <v>-4103.9800000000105</v>
      </c>
      <c r="F54" s="32">
        <f t="shared" si="13"/>
        <v>-2.109251864145227</v>
      </c>
      <c r="G54" s="6"/>
    </row>
    <row r="55" spans="2:7" ht="15.75" customHeight="1">
      <c r="B55" s="29" t="s">
        <v>8</v>
      </c>
      <c r="C55" s="40">
        <v>15770.57</v>
      </c>
      <c r="D55" s="40">
        <v>17580.32</v>
      </c>
      <c r="E55" s="40">
        <f aca="true" t="shared" si="14" ref="E55:E60">D55-C55</f>
        <v>1809.75</v>
      </c>
      <c r="F55" s="32">
        <f t="shared" si="13"/>
        <v>11.475488837752852</v>
      </c>
      <c r="G55" s="6"/>
    </row>
    <row r="56" spans="2:7" ht="15.75" customHeight="1">
      <c r="B56" s="29" t="s">
        <v>9</v>
      </c>
      <c r="C56" s="40">
        <v>79102.96</v>
      </c>
      <c r="D56" s="40">
        <v>75762.03</v>
      </c>
      <c r="E56" s="40">
        <f t="shared" si="14"/>
        <v>-3340.9300000000076</v>
      </c>
      <c r="F56" s="32">
        <f t="shared" si="13"/>
        <v>-4.223520839169618</v>
      </c>
      <c r="G56" s="6"/>
    </row>
    <row r="57" spans="2:7" ht="15.75" customHeight="1">
      <c r="B57" s="29" t="s">
        <v>10</v>
      </c>
      <c r="C57" s="40">
        <v>74951.79</v>
      </c>
      <c r="D57" s="40">
        <v>60782.71</v>
      </c>
      <c r="E57" s="40">
        <f t="shared" si="14"/>
        <v>-14169.079999999994</v>
      </c>
      <c r="F57" s="32">
        <f t="shared" si="13"/>
        <v>-18.904258323917276</v>
      </c>
      <c r="G57" s="6"/>
    </row>
    <row r="58" spans="2:7" ht="15.75" customHeight="1">
      <c r="B58" s="36" t="s">
        <v>11</v>
      </c>
      <c r="C58" s="2">
        <v>178641.24</v>
      </c>
      <c r="D58" s="2">
        <v>194756.33</v>
      </c>
      <c r="E58" s="2">
        <f t="shared" si="14"/>
        <v>16115.089999999997</v>
      </c>
      <c r="F58" s="35">
        <f t="shared" si="13"/>
        <v>9.020923723995644</v>
      </c>
      <c r="G58" s="6"/>
    </row>
    <row r="59" spans="2:7" ht="15.75" customHeight="1">
      <c r="B59" s="23" t="s">
        <v>3</v>
      </c>
      <c r="C59" s="45">
        <v>730510.39</v>
      </c>
      <c r="D59" s="45">
        <v>716054.6</v>
      </c>
      <c r="E59" s="42">
        <f t="shared" si="14"/>
        <v>-14455.790000000037</v>
      </c>
      <c r="F59" s="22">
        <f t="shared" si="13"/>
        <v>-1.9788616558896632</v>
      </c>
      <c r="G59" s="6"/>
    </row>
    <row r="60" spans="2:7" ht="15.75" customHeight="1">
      <c r="B60" s="23" t="s">
        <v>23</v>
      </c>
      <c r="C60" s="45">
        <v>1328850.99</v>
      </c>
      <c r="D60" s="45">
        <v>1400469.94</v>
      </c>
      <c r="E60" s="42">
        <f t="shared" si="14"/>
        <v>71618.94999999995</v>
      </c>
      <c r="F60" s="22">
        <f>E60/C60*100</f>
        <v>5.389539575088096</v>
      </c>
      <c r="G60" s="6"/>
    </row>
    <row r="61" ht="12.75"/>
    <row r="62" ht="18.75" customHeight="1">
      <c r="B62" s="5" t="s">
        <v>28</v>
      </c>
    </row>
    <row r="63" ht="18.75" customHeight="1">
      <c r="B63" s="6" t="s">
        <v>4</v>
      </c>
    </row>
    <row r="64" spans="2:9" ht="50.25" customHeight="1">
      <c r="B64" s="69" t="s">
        <v>36</v>
      </c>
      <c r="C64" s="78"/>
      <c r="D64" s="78"/>
      <c r="E64" s="78"/>
      <c r="F64" s="78"/>
      <c r="G64" s="78"/>
      <c r="H64" s="78"/>
      <c r="I64" s="79"/>
    </row>
    <row r="65" ht="12">
      <c r="B65" s="6"/>
    </row>
    <row r="66" ht="18.75" customHeight="1">
      <c r="B66" s="6" t="s">
        <v>5</v>
      </c>
    </row>
    <row r="67" spans="2:9" ht="36" customHeight="1">
      <c r="B67" s="69" t="s">
        <v>35</v>
      </c>
      <c r="C67" s="70"/>
      <c r="D67" s="70"/>
      <c r="E67" s="70"/>
      <c r="F67" s="70"/>
      <c r="G67" s="70"/>
      <c r="H67" s="70"/>
      <c r="I67" s="71"/>
    </row>
    <row r="68" ht="12">
      <c r="B68" s="6"/>
    </row>
    <row r="69" ht="18.75" customHeight="1">
      <c r="B69" s="6" t="s">
        <v>6</v>
      </c>
    </row>
    <row r="70" spans="2:9" ht="15.75" customHeight="1">
      <c r="B70" s="80" t="s">
        <v>29</v>
      </c>
      <c r="C70" s="70"/>
      <c r="D70" s="70"/>
      <c r="E70" s="70"/>
      <c r="F70" s="70"/>
      <c r="G70" s="70"/>
      <c r="H70" s="70"/>
      <c r="I70" s="71"/>
    </row>
    <row r="71" ht="12">
      <c r="B71" s="6"/>
    </row>
    <row r="72" ht="18.75" customHeight="1">
      <c r="B72" s="6" t="s">
        <v>7</v>
      </c>
    </row>
    <row r="73" spans="2:9" ht="30" customHeight="1">
      <c r="B73" s="69" t="s">
        <v>30</v>
      </c>
      <c r="C73" s="78"/>
      <c r="D73" s="78"/>
      <c r="E73" s="78"/>
      <c r="F73" s="78"/>
      <c r="G73" s="78"/>
      <c r="H73" s="78"/>
      <c r="I73" s="79"/>
    </row>
    <row r="74" ht="12">
      <c r="B74" s="6"/>
    </row>
    <row r="75" ht="18.75" customHeight="1">
      <c r="B75" s="6" t="s">
        <v>8</v>
      </c>
    </row>
    <row r="76" spans="2:9" ht="35.25" customHeight="1">
      <c r="B76" s="69" t="s">
        <v>31</v>
      </c>
      <c r="C76" s="78"/>
      <c r="D76" s="78"/>
      <c r="E76" s="78"/>
      <c r="F76" s="78"/>
      <c r="G76" s="78"/>
      <c r="H76" s="78"/>
      <c r="I76" s="79"/>
    </row>
    <row r="77" ht="12">
      <c r="B77" s="6"/>
    </row>
    <row r="78" ht="12">
      <c r="B78" s="6" t="s">
        <v>9</v>
      </c>
    </row>
    <row r="79" spans="2:9" ht="30.75" customHeight="1">
      <c r="B79" s="69" t="s">
        <v>32</v>
      </c>
      <c r="C79" s="78"/>
      <c r="D79" s="78"/>
      <c r="E79" s="78"/>
      <c r="F79" s="78"/>
      <c r="G79" s="78"/>
      <c r="H79" s="78"/>
      <c r="I79" s="79"/>
    </row>
    <row r="80" ht="12">
      <c r="B80" s="6"/>
    </row>
    <row r="81" ht="12">
      <c r="B81" s="6" t="s">
        <v>10</v>
      </c>
    </row>
    <row r="82" spans="2:9" ht="32.25" customHeight="1">
      <c r="B82" s="69" t="s">
        <v>33</v>
      </c>
      <c r="C82" s="78"/>
      <c r="D82" s="78"/>
      <c r="E82" s="78"/>
      <c r="F82" s="78"/>
      <c r="G82" s="78"/>
      <c r="H82" s="78"/>
      <c r="I82" s="79"/>
    </row>
    <row r="83" ht="12">
      <c r="B83" s="6"/>
    </row>
    <row r="84" ht="12">
      <c r="B84" s="5" t="s">
        <v>11</v>
      </c>
    </row>
    <row r="85" spans="2:9" ht="69" customHeight="1">
      <c r="B85" s="69" t="s">
        <v>34</v>
      </c>
      <c r="C85" s="70"/>
      <c r="D85" s="70"/>
      <c r="E85" s="70"/>
      <c r="F85" s="70"/>
      <c r="G85" s="70"/>
      <c r="H85" s="70"/>
      <c r="I85" s="71"/>
    </row>
  </sheetData>
  <mergeCells count="22">
    <mergeCell ref="B82:I82"/>
    <mergeCell ref="B85:I85"/>
    <mergeCell ref="B70:I70"/>
    <mergeCell ref="B73:I73"/>
    <mergeCell ref="B76:I76"/>
    <mergeCell ref="B79:I79"/>
    <mergeCell ref="D49:F49"/>
    <mergeCell ref="B49:B50"/>
    <mergeCell ref="A2:F2"/>
    <mergeCell ref="B64:I64"/>
    <mergeCell ref="B35:B36"/>
    <mergeCell ref="C5:D5"/>
    <mergeCell ref="A1:E1"/>
    <mergeCell ref="C35:D35"/>
    <mergeCell ref="E35:I35"/>
    <mergeCell ref="B67:I67"/>
    <mergeCell ref="E5:I5"/>
    <mergeCell ref="B3:I3"/>
    <mergeCell ref="C20:D20"/>
    <mergeCell ref="E20:I20"/>
    <mergeCell ref="B5:B6"/>
    <mergeCell ref="B20:B21"/>
  </mergeCells>
  <printOptions/>
  <pageMargins left="0.7874015748031497" right="0.6299212598425197" top="0.8267716535433072" bottom="0.2755905511811024" header="0.5118110236220472" footer="0.3937007874015748"/>
  <pageSetup fitToHeight="7" horizontalDpi="300" verticalDpi="300" orientation="portrait" paperSize="9" scale="85" r:id="rId2"/>
  <headerFooter alignWithMargins="0">
    <oddFooter>&amp;L&amp;8平成16年横浜市の工業　横浜市総務局行政部統計解析課
Ｔｅｌ：045-671-2107　http://www.city.yokohama.jp/me/stat/</oddFooter>
  </headerFooter>
  <rowBreaks count="1" manualBreakCount="1">
    <brk id="47" max="255" man="1"/>
  </rowBreaks>
  <ignoredErrors>
    <ignoredError sqref="F30 F45 D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2006-03-07T01:05:58Z</cp:lastPrinted>
  <dcterms:created xsi:type="dcterms:W3CDTF">2005-02-14T08:50:50Z</dcterms:created>
  <dcterms:modified xsi:type="dcterms:W3CDTF">2006-03-07T01:06:01Z</dcterms:modified>
  <cp:category/>
  <cp:version/>
  <cp:contentType/>
  <cp:contentStatus/>
</cp:coreProperties>
</file>