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100_学校基本調査\"/>
    </mc:Choice>
  </mc:AlternateContent>
  <bookViews>
    <workbookView xWindow="480" yWindow="75" windowWidth="18180" windowHeight="11700"/>
  </bookViews>
  <sheets>
    <sheet name="h27" sheetId="1" r:id="rId1"/>
  </sheets>
  <calcPr calcId="162913"/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F33" i="1"/>
  <c r="E33" i="1"/>
  <c r="D33" i="1"/>
  <c r="B33" i="1"/>
  <c r="G32" i="1"/>
  <c r="G31" i="1"/>
  <c r="G30" i="1" s="1"/>
  <c r="M30" i="1"/>
  <c r="L30" i="1"/>
  <c r="K30" i="1"/>
  <c r="J30" i="1"/>
  <c r="I30" i="1"/>
  <c r="H30" i="1"/>
  <c r="F30" i="1"/>
  <c r="E30" i="1"/>
  <c r="D30" i="1"/>
  <c r="B30" i="1"/>
  <c r="M25" i="1"/>
  <c r="L25" i="1"/>
  <c r="K25" i="1"/>
  <c r="J25" i="1"/>
  <c r="I25" i="1"/>
  <c r="H25" i="1"/>
  <c r="G25" i="1"/>
  <c r="F25" i="1"/>
  <c r="E25" i="1"/>
  <c r="D25" i="1"/>
  <c r="C25" i="1"/>
  <c r="B25" i="1"/>
  <c r="M23" i="1"/>
  <c r="L23" i="1"/>
  <c r="K23" i="1"/>
  <c r="J23" i="1"/>
  <c r="I23" i="1"/>
  <c r="H23" i="1"/>
  <c r="G23" i="1"/>
  <c r="F23" i="1"/>
  <c r="E23" i="1"/>
  <c r="D23" i="1"/>
  <c r="B23" i="1"/>
  <c r="K22" i="1"/>
  <c r="G22" i="1"/>
  <c r="G19" i="1" s="1"/>
  <c r="D22" i="1"/>
  <c r="K20" i="1"/>
  <c r="G20" i="1"/>
  <c r="D20" i="1"/>
  <c r="D19" i="1" s="1"/>
  <c r="M19" i="1"/>
  <c r="L19" i="1"/>
  <c r="K19" i="1"/>
  <c r="J19" i="1"/>
  <c r="I19" i="1"/>
  <c r="H19" i="1"/>
  <c r="F19" i="1"/>
  <c r="E19" i="1"/>
  <c r="B19" i="1"/>
  <c r="K18" i="1"/>
  <c r="K16" i="1"/>
  <c r="K15" i="1" s="1"/>
  <c r="F16" i="1"/>
  <c r="E16" i="1"/>
  <c r="D16" i="1"/>
  <c r="M15" i="1"/>
  <c r="L15" i="1"/>
  <c r="J15" i="1"/>
  <c r="I15" i="1"/>
  <c r="H15" i="1"/>
  <c r="G15" i="1"/>
  <c r="C15" i="1"/>
  <c r="B15" i="1"/>
  <c r="K14" i="1"/>
  <c r="K12" i="1"/>
  <c r="K11" i="1" s="1"/>
  <c r="F12" i="1"/>
  <c r="E12" i="1"/>
  <c r="D12" i="1"/>
  <c r="M11" i="1"/>
  <c r="L11" i="1"/>
  <c r="J11" i="1"/>
  <c r="I11" i="1"/>
  <c r="H11" i="1"/>
  <c r="G11" i="1"/>
  <c r="C11" i="1"/>
  <c r="B11" i="1"/>
  <c r="M9" i="1"/>
  <c r="L9" i="1"/>
  <c r="K9" i="1"/>
  <c r="J9" i="1"/>
  <c r="I9" i="1"/>
  <c r="H9" i="1"/>
  <c r="G9" i="1"/>
  <c r="F9" i="1"/>
  <c r="E9" i="1"/>
  <c r="D9" i="1"/>
  <c r="C9" i="1"/>
  <c r="B9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<sst xmlns="http://schemas.openxmlformats.org/spreadsheetml/2006/main" count="65" uniqueCount="43">
  <si>
    <t>神奈川県統計センター人口・労働統計課</t>
  </si>
  <si>
    <t>区分</t>
    <rPh sb="0" eb="2">
      <t>クブン</t>
    </rPh>
    <phoneticPr fontId="2"/>
  </si>
  <si>
    <t>学校数</t>
  </si>
  <si>
    <t>学級数</t>
  </si>
  <si>
    <t>在学者数</t>
    <rPh sb="0" eb="2">
      <t>ザイガク</t>
    </rPh>
    <rPh sb="2" eb="3">
      <t>シャ</t>
    </rPh>
    <rPh sb="3" eb="4">
      <t>カズ</t>
    </rPh>
    <phoneticPr fontId="2"/>
  </si>
  <si>
    <t>教員数</t>
  </si>
  <si>
    <t>職員数</t>
    <phoneticPr fontId="2"/>
  </si>
  <si>
    <t>本務者</t>
  </si>
  <si>
    <t>兼務者</t>
  </si>
  <si>
    <t>総数</t>
  </si>
  <si>
    <t>男</t>
  </si>
  <si>
    <t>女</t>
  </si>
  <si>
    <t>総数</t>
    <phoneticPr fontId="2"/>
  </si>
  <si>
    <t>幼稚園</t>
  </si>
  <si>
    <t>　　私立</t>
    <phoneticPr fontId="2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</si>
  <si>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</si>
  <si>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　　私立</t>
    <phoneticPr fontId="2"/>
  </si>
  <si>
    <t>小学校</t>
  </si>
  <si>
    <t>　　国立</t>
    <phoneticPr fontId="2"/>
  </si>
  <si>
    <t>　　市立</t>
    <phoneticPr fontId="2"/>
  </si>
  <si>
    <t>中学校</t>
  </si>
  <si>
    <t>　　国立</t>
    <phoneticPr fontId="2"/>
  </si>
  <si>
    <t>　　市立</t>
    <phoneticPr fontId="2"/>
  </si>
  <si>
    <t>　　私立</t>
    <phoneticPr fontId="2"/>
  </si>
  <si>
    <t>高等学校（全日制・定時制）</t>
    <rPh sb="5" eb="8">
      <t>ゼンニチセイ</t>
    </rPh>
    <rPh sb="9" eb="12">
      <t>テイジセイ</t>
    </rPh>
    <phoneticPr fontId="2"/>
  </si>
  <si>
    <t>　　県立</t>
    <phoneticPr fontId="2"/>
  </si>
  <si>
    <t>中等教育学校</t>
  </si>
  <si>
    <t>特別支援学校</t>
    <rPh sb="0" eb="1">
      <t>トク</t>
    </rPh>
    <rPh sb="1" eb="2">
      <t>ベツ</t>
    </rPh>
    <rPh sb="2" eb="4">
      <t>シエン</t>
    </rPh>
    <rPh sb="4" eb="6">
      <t>ガッコウ</t>
    </rPh>
    <phoneticPr fontId="2"/>
  </si>
  <si>
    <t>　　国立</t>
    <phoneticPr fontId="2"/>
  </si>
  <si>
    <t>　　県立</t>
    <phoneticPr fontId="2"/>
  </si>
  <si>
    <t>　　市立</t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</si>
  <si>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</si>
  <si>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</si>
  <si>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…</t>
  </si>
  <si>
    <t>注 1)</t>
    <rPh sb="0" eb="1">
      <t>チュウ</t>
    </rPh>
    <phoneticPr fontId="2"/>
  </si>
  <si>
    <t>2)</t>
  </si>
  <si>
    <t>3)</t>
  </si>
  <si>
    <t>4)</t>
    <phoneticPr fontId="2"/>
  </si>
  <si>
    <t>横浜市内には高等専門学校はありません。</t>
    <phoneticPr fontId="2"/>
  </si>
  <si>
    <t>短期大学・大学については、「学校基本調査（文部科学省）」をご覧ください。</t>
    <phoneticPr fontId="2"/>
  </si>
  <si>
    <t>横浜市立学校の現況等については、「学校現況調査（横浜市教育委員会）」をご覧ください。</t>
    <phoneticPr fontId="2"/>
  </si>
  <si>
    <t xml:space="preserve">平成27年度学校基本調査　学校の概況 (横浜市分) </t>
    <rPh sb="0" eb="2">
      <t>ヘイセイ</t>
    </rPh>
    <rPh sb="4" eb="6">
      <t>ネンド</t>
    </rPh>
    <rPh sb="6" eb="8">
      <t>ガッコウ</t>
    </rPh>
    <rPh sb="8" eb="10">
      <t>キホン</t>
    </rPh>
    <rPh sb="10" eb="12">
      <t>チョウサ</t>
    </rPh>
    <phoneticPr fontId="2"/>
  </si>
  <si>
    <t>より詳しい内容については、「神奈川県統計センターのページ」をご覧ください。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</si>
</sst>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right" vertical="center" wrapText="1"/>
    </xf>
    <xf numFmtId="41" fontId="3" fillId="0" borderId="17" xfId="0" applyNumberFormat="1" applyFont="1" applyFill="1" applyBorder="1" applyAlignment="1">
      <alignment horizontal="right" vertical="center" wrapText="1"/>
    </xf>
    <xf numFmtId="41" fontId="3" fillId="0" borderId="15" xfId="0" applyNumberFormat="1" applyFont="1" applyFill="1" applyBorder="1" applyAlignment="1">
      <alignment horizontal="right" vertical="center" wrapText="1"/>
    </xf>
    <xf numFmtId="0" fontId="6" fillId="0" borderId="0" xfId="1" applyFont="1">
      <alignment vertical="center"/>
    </xf>
    <xf numFmtId="41" fontId="3" fillId="0" borderId="0" xfId="0" applyNumberFormat="1" applyFont="1" applyFill="1" applyBorder="1" applyAlignment="1">
      <alignment horizontal="right" vertical="center" wrapText="1"/>
    </xf>
    <xf numFmtId="41" fontId="4" fillId="0" borderId="11" xfId="0" applyNumberFormat="1" applyFont="1" applyFill="1" applyBorder="1" applyAlignment="1">
      <alignment horizontal="right" vertical="center" wrapText="1"/>
    </xf>
    <xf numFmtId="41" fontId="4" fillId="0" borderId="12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41" fontId="4" fillId="0" borderId="14" xfId="0" applyNumberFormat="1" applyFont="1" applyFill="1" applyBorder="1" applyAlignment="1">
      <alignment horizontal="right" vertical="center" wrapText="1"/>
    </xf>
    <xf numFmtId="41" fontId="4" fillId="0" borderId="0" xfId="0" applyNumberFormat="1" applyFont="1" applyFill="1" applyBorder="1" applyAlignment="1">
      <alignment horizontal="right" vertical="center" wrapText="1"/>
    </xf>
    <xf numFmtId="41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19</xdr:row>
      <xdr:rowOff>19050</xdr:rowOff>
    </xdr:from>
    <xdr:to>
      <xdr:col>2</xdr:col>
      <xdr:colOff>123825</xdr:colOff>
      <xdr:row>21</xdr:row>
      <xdr:rowOff>0</xdr:rowOff>
    </xdr:to>
    <xdr:sp macro="" textlink="">
      <xdr:nvSpPr>
        <xdr:cNvPr id="2" name="右中かっこ 1"/>
        <xdr:cNvSpPr/>
      </xdr:nvSpPr>
      <xdr:spPr>
        <a:xfrm>
          <a:off x="2838450" y="3733800"/>
          <a:ext cx="66675" cy="323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26</xdr:row>
      <xdr:rowOff>22596</xdr:rowOff>
    </xdr:from>
    <xdr:to>
      <xdr:col>2</xdr:col>
      <xdr:colOff>123825</xdr:colOff>
      <xdr:row>28</xdr:row>
      <xdr:rowOff>3547</xdr:rowOff>
    </xdr:to>
    <xdr:sp macro="" textlink="">
      <xdr:nvSpPr>
        <xdr:cNvPr id="3" name="右中かっこ 2"/>
        <xdr:cNvSpPr/>
      </xdr:nvSpPr>
      <xdr:spPr>
        <a:xfrm>
          <a:off x="2838450" y="4937496"/>
          <a:ext cx="66675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ef.kanagawa.jp/cnt/f6795/index.html" TargetMode="External"/><Relationship Id="rId2" Type="http://schemas.openxmlformats.org/officeDocument/2006/relationships/hyperlink" Target="http://www.city.yokohama.lg.jp/kyoiku/toukei/genkyo/27/" TargetMode="External"/><Relationship Id="rId1" Type="http://schemas.openxmlformats.org/officeDocument/2006/relationships/hyperlink" Target="http://www.mext.go.jp/b_menu/toukei/chousa01/kihon/1267995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workbookViewId="0">
      <selection sqref="A1:M1"/>
    </sheetView>
  </sheetViews>
  <sheetFormatPr defaultRowHeight="13.5" x14ac:dyDescent="0.15"/>
  <cols>
    <col min="1" max="1" width="27.25" style="1" customWidth="1"/>
    <col min="2" max="3" width="9.125" style="1" customWidth="1"/>
    <col min="4" max="4" width="10.5" style="1" customWidth="1"/>
    <col min="5" max="7" width="9.5" style="1" customWidth="1"/>
    <col min="8" max="9" width="9.125" style="1" customWidth="1"/>
    <col min="10" max="10" width="9.25" style="1" bestFit="1" customWidth="1"/>
    <col min="11" max="11" width="9.5" style="1" customWidth="1"/>
    <col min="12" max="13" width="9.125" style="1" customWidth="1"/>
    <col min="14" max="16384" width="9" style="1"/>
  </cols>
  <sheetData>
    <row r="1" spans="1:13" ht="21" x14ac:dyDescent="0.1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4.25" thickBot="1" x14ac:dyDescent="0.2">
      <c r="M3" s="2" t="s">
        <v>0</v>
      </c>
    </row>
    <row r="4" spans="1:13" x14ac:dyDescent="0.15">
      <c r="A4" s="22" t="s">
        <v>1</v>
      </c>
      <c r="B4" s="25" t="s">
        <v>2</v>
      </c>
      <c r="C4" s="25" t="s">
        <v>3</v>
      </c>
      <c r="D4" s="25" t="s">
        <v>4</v>
      </c>
      <c r="E4" s="25"/>
      <c r="F4" s="25"/>
      <c r="G4" s="25" t="s">
        <v>5</v>
      </c>
      <c r="H4" s="25"/>
      <c r="I4" s="25"/>
      <c r="J4" s="25"/>
      <c r="K4" s="25" t="s">
        <v>6</v>
      </c>
      <c r="L4" s="25"/>
      <c r="M4" s="28"/>
    </row>
    <row r="5" spans="1:13" x14ac:dyDescent="0.15">
      <c r="A5" s="23"/>
      <c r="B5" s="26"/>
      <c r="C5" s="26"/>
      <c r="D5" s="26"/>
      <c r="E5" s="26"/>
      <c r="F5" s="26"/>
      <c r="G5" s="26" t="s">
        <v>7</v>
      </c>
      <c r="H5" s="26"/>
      <c r="I5" s="26"/>
      <c r="J5" s="26" t="s">
        <v>8</v>
      </c>
      <c r="K5" s="26" t="s">
        <v>7</v>
      </c>
      <c r="L5" s="26"/>
      <c r="M5" s="29"/>
    </row>
    <row r="6" spans="1:13" ht="14.25" thickBot="1" x14ac:dyDescent="0.2">
      <c r="A6" s="24"/>
      <c r="B6" s="27"/>
      <c r="C6" s="27"/>
      <c r="D6" s="9" t="s">
        <v>9</v>
      </c>
      <c r="E6" s="9" t="s">
        <v>10</v>
      </c>
      <c r="F6" s="9" t="s">
        <v>11</v>
      </c>
      <c r="G6" s="9" t="s">
        <v>9</v>
      </c>
      <c r="H6" s="9" t="s">
        <v>10</v>
      </c>
      <c r="I6" s="9" t="s">
        <v>11</v>
      </c>
      <c r="J6" s="27"/>
      <c r="K6" s="9" t="s">
        <v>12</v>
      </c>
      <c r="L6" s="9" t="s">
        <v>10</v>
      </c>
      <c r="M6" s="3" t="s">
        <v>11</v>
      </c>
    </row>
    <row r="7" spans="1:13" s="17" customFormat="1" x14ac:dyDescent="0.15">
      <c r="A7" s="5" t="s">
        <v>13</v>
      </c>
      <c r="B7" s="15">
        <f>SUM(B8)</f>
        <v>266</v>
      </c>
      <c r="C7" s="16">
        <f t="shared" ref="C7:M9" si="0">SUM(C8)</f>
        <v>2110</v>
      </c>
      <c r="D7" s="16">
        <f t="shared" si="0"/>
        <v>51258</v>
      </c>
      <c r="E7" s="16">
        <f t="shared" si="0"/>
        <v>26004</v>
      </c>
      <c r="F7" s="16">
        <f t="shared" si="0"/>
        <v>25254</v>
      </c>
      <c r="G7" s="16">
        <f t="shared" si="0"/>
        <v>3341</v>
      </c>
      <c r="H7" s="16">
        <f t="shared" si="0"/>
        <v>279</v>
      </c>
      <c r="I7" s="16">
        <f t="shared" si="0"/>
        <v>3062</v>
      </c>
      <c r="J7" s="16">
        <f t="shared" si="0"/>
        <v>629</v>
      </c>
      <c r="K7" s="16">
        <f t="shared" si="0"/>
        <v>521</v>
      </c>
      <c r="L7" s="16">
        <f t="shared" si="0"/>
        <v>266</v>
      </c>
      <c r="M7" s="16">
        <f t="shared" si="0"/>
        <v>255</v>
      </c>
    </row>
    <row r="8" spans="1:13" x14ac:dyDescent="0.15">
      <c r="A8" s="4" t="s">
        <v>14</v>
      </c>
      <c r="B8" s="10">
        <v>266</v>
      </c>
      <c r="C8" s="14">
        <v>2110</v>
      </c>
      <c r="D8" s="14">
        <v>51258</v>
      </c>
      <c r="E8" s="14">
        <v>26004</v>
      </c>
      <c r="F8" s="14">
        <v>25254</v>
      </c>
      <c r="G8" s="14">
        <v>3341</v>
      </c>
      <c r="H8" s="14">
        <v>279</v>
      </c>
      <c r="I8" s="14">
        <v>3062</v>
      </c>
      <c r="J8" s="14">
        <v>629</v>
      </c>
      <c r="K8" s="14">
        <v>521</v>
      </c>
      <c r="L8" s="14">
        <v>266</v>
      </c>
      <c r="M8" s="14">
        <v>255</v>
      </c>
    </row>
    <row r="9" spans="1:13" s="17" customFormat="1" x14ac:dyDescent="0.15">
      <c r="A9" s="6" t="s">
        <v>15</v>
      </c>
      <c r="B9" s="18">
        <f>SUM(B10)</f>
        <v>16</v>
      </c>
      <c r="C9" s="19">
        <f t="shared" si="0"/>
        <v>164</v>
      </c>
      <c r="D9" s="19">
        <f t="shared" si="0"/>
        <v>4606</v>
      </c>
      <c r="E9" s="19">
        <f t="shared" si="0"/>
        <v>2266</v>
      </c>
      <c r="F9" s="19">
        <f t="shared" si="0"/>
        <v>2340</v>
      </c>
      <c r="G9" s="19">
        <f t="shared" si="0"/>
        <v>453</v>
      </c>
      <c r="H9" s="19">
        <f t="shared" si="0"/>
        <v>42</v>
      </c>
      <c r="I9" s="19">
        <f t="shared" si="0"/>
        <v>411</v>
      </c>
      <c r="J9" s="19">
        <f t="shared" si="0"/>
        <v>82</v>
      </c>
      <c r="K9" s="19">
        <f t="shared" si="0"/>
        <v>62</v>
      </c>
      <c r="L9" s="19">
        <f t="shared" si="0"/>
        <v>25</v>
      </c>
      <c r="M9" s="19">
        <f t="shared" si="0"/>
        <v>37</v>
      </c>
    </row>
    <row r="10" spans="1:13" x14ac:dyDescent="0.15">
      <c r="A10" s="4" t="s">
        <v>16</v>
      </c>
      <c r="B10" s="10">
        <v>16</v>
      </c>
      <c r="C10" s="14">
        <v>164</v>
      </c>
      <c r="D10" s="14">
        <v>4606</v>
      </c>
      <c r="E10" s="14">
        <v>2266</v>
      </c>
      <c r="F10" s="14">
        <v>2340</v>
      </c>
      <c r="G10" s="14">
        <v>453</v>
      </c>
      <c r="H10" s="14">
        <v>42</v>
      </c>
      <c r="I10" s="14">
        <v>411</v>
      </c>
      <c r="J10" s="14">
        <v>82</v>
      </c>
      <c r="K10" s="14">
        <v>62</v>
      </c>
      <c r="L10" s="14">
        <v>25</v>
      </c>
      <c r="M10" s="14">
        <v>37</v>
      </c>
    </row>
    <row r="11" spans="1:13" s="17" customFormat="1" x14ac:dyDescent="0.15">
      <c r="A11" s="6" t="s">
        <v>17</v>
      </c>
      <c r="B11" s="18">
        <f>SUM(B12:B14)</f>
        <v>354</v>
      </c>
      <c r="C11" s="19">
        <f t="shared" ref="C11:M11" si="1">SUM(C12:C14)</f>
        <v>6831</v>
      </c>
      <c r="D11" s="19">
        <v>188293</v>
      </c>
      <c r="E11" s="19">
        <v>97095</v>
      </c>
      <c r="F11" s="19">
        <v>91198</v>
      </c>
      <c r="G11" s="19">
        <f t="shared" si="1"/>
        <v>10027</v>
      </c>
      <c r="H11" s="19">
        <f t="shared" si="1"/>
        <v>3535</v>
      </c>
      <c r="I11" s="19">
        <f t="shared" si="1"/>
        <v>6492</v>
      </c>
      <c r="J11" s="19">
        <f t="shared" si="1"/>
        <v>1410</v>
      </c>
      <c r="K11" s="19">
        <f t="shared" si="1"/>
        <v>1408</v>
      </c>
      <c r="L11" s="19">
        <f t="shared" si="1"/>
        <v>508</v>
      </c>
      <c r="M11" s="19">
        <f t="shared" si="1"/>
        <v>900</v>
      </c>
    </row>
    <row r="12" spans="1:13" x14ac:dyDescent="0.15">
      <c r="A12" s="4" t="s">
        <v>18</v>
      </c>
      <c r="B12" s="10">
        <v>1</v>
      </c>
      <c r="C12" s="14">
        <v>18</v>
      </c>
      <c r="D12" s="14">
        <f>D11-D13-D14</f>
        <v>658</v>
      </c>
      <c r="E12" s="14">
        <f>E11-E13-E14</f>
        <v>328</v>
      </c>
      <c r="F12" s="14">
        <f>F11-F13-F14</f>
        <v>330</v>
      </c>
      <c r="G12" s="14">
        <v>28</v>
      </c>
      <c r="H12" s="14">
        <v>18</v>
      </c>
      <c r="I12" s="14">
        <v>10</v>
      </c>
      <c r="J12" s="14">
        <v>4</v>
      </c>
      <c r="K12" s="14">
        <f>SUM(L12+M12)</f>
        <v>12</v>
      </c>
      <c r="L12" s="14">
        <v>1</v>
      </c>
      <c r="M12" s="14">
        <v>11</v>
      </c>
    </row>
    <row r="13" spans="1:13" x14ac:dyDescent="0.15">
      <c r="A13" s="4" t="s">
        <v>19</v>
      </c>
      <c r="B13" s="10">
        <v>342</v>
      </c>
      <c r="C13" s="14">
        <v>6663</v>
      </c>
      <c r="D13" s="14">
        <v>182870</v>
      </c>
      <c r="E13" s="14">
        <v>94526</v>
      </c>
      <c r="F13" s="14">
        <v>88344</v>
      </c>
      <c r="G13" s="14">
        <v>9735</v>
      </c>
      <c r="H13" s="14">
        <v>3374</v>
      </c>
      <c r="I13" s="14">
        <v>6361</v>
      </c>
      <c r="J13" s="14">
        <v>1321</v>
      </c>
      <c r="K13" s="14">
        <v>1338</v>
      </c>
      <c r="L13" s="14">
        <v>479</v>
      </c>
      <c r="M13" s="14">
        <v>859</v>
      </c>
    </row>
    <row r="14" spans="1:13" x14ac:dyDescent="0.15">
      <c r="A14" s="4" t="s">
        <v>16</v>
      </c>
      <c r="B14" s="10">
        <v>11</v>
      </c>
      <c r="C14" s="14">
        <v>150</v>
      </c>
      <c r="D14" s="14">
        <v>4765</v>
      </c>
      <c r="E14" s="14">
        <v>2241</v>
      </c>
      <c r="F14" s="14">
        <v>2524</v>
      </c>
      <c r="G14" s="14">
        <v>264</v>
      </c>
      <c r="H14" s="14">
        <v>143</v>
      </c>
      <c r="I14" s="14">
        <v>121</v>
      </c>
      <c r="J14" s="14">
        <v>85</v>
      </c>
      <c r="K14" s="14">
        <f>SUM(L14+M14)</f>
        <v>58</v>
      </c>
      <c r="L14" s="14">
        <v>28</v>
      </c>
      <c r="M14" s="14">
        <v>30</v>
      </c>
    </row>
    <row r="15" spans="1:13" s="17" customFormat="1" x14ac:dyDescent="0.15">
      <c r="A15" s="6" t="s">
        <v>20</v>
      </c>
      <c r="B15" s="18">
        <f t="shared" ref="B15:M15" si="2">SUM(B16:B18)</f>
        <v>179</v>
      </c>
      <c r="C15" s="19">
        <f t="shared" si="2"/>
        <v>2963</v>
      </c>
      <c r="D15" s="19">
        <v>95405</v>
      </c>
      <c r="E15" s="19">
        <v>49137</v>
      </c>
      <c r="F15" s="19">
        <v>46268</v>
      </c>
      <c r="G15" s="19">
        <f t="shared" si="2"/>
        <v>5720</v>
      </c>
      <c r="H15" s="19">
        <f t="shared" si="2"/>
        <v>3264</v>
      </c>
      <c r="I15" s="19">
        <f t="shared" si="2"/>
        <v>2456</v>
      </c>
      <c r="J15" s="19">
        <f t="shared" si="2"/>
        <v>1495</v>
      </c>
      <c r="K15" s="19">
        <f>SUM(K16:K18)</f>
        <v>552</v>
      </c>
      <c r="L15" s="19">
        <f t="shared" si="2"/>
        <v>270</v>
      </c>
      <c r="M15" s="19">
        <f t="shared" si="2"/>
        <v>282</v>
      </c>
    </row>
    <row r="16" spans="1:13" x14ac:dyDescent="0.15">
      <c r="A16" s="4" t="s">
        <v>21</v>
      </c>
      <c r="B16" s="10">
        <v>1</v>
      </c>
      <c r="C16" s="14">
        <v>9</v>
      </c>
      <c r="D16" s="14">
        <f>D15-D17-D18</f>
        <v>395</v>
      </c>
      <c r="E16" s="14">
        <f>E15-E17-E18</f>
        <v>196</v>
      </c>
      <c r="F16" s="14">
        <f>F15-F17-F18</f>
        <v>199</v>
      </c>
      <c r="G16" s="14">
        <v>20</v>
      </c>
      <c r="H16" s="14">
        <v>14</v>
      </c>
      <c r="I16" s="14">
        <v>6</v>
      </c>
      <c r="J16" s="14">
        <v>6</v>
      </c>
      <c r="K16" s="14">
        <f>SUM(L16+M16)</f>
        <v>3</v>
      </c>
      <c r="L16" s="14">
        <v>2</v>
      </c>
      <c r="M16" s="14">
        <v>1</v>
      </c>
    </row>
    <row r="17" spans="1:13" x14ac:dyDescent="0.15">
      <c r="A17" s="4" t="s">
        <v>22</v>
      </c>
      <c r="B17" s="10">
        <v>147</v>
      </c>
      <c r="C17" s="14">
        <v>2575</v>
      </c>
      <c r="D17" s="14">
        <v>81043</v>
      </c>
      <c r="E17" s="14">
        <v>41811</v>
      </c>
      <c r="F17" s="14">
        <v>39232</v>
      </c>
      <c r="G17" s="14">
        <v>4911</v>
      </c>
      <c r="H17" s="14">
        <v>2746</v>
      </c>
      <c r="I17" s="14">
        <v>2165</v>
      </c>
      <c r="J17" s="14">
        <v>628</v>
      </c>
      <c r="K17" s="14">
        <v>388</v>
      </c>
      <c r="L17" s="14">
        <v>196</v>
      </c>
      <c r="M17" s="14">
        <v>192</v>
      </c>
    </row>
    <row r="18" spans="1:13" x14ac:dyDescent="0.15">
      <c r="A18" s="4" t="s">
        <v>23</v>
      </c>
      <c r="B18" s="10">
        <v>31</v>
      </c>
      <c r="C18" s="14">
        <v>379</v>
      </c>
      <c r="D18" s="14">
        <v>13967</v>
      </c>
      <c r="E18" s="14">
        <v>7130</v>
      </c>
      <c r="F18" s="14">
        <v>6837</v>
      </c>
      <c r="G18" s="14">
        <v>789</v>
      </c>
      <c r="H18" s="14">
        <v>504</v>
      </c>
      <c r="I18" s="14">
        <v>285</v>
      </c>
      <c r="J18" s="14">
        <v>861</v>
      </c>
      <c r="K18" s="14">
        <f>SUM(L18+M18)</f>
        <v>161</v>
      </c>
      <c r="L18" s="14">
        <v>72</v>
      </c>
      <c r="M18" s="14">
        <v>89</v>
      </c>
    </row>
    <row r="19" spans="1:13" s="17" customFormat="1" x14ac:dyDescent="0.15">
      <c r="A19" s="6" t="s">
        <v>24</v>
      </c>
      <c r="B19" s="18">
        <f>SUM(B20:B22)</f>
        <v>92</v>
      </c>
      <c r="C19" s="19" t="s">
        <v>33</v>
      </c>
      <c r="D19" s="19">
        <f t="shared" ref="D19:M19" si="3">SUM(D20:D22)</f>
        <v>83272</v>
      </c>
      <c r="E19" s="19">
        <f t="shared" si="3"/>
        <v>41100</v>
      </c>
      <c r="F19" s="19">
        <f>SUM(F20:F22)</f>
        <v>42172</v>
      </c>
      <c r="G19" s="19">
        <f t="shared" si="3"/>
        <v>5003</v>
      </c>
      <c r="H19" s="19">
        <f t="shared" si="3"/>
        <v>3375</v>
      </c>
      <c r="I19" s="19">
        <f t="shared" si="3"/>
        <v>1628</v>
      </c>
      <c r="J19" s="19">
        <f t="shared" si="3"/>
        <v>2375</v>
      </c>
      <c r="K19" s="19">
        <f t="shared" si="3"/>
        <v>735</v>
      </c>
      <c r="L19" s="19">
        <f t="shared" si="3"/>
        <v>342</v>
      </c>
      <c r="M19" s="19">
        <f t="shared" si="3"/>
        <v>393</v>
      </c>
    </row>
    <row r="20" spans="1:13" x14ac:dyDescent="0.15">
      <c r="A20" s="4" t="s">
        <v>25</v>
      </c>
      <c r="B20" s="10">
        <v>47</v>
      </c>
      <c r="C20" s="20">
        <v>1338</v>
      </c>
      <c r="D20" s="20">
        <f>E20+F20</f>
        <v>51079</v>
      </c>
      <c r="E20" s="20">
        <v>24445</v>
      </c>
      <c r="F20" s="20">
        <v>26634</v>
      </c>
      <c r="G20" s="20">
        <f>H20+I20</f>
        <v>3341</v>
      </c>
      <c r="H20" s="20">
        <v>2219</v>
      </c>
      <c r="I20" s="20">
        <v>1122</v>
      </c>
      <c r="J20" s="20">
        <v>936</v>
      </c>
      <c r="K20" s="20">
        <f>L20+M20</f>
        <v>426</v>
      </c>
      <c r="L20" s="20">
        <v>195</v>
      </c>
      <c r="M20" s="20">
        <v>231</v>
      </c>
    </row>
    <row r="21" spans="1:13" x14ac:dyDescent="0.15">
      <c r="A21" s="4" t="s">
        <v>19</v>
      </c>
      <c r="B21" s="10">
        <v>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x14ac:dyDescent="0.15">
      <c r="A22" s="4" t="s">
        <v>16</v>
      </c>
      <c r="B22" s="10">
        <v>36</v>
      </c>
      <c r="C22" s="14" t="s">
        <v>33</v>
      </c>
      <c r="D22" s="14">
        <f>E22+F22</f>
        <v>32193</v>
      </c>
      <c r="E22" s="14">
        <v>16655</v>
      </c>
      <c r="F22" s="14">
        <v>15538</v>
      </c>
      <c r="G22" s="14">
        <f>H22+I22</f>
        <v>1662</v>
      </c>
      <c r="H22" s="14">
        <v>1156</v>
      </c>
      <c r="I22" s="14">
        <v>506</v>
      </c>
      <c r="J22" s="14">
        <v>1439</v>
      </c>
      <c r="K22" s="14">
        <f>L22+M22</f>
        <v>309</v>
      </c>
      <c r="L22" s="14">
        <v>147</v>
      </c>
      <c r="M22" s="14">
        <v>162</v>
      </c>
    </row>
    <row r="23" spans="1:13" s="17" customFormat="1" x14ac:dyDescent="0.15">
      <c r="A23" s="6" t="s">
        <v>26</v>
      </c>
      <c r="B23" s="18">
        <f>SUM(B24)</f>
        <v>2</v>
      </c>
      <c r="C23" s="19" t="s">
        <v>33</v>
      </c>
      <c r="D23" s="19">
        <f>SUM(D24)</f>
        <v>1445</v>
      </c>
      <c r="E23" s="19">
        <f>SUM(E24)</f>
        <v>985</v>
      </c>
      <c r="F23" s="19">
        <f>SUM(F24)</f>
        <v>460</v>
      </c>
      <c r="G23" s="19">
        <f t="shared" ref="G23:M23" si="4">SUM(G24)</f>
        <v>99</v>
      </c>
      <c r="H23" s="19">
        <f t="shared" si="4"/>
        <v>78</v>
      </c>
      <c r="I23" s="19">
        <f t="shared" si="4"/>
        <v>21</v>
      </c>
      <c r="J23" s="19">
        <f t="shared" si="4"/>
        <v>78</v>
      </c>
      <c r="K23" s="19">
        <f t="shared" si="4"/>
        <v>24</v>
      </c>
      <c r="L23" s="19">
        <f t="shared" si="4"/>
        <v>14</v>
      </c>
      <c r="M23" s="19">
        <f t="shared" si="4"/>
        <v>10</v>
      </c>
    </row>
    <row r="24" spans="1:13" x14ac:dyDescent="0.15">
      <c r="A24" s="4" t="s">
        <v>14</v>
      </c>
      <c r="B24" s="10">
        <v>2</v>
      </c>
      <c r="C24" s="14" t="s">
        <v>33</v>
      </c>
      <c r="D24" s="14">
        <v>1445</v>
      </c>
      <c r="E24" s="14">
        <v>985</v>
      </c>
      <c r="F24" s="14">
        <v>460</v>
      </c>
      <c r="G24" s="14">
        <v>99</v>
      </c>
      <c r="H24" s="14">
        <v>78</v>
      </c>
      <c r="I24" s="14">
        <v>21</v>
      </c>
      <c r="J24" s="14">
        <v>78</v>
      </c>
      <c r="K24" s="14">
        <v>24</v>
      </c>
      <c r="L24" s="14">
        <v>14</v>
      </c>
      <c r="M24" s="14">
        <v>10</v>
      </c>
    </row>
    <row r="25" spans="1:13" s="17" customFormat="1" x14ac:dyDescent="0.15">
      <c r="A25" s="6" t="s">
        <v>27</v>
      </c>
      <c r="B25" s="18">
        <f>SUM(B26:B29)</f>
        <v>23</v>
      </c>
      <c r="C25" s="19">
        <f t="shared" ref="C25:M25" si="5">SUM(C26:C29)</f>
        <v>929</v>
      </c>
      <c r="D25" s="19">
        <f t="shared" si="5"/>
        <v>3564</v>
      </c>
      <c r="E25" s="19">
        <f t="shared" si="5"/>
        <v>2355</v>
      </c>
      <c r="F25" s="19">
        <f>SUM(F26:F29)</f>
        <v>1209</v>
      </c>
      <c r="G25" s="19">
        <f t="shared" si="5"/>
        <v>2020</v>
      </c>
      <c r="H25" s="19">
        <f>SUM(H26:H29)</f>
        <v>815</v>
      </c>
      <c r="I25" s="19">
        <f>SUM(I26:I29)</f>
        <v>1205</v>
      </c>
      <c r="J25" s="19">
        <f t="shared" si="5"/>
        <v>197</v>
      </c>
      <c r="K25" s="19">
        <f t="shared" si="5"/>
        <v>169</v>
      </c>
      <c r="L25" s="19">
        <f>SUM(L26:L29)</f>
        <v>59</v>
      </c>
      <c r="M25" s="19">
        <f t="shared" si="5"/>
        <v>110</v>
      </c>
    </row>
    <row r="26" spans="1:13" x14ac:dyDescent="0.15">
      <c r="A26" s="4" t="s">
        <v>28</v>
      </c>
      <c r="B26" s="10">
        <v>1</v>
      </c>
      <c r="C26" s="14">
        <v>9</v>
      </c>
      <c r="D26" s="14">
        <v>78</v>
      </c>
      <c r="E26" s="14">
        <v>49</v>
      </c>
      <c r="F26" s="14">
        <v>29</v>
      </c>
      <c r="G26" s="14">
        <v>31</v>
      </c>
      <c r="H26" s="14">
        <v>14</v>
      </c>
      <c r="I26" s="14">
        <v>17</v>
      </c>
      <c r="J26" s="14">
        <v>4</v>
      </c>
      <c r="K26" s="14">
        <v>5</v>
      </c>
      <c r="L26" s="14">
        <v>0</v>
      </c>
      <c r="M26" s="14">
        <v>5</v>
      </c>
    </row>
    <row r="27" spans="1:13" x14ac:dyDescent="0.15">
      <c r="A27" s="4" t="s">
        <v>29</v>
      </c>
      <c r="B27" s="10">
        <v>8</v>
      </c>
      <c r="C27" s="20">
        <v>884</v>
      </c>
      <c r="D27" s="20">
        <v>3338</v>
      </c>
      <c r="E27" s="20">
        <v>2225</v>
      </c>
      <c r="F27" s="20">
        <v>1113</v>
      </c>
      <c r="G27" s="20">
        <v>1930</v>
      </c>
      <c r="H27" s="20">
        <v>772</v>
      </c>
      <c r="I27" s="20">
        <v>1158</v>
      </c>
      <c r="J27" s="20">
        <v>186</v>
      </c>
      <c r="K27" s="20">
        <v>155</v>
      </c>
      <c r="L27" s="20">
        <v>54</v>
      </c>
      <c r="M27" s="20">
        <v>101</v>
      </c>
    </row>
    <row r="28" spans="1:13" x14ac:dyDescent="0.15">
      <c r="A28" s="4" t="s">
        <v>30</v>
      </c>
      <c r="B28" s="10">
        <v>12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x14ac:dyDescent="0.15">
      <c r="A29" s="4" t="s">
        <v>14</v>
      </c>
      <c r="B29" s="10">
        <v>2</v>
      </c>
      <c r="C29" s="14">
        <v>36</v>
      </c>
      <c r="D29" s="14">
        <v>148</v>
      </c>
      <c r="E29" s="14">
        <v>81</v>
      </c>
      <c r="F29" s="14">
        <v>67</v>
      </c>
      <c r="G29" s="14">
        <v>59</v>
      </c>
      <c r="H29" s="14">
        <v>29</v>
      </c>
      <c r="I29" s="14">
        <v>30</v>
      </c>
      <c r="J29" s="14">
        <v>7</v>
      </c>
      <c r="K29" s="14">
        <v>9</v>
      </c>
      <c r="L29" s="14">
        <v>5</v>
      </c>
      <c r="M29" s="14">
        <v>4</v>
      </c>
    </row>
    <row r="30" spans="1:13" s="17" customFormat="1" x14ac:dyDescent="0.15">
      <c r="A30" s="6" t="s">
        <v>31</v>
      </c>
      <c r="B30" s="18">
        <f>SUM(B31:B32)</f>
        <v>62</v>
      </c>
      <c r="C30" s="19" t="s">
        <v>33</v>
      </c>
      <c r="D30" s="19">
        <f>SUM(D31:D32)</f>
        <v>18351</v>
      </c>
      <c r="E30" s="19">
        <f>SUM(E31:E32)</f>
        <v>8006</v>
      </c>
      <c r="F30" s="19">
        <f>SUM(F31:F32)</f>
        <v>10345</v>
      </c>
      <c r="G30" s="19">
        <f>SUM(G31:G32)</f>
        <v>961</v>
      </c>
      <c r="H30" s="19">
        <f>SUM(H31:H32)</f>
        <v>436</v>
      </c>
      <c r="I30" s="19">
        <f>SUM(I31:I32)</f>
        <v>525</v>
      </c>
      <c r="J30" s="19">
        <f>SUM(J31:J32)</f>
        <v>1919</v>
      </c>
      <c r="K30" s="19">
        <f>SUM(K31:K32)</f>
        <v>435</v>
      </c>
      <c r="L30" s="19">
        <f>SUM(L31:L32)</f>
        <v>187</v>
      </c>
      <c r="M30" s="19">
        <f>SUM(M31:M32)</f>
        <v>248</v>
      </c>
    </row>
    <row r="31" spans="1:13" x14ac:dyDescent="0.15">
      <c r="A31" s="4" t="s">
        <v>29</v>
      </c>
      <c r="B31" s="10">
        <v>2</v>
      </c>
      <c r="C31" s="14" t="s">
        <v>33</v>
      </c>
      <c r="D31" s="14">
        <v>686</v>
      </c>
      <c r="E31" s="14">
        <v>51</v>
      </c>
      <c r="F31" s="14">
        <v>635</v>
      </c>
      <c r="G31" s="14">
        <f>SUM(H31,I31)</f>
        <v>73</v>
      </c>
      <c r="H31" s="14">
        <v>2</v>
      </c>
      <c r="I31" s="14">
        <v>71</v>
      </c>
      <c r="J31" s="14">
        <v>47</v>
      </c>
      <c r="K31" s="14">
        <v>20</v>
      </c>
      <c r="L31" s="14">
        <v>8</v>
      </c>
      <c r="M31" s="14">
        <v>12</v>
      </c>
    </row>
    <row r="32" spans="1:13" x14ac:dyDescent="0.15">
      <c r="A32" s="4" t="s">
        <v>14</v>
      </c>
      <c r="B32" s="10">
        <v>60</v>
      </c>
      <c r="C32" s="14" t="s">
        <v>33</v>
      </c>
      <c r="D32" s="14">
        <v>17665</v>
      </c>
      <c r="E32" s="14">
        <v>7955</v>
      </c>
      <c r="F32" s="14">
        <v>9710</v>
      </c>
      <c r="G32" s="14">
        <f>SUM(H32,I32)</f>
        <v>888</v>
      </c>
      <c r="H32" s="14">
        <v>434</v>
      </c>
      <c r="I32" s="14">
        <v>454</v>
      </c>
      <c r="J32" s="14">
        <v>1872</v>
      </c>
      <c r="K32" s="14">
        <v>415</v>
      </c>
      <c r="L32" s="14">
        <v>179</v>
      </c>
      <c r="M32" s="14">
        <v>236</v>
      </c>
    </row>
    <row r="33" spans="1:13" s="17" customFormat="1" x14ac:dyDescent="0.15">
      <c r="A33" s="6" t="s">
        <v>32</v>
      </c>
      <c r="B33" s="18">
        <f>SUM(B34)</f>
        <v>10</v>
      </c>
      <c r="C33" s="19" t="s">
        <v>33</v>
      </c>
      <c r="D33" s="19">
        <f t="shared" ref="D33:M33" si="6">SUM(D34)</f>
        <v>2994</v>
      </c>
      <c r="E33" s="19">
        <f t="shared" si="6"/>
        <v>1523</v>
      </c>
      <c r="F33" s="19">
        <f t="shared" si="6"/>
        <v>1471</v>
      </c>
      <c r="G33" s="19">
        <f t="shared" si="6"/>
        <v>294</v>
      </c>
      <c r="H33" s="19">
        <f t="shared" si="6"/>
        <v>136</v>
      </c>
      <c r="I33" s="19">
        <f t="shared" si="6"/>
        <v>158</v>
      </c>
      <c r="J33" s="19">
        <f t="shared" si="6"/>
        <v>54</v>
      </c>
      <c r="K33" s="19">
        <f t="shared" si="6"/>
        <v>121</v>
      </c>
      <c r="L33" s="19">
        <f t="shared" si="6"/>
        <v>33</v>
      </c>
      <c r="M33" s="19">
        <f t="shared" si="6"/>
        <v>88</v>
      </c>
    </row>
    <row r="34" spans="1:13" ht="14.25" thickBot="1" x14ac:dyDescent="0.2">
      <c r="A34" s="7" t="s">
        <v>14</v>
      </c>
      <c r="B34" s="11">
        <v>10</v>
      </c>
      <c r="C34" s="12" t="s">
        <v>33</v>
      </c>
      <c r="D34" s="12">
        <v>2994</v>
      </c>
      <c r="E34" s="12">
        <v>1523</v>
      </c>
      <c r="F34" s="12">
        <v>1471</v>
      </c>
      <c r="G34" s="12">
        <v>294</v>
      </c>
      <c r="H34" s="12">
        <v>136</v>
      </c>
      <c r="I34" s="12">
        <v>158</v>
      </c>
      <c r="J34" s="12">
        <v>54</v>
      </c>
      <c r="K34" s="12">
        <v>121</v>
      </c>
      <c r="L34" s="12">
        <v>33</v>
      </c>
      <c r="M34" s="12">
        <v>88</v>
      </c>
    </row>
    <row r="36" spans="1:13" x14ac:dyDescent="0.15">
      <c r="A36" s="2" t="s">
        <v>34</v>
      </c>
      <c r="B36" s="1" t="s">
        <v>38</v>
      </c>
    </row>
    <row r="37" spans="1:13" x14ac:dyDescent="0.15">
      <c r="A37" s="2" t="s">
        <v>35</v>
      </c>
      <c r="B37" s="13" t="s">
        <v>39</v>
      </c>
    </row>
    <row r="38" spans="1:13" x14ac:dyDescent="0.15">
      <c r="A38" s="2" t="s">
        <v>36</v>
      </c>
      <c r="B38" s="13" t="s">
        <v>40</v>
      </c>
    </row>
    <row r="39" spans="1:13" x14ac:dyDescent="0.15">
      <c r="A39" s="2" t="s">
        <v>37</v>
      </c>
      <c r="B39" s="13" t="s">
        <v>42</v>
      </c>
    </row>
  </sheetData>
  <mergeCells count="32">
    <mergeCell ref="H27:H28"/>
    <mergeCell ref="I27:I28"/>
    <mergeCell ref="J27:J28"/>
    <mergeCell ref="K27:K28"/>
    <mergeCell ref="L27:L28"/>
    <mergeCell ref="M27:M28"/>
    <mergeCell ref="I20:I21"/>
    <mergeCell ref="J20:J21"/>
    <mergeCell ref="K20:K21"/>
    <mergeCell ref="L20:L21"/>
    <mergeCell ref="M20:M21"/>
    <mergeCell ref="C27:C28"/>
    <mergeCell ref="D27:D28"/>
    <mergeCell ref="E27:E28"/>
    <mergeCell ref="F27:F28"/>
    <mergeCell ref="G27:G28"/>
    <mergeCell ref="H20:H21"/>
    <mergeCell ref="A1:M1"/>
    <mergeCell ref="A4:A6"/>
    <mergeCell ref="B4:B6"/>
    <mergeCell ref="C4:C6"/>
    <mergeCell ref="D4:F5"/>
    <mergeCell ref="G4:J4"/>
    <mergeCell ref="K4:M4"/>
    <mergeCell ref="G5:I5"/>
    <mergeCell ref="J5:J6"/>
    <mergeCell ref="K5:M5"/>
    <mergeCell ref="C20:C21"/>
    <mergeCell ref="D20:D21"/>
    <mergeCell ref="E20:E21"/>
    <mergeCell ref="F20:F21"/>
    <mergeCell ref="G20:G21"/>
  </mergeCells>
  <phoneticPr fontId="2"/>
  <hyperlinks>
    <hyperlink ref="B37" r:id="rId1"/>
    <hyperlink ref="B38" r:id="rId2"/>
    <hyperlink ref="B39" r:id="rId3" display="より詳しい内容については「神奈川県統計センターのページ」をご覧ください。"/>
  </hyperlinks>
  <pageMargins left="0.7" right="0.7" top="0.75" bottom="0.75" header="0.3" footer="0.3"/>
  <pageSetup paperSize="9" scale="96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2018-01-29T05:02:58Z</cp:lastPrinted>
  <dcterms:created xsi:type="dcterms:W3CDTF">2018-01-29T02:35:38Z</dcterms:created>
  <dcterms:modified xsi:type="dcterms:W3CDTF">2019-02-12T05:51:40Z</dcterms:modified>
</cp:coreProperties>
</file>