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3230" activeTab="0"/>
  </bookViews>
  <sheets>
    <sheet name="第3表" sheetId="1" r:id="rId1"/>
  </sheets>
  <externalReferences>
    <externalReference r:id="rId4"/>
    <externalReference r:id="rId5"/>
  </externalReferences>
  <definedNames>
    <definedName name="\D">'[1]A'!$A$2</definedName>
    <definedName name="a" hidden="1">'[1]A'!$F$67:$F$81</definedName>
    <definedName name="aaa" hidden="1">'[1]A'!$AI$18:$AI$69</definedName>
    <definedName name="aaaa" hidden="1">'[1]A'!$Y$10:$Y$56</definedName>
    <definedName name="aaaaa" hidden="1">'[1]A'!$E$67:$E$81</definedName>
    <definedName name="aaaaaa" hidden="1">'[1]A'!$AH$18:$AH$69</definedName>
    <definedName name="aaaaaaa" hidden="1">'[1]A'!$C$67:$C$81</definedName>
    <definedName name="aaaaaaaaaaaaa" hidden="1">'[1]A'!$AF$18:$AF$69</definedName>
    <definedName name="_xlnm.Print_Area" localSheetId="0">'第3表'!$A$1:$AC$76</definedName>
    <definedName name="tttt" hidden="1">'[1]A'!$W$10:$W$56</definedName>
    <definedName name="ttttt" hidden="1">'[1]A'!$D$67:$D$81</definedName>
    <definedName name="ttttttt" hidden="1">'[1]A'!$AG$18:$AG$69</definedName>
    <definedName name="月">'[2]パラメータ'!$B$2</definedName>
    <definedName name="月ごと">#REF!</definedName>
    <definedName name="自然増加数">#REF!</definedName>
    <definedName name="社会増加数">#REF!</definedName>
    <definedName name="女">#REF!</definedName>
    <definedName name="人口増加数">#REF!</definedName>
    <definedName name="総数">#REF!</definedName>
    <definedName name="男">#REF!</definedName>
    <definedName name="年">'[2]パラメータ'!$B$1</definedName>
    <definedName name="年度">'[2]パラメータ'!#REF!</definedName>
  </definedNames>
  <calcPr fullCalcOnLoad="1"/>
</workbook>
</file>

<file path=xl/sharedStrings.xml><?xml version="1.0" encoding="utf-8"?>
<sst xmlns="http://schemas.openxmlformats.org/spreadsheetml/2006/main" count="371" uniqueCount="48">
  <si>
    <t>第３表　横浜市の人口動態の</t>
  </si>
  <si>
    <t xml:space="preserve"> </t>
  </si>
  <si>
    <t>年　中</t>
  </si>
  <si>
    <t>人　口　動　態</t>
  </si>
  <si>
    <t>社　　　会　　　動　　　態</t>
  </si>
  <si>
    <t>自　　然　　動　　態</t>
  </si>
  <si>
    <t>年</t>
  </si>
  <si>
    <t>1月1日人口</t>
  </si>
  <si>
    <t>人　口
増加数</t>
  </si>
  <si>
    <t>人　口
増加率</t>
  </si>
  <si>
    <t>社 会
増加数</t>
  </si>
  <si>
    <t>社 会
増加率</t>
  </si>
  <si>
    <t>市　　外　　移　　動</t>
  </si>
  <si>
    <t>市　内　移　動</t>
  </si>
  <si>
    <t>その他の増減</t>
  </si>
  <si>
    <t>自 然
増加数</t>
  </si>
  <si>
    <t>自 然
増加率</t>
  </si>
  <si>
    <t>出生数</t>
  </si>
  <si>
    <t>出生率</t>
  </si>
  <si>
    <t>死亡数</t>
  </si>
  <si>
    <t>死亡率</t>
  </si>
  <si>
    <t>年　中</t>
  </si>
  <si>
    <t>転 入</t>
  </si>
  <si>
    <t>転 出</t>
  </si>
  <si>
    <t>増 減</t>
  </si>
  <si>
    <t>県　外　移　動</t>
  </si>
  <si>
    <t>県　内　移　動</t>
  </si>
  <si>
    <t>転 入</t>
  </si>
  <si>
    <t>転 出</t>
  </si>
  <si>
    <t>増 減</t>
  </si>
  <si>
    <t>転 入</t>
  </si>
  <si>
    <t>転 出</t>
  </si>
  <si>
    <t>増 減</t>
  </si>
  <si>
    <t>転 入</t>
  </si>
  <si>
    <t>転 出</t>
  </si>
  <si>
    <t>増 減</t>
  </si>
  <si>
    <t>増 加</t>
  </si>
  <si>
    <t>減 少</t>
  </si>
  <si>
    <t>昭和22</t>
  </si>
  <si>
    <t>-</t>
  </si>
  <si>
    <t>-</t>
  </si>
  <si>
    <t>年中</t>
  </si>
  <si>
    <t>平成元</t>
  </si>
  <si>
    <t>(2004)</t>
  </si>
  <si>
    <t>（注１）人口増加率、社会増加率、自然増加率は、各年１月１日現在の人口に対する増加数の割合（％）</t>
  </si>
  <si>
    <t>（注３) 人口増加数は、その年の１月１日現在の人口と翌年の１月１日現在の人口との差と一致しない場合がある。</t>
  </si>
  <si>
    <t>（注２) 出生率、死亡率及び自然増加率は、各年１月１日現在の人口1,000人に対する出生数及び死亡数の割合（人口千対）</t>
  </si>
  <si>
    <t>推移（昭和22年中～平成25年中）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</si>
</sst>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&quot;(&quot;####&quot;)年中&quot;"/>
    <numFmt numFmtId="178" formatCode="#\ ###\ ###\ ##0_);\-#\ ###\ ##0_)"/>
    <numFmt numFmtId="179" formatCode="0.00_ "/>
    <numFmt numFmtId="180" formatCode="#\ ##0_);\-#\ ##0_)"/>
    <numFmt numFmtId="181" formatCode="@_)"/>
    <numFmt numFmtId="182" formatCode="&quot;(&quot;####&quot;)年&quot;"/>
    <numFmt numFmtId="183" formatCode="&quot;(&quot;####&quot;)&quot;"/>
    <numFmt numFmtId="184" formatCode="#\ ##0_);\-##0_)"/>
    <numFmt numFmtId="185" formatCode="#\ ###\ ###\ ##0_);\-###\ ##0_)"/>
    <numFmt numFmtId="186" formatCode="#,##0_ "/>
    <numFmt numFmtId="187" formatCode="#\ ###\ ###\ ##0"/>
    <numFmt numFmtId="188" formatCode="#,##0.0000"/>
  </numFmts>
  <fonts count="47"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/>
    </border>
    <border>
      <left/>
      <right/>
      <top/>
      <bottom style="dotted"/>
    </border>
    <border>
      <left/>
      <right style="thin">
        <color indexed="8"/>
      </right>
      <top/>
      <bottom style="dotted">
        <color indexed="8"/>
      </bottom>
    </border>
    <border>
      <left style="thin">
        <color indexed="8"/>
      </left>
      <right/>
      <top/>
      <bottom style="dotted"/>
    </border>
    <border>
      <left/>
      <right/>
      <top style="dotted"/>
      <bottom/>
    </border>
    <border>
      <left style="thin">
        <color indexed="8"/>
      </left>
      <right/>
      <top style="dotted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dotted"/>
      <bottom/>
    </border>
    <border>
      <left style="thin"/>
      <right/>
      <top style="dotted"/>
      <bottom/>
    </border>
    <border>
      <left/>
      <right/>
      <top/>
      <bottom style="dotted">
        <color indexed="8"/>
      </bottom>
    </border>
    <border>
      <left/>
      <right/>
      <top style="dotted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/>
      <right style="thin"/>
      <top style="dotted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</borders>
  <cellStyleXfs count="62">
    <xf numFmtId="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8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5">
    <xf numFmtId="3" fontId="0" fillId="0" borderId="0" xfId="0" applyAlignment="1">
      <alignment vertical="center"/>
    </xf>
    <xf numFmtId="3" fontId="2" fillId="0" borderId="0" xfId="0" applyFont="1" applyAlignment="1">
      <alignment vertical="center"/>
    </xf>
    <xf numFmtId="3" fontId="0" fillId="0" borderId="0" xfId="0" applyAlignment="1">
      <alignment/>
    </xf>
    <xf numFmtId="3" fontId="4" fillId="0" borderId="0" xfId="0" applyFont="1" applyAlignment="1">
      <alignment horizontal="right" vertical="center"/>
    </xf>
    <xf numFmtId="3" fontId="4" fillId="0" borderId="0" xfId="0" applyFont="1" applyAlignment="1" quotePrefix="1">
      <alignment horizontal="left" vertical="center"/>
    </xf>
    <xf numFmtId="3" fontId="2" fillId="0" borderId="0" xfId="0" applyFont="1" applyAlignment="1">
      <alignment horizontal="left" vertical="center"/>
    </xf>
    <xf numFmtId="3" fontId="5" fillId="0" borderId="0" xfId="0" applyFont="1" applyAlignment="1">
      <alignment vertical="center"/>
    </xf>
    <xf numFmtId="3" fontId="2" fillId="0" borderId="0" xfId="0" applyFont="1" applyBorder="1" applyAlignment="1">
      <alignment vertical="center"/>
    </xf>
    <xf numFmtId="3" fontId="2" fillId="0" borderId="10" xfId="0" applyFont="1" applyBorder="1" applyAlignment="1">
      <alignment vertical="center"/>
    </xf>
    <xf numFmtId="3" fontId="6" fillId="0" borderId="11" xfId="0" applyFont="1" applyBorder="1" applyAlignment="1">
      <alignment vertical="center"/>
    </xf>
    <xf numFmtId="3" fontId="6" fillId="0" borderId="12" xfId="0" applyFont="1" applyBorder="1" applyAlignment="1">
      <alignment horizontal="center" vertical="center"/>
    </xf>
    <xf numFmtId="3" fontId="6" fillId="0" borderId="13" xfId="0" applyFont="1" applyBorder="1" applyAlignment="1">
      <alignment horizontal="left" vertical="center"/>
    </xf>
    <xf numFmtId="3" fontId="6" fillId="0" borderId="14" xfId="0" applyFont="1" applyBorder="1" applyAlignment="1">
      <alignment horizontal="center" vertical="center"/>
    </xf>
    <xf numFmtId="3" fontId="6" fillId="0" borderId="0" xfId="0" applyFont="1" applyBorder="1" applyAlignment="1">
      <alignment horizontal="center" vertical="center"/>
    </xf>
    <xf numFmtId="3" fontId="6" fillId="0" borderId="15" xfId="0" applyFont="1" applyBorder="1" applyAlignment="1" applyProtection="1">
      <alignment horizontal="center" vertical="center"/>
      <protection locked="0"/>
    </xf>
    <xf numFmtId="3" fontId="6" fillId="0" borderId="16" xfId="0" applyFont="1" applyBorder="1" applyAlignment="1" applyProtection="1">
      <alignment horizontal="center" vertical="center"/>
      <protection locked="0"/>
    </xf>
    <xf numFmtId="3" fontId="6" fillId="0" borderId="17" xfId="0" applyFont="1" applyBorder="1" applyAlignment="1" applyProtection="1">
      <alignment horizontal="center" vertical="center"/>
      <protection locked="0"/>
    </xf>
    <xf numFmtId="3" fontId="6" fillId="0" borderId="18" xfId="0" applyFont="1" applyBorder="1" applyAlignment="1" applyProtection="1">
      <alignment horizontal="center" vertical="center"/>
      <protection locked="0"/>
    </xf>
    <xf numFmtId="3" fontId="6" fillId="0" borderId="16" xfId="0" applyFont="1" applyBorder="1" applyAlignment="1">
      <alignment horizontal="center" vertical="center"/>
    </xf>
    <xf numFmtId="3" fontId="6" fillId="0" borderId="19" xfId="0" applyFont="1" applyBorder="1" applyAlignment="1">
      <alignment horizontal="left" vertical="center"/>
    </xf>
    <xf numFmtId="3" fontId="6" fillId="0" borderId="10" xfId="0" applyFont="1" applyBorder="1" applyAlignment="1">
      <alignment horizontal="center" vertical="center"/>
    </xf>
    <xf numFmtId="3" fontId="2" fillId="0" borderId="0" xfId="0" applyFont="1" applyAlignment="1">
      <alignment horizontal="right" vertical="center"/>
    </xf>
    <xf numFmtId="177" fontId="2" fillId="0" borderId="0" xfId="0" applyNumberFormat="1" applyFont="1" applyAlignment="1" applyProtection="1">
      <alignment horizontal="left" vertical="center"/>
      <protection locked="0"/>
    </xf>
    <xf numFmtId="178" fontId="2" fillId="0" borderId="20" xfId="0" applyNumberFormat="1" applyFont="1" applyBorder="1" applyAlignment="1" applyProtection="1">
      <alignment vertical="center"/>
      <protection/>
    </xf>
    <xf numFmtId="3" fontId="2" fillId="0" borderId="20" xfId="0" applyFont="1" applyBorder="1" applyAlignment="1">
      <alignment horizontal="right" vertical="center"/>
    </xf>
    <xf numFmtId="182" fontId="2" fillId="0" borderId="0" xfId="0" applyNumberFormat="1" applyFont="1" applyAlignment="1" applyProtection="1">
      <alignment horizontal="left" vertical="center"/>
      <protection locked="0"/>
    </xf>
    <xf numFmtId="178" fontId="2" fillId="0" borderId="20" xfId="0" applyNumberFormat="1" applyFont="1" applyBorder="1" applyAlignment="1">
      <alignment vertical="center"/>
    </xf>
    <xf numFmtId="183" fontId="2" fillId="0" borderId="0" xfId="0" applyNumberFormat="1" applyFont="1" applyAlignment="1" applyProtection="1">
      <alignment horizontal="left" vertical="center"/>
      <protection locked="0"/>
    </xf>
    <xf numFmtId="3" fontId="2" fillId="0" borderId="20" xfId="0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183" fontId="2" fillId="0" borderId="21" xfId="0" applyNumberFormat="1" applyFont="1" applyBorder="1" applyAlignment="1" applyProtection="1">
      <alignment horizontal="left" vertical="center"/>
      <protection locked="0"/>
    </xf>
    <xf numFmtId="178" fontId="2" fillId="0" borderId="16" xfId="0" applyNumberFormat="1" applyFont="1" applyBorder="1" applyAlignment="1" applyProtection="1">
      <alignment vertical="center"/>
      <protection/>
    </xf>
    <xf numFmtId="179" fontId="2" fillId="0" borderId="19" xfId="0" applyNumberFormat="1" applyFont="1" applyBorder="1" applyAlignment="1" applyProtection="1">
      <alignment vertical="center"/>
      <protection/>
    </xf>
    <xf numFmtId="178" fontId="2" fillId="0" borderId="19" xfId="0" applyNumberFormat="1" applyFont="1" applyBorder="1" applyAlignment="1" applyProtection="1">
      <alignment vertical="center"/>
      <protection locked="0"/>
    </xf>
    <xf numFmtId="181" fontId="2" fillId="0" borderId="19" xfId="0" applyNumberFormat="1" applyFont="1" applyBorder="1" applyAlignment="1">
      <alignment horizontal="right" vertical="center"/>
    </xf>
    <xf numFmtId="181" fontId="2" fillId="0" borderId="19" xfId="0" applyNumberFormat="1" applyFont="1" applyBorder="1" applyAlignment="1" applyProtection="1">
      <alignment horizontal="right" vertical="center"/>
      <protection locked="0"/>
    </xf>
    <xf numFmtId="3" fontId="2" fillId="0" borderId="16" xfId="0" applyFont="1" applyBorder="1" applyAlignment="1">
      <alignment vertical="center"/>
    </xf>
    <xf numFmtId="3" fontId="2" fillId="0" borderId="19" xfId="0" applyFont="1" applyBorder="1" applyAlignment="1">
      <alignment horizontal="left" vertical="center"/>
    </xf>
    <xf numFmtId="182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16" xfId="0" applyNumberFormat="1" applyFont="1" applyBorder="1" applyAlignment="1">
      <alignment vertical="center"/>
    </xf>
    <xf numFmtId="3" fontId="2" fillId="0" borderId="13" xfId="0" applyFont="1" applyBorder="1" applyAlignment="1">
      <alignment vertical="center"/>
    </xf>
    <xf numFmtId="178" fontId="2" fillId="0" borderId="12" xfId="0" applyNumberFormat="1" applyFont="1" applyBorder="1" applyAlignment="1" applyProtection="1">
      <alignment vertical="center"/>
      <protection/>
    </xf>
    <xf numFmtId="179" fontId="2" fillId="0" borderId="13" xfId="0" applyNumberFormat="1" applyFont="1" applyBorder="1" applyAlignment="1" applyProtection="1">
      <alignment vertical="center"/>
      <protection/>
    </xf>
    <xf numFmtId="178" fontId="2" fillId="0" borderId="13" xfId="0" applyNumberFormat="1" applyFont="1" applyBorder="1" applyAlignment="1" applyProtection="1">
      <alignment vertical="center"/>
      <protection locked="0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 applyProtection="1">
      <alignment horizontal="right" vertical="center"/>
      <protection locked="0"/>
    </xf>
    <xf numFmtId="3" fontId="2" fillId="0" borderId="12" xfId="0" applyFont="1" applyBorder="1" applyAlignment="1">
      <alignment vertical="center"/>
    </xf>
    <xf numFmtId="3" fontId="2" fillId="0" borderId="13" xfId="0" applyFont="1" applyBorder="1" applyAlignment="1">
      <alignment horizontal="left" vertical="center"/>
    </xf>
    <xf numFmtId="182" fontId="2" fillId="0" borderId="13" xfId="0" applyNumberFormat="1" applyFont="1" applyBorder="1" applyAlignment="1" applyProtection="1">
      <alignment horizontal="left" vertical="center"/>
      <protection locked="0"/>
    </xf>
    <xf numFmtId="178" fontId="2" fillId="0" borderId="12" xfId="0" applyNumberFormat="1" applyFont="1" applyBorder="1" applyAlignment="1">
      <alignment vertical="center"/>
    </xf>
    <xf numFmtId="3" fontId="2" fillId="0" borderId="22" xfId="0" applyFont="1" applyBorder="1" applyAlignment="1">
      <alignment vertical="center"/>
    </xf>
    <xf numFmtId="183" fontId="2" fillId="0" borderId="23" xfId="0" applyNumberFormat="1" applyFont="1" applyBorder="1" applyAlignment="1" applyProtection="1">
      <alignment horizontal="left" vertical="center"/>
      <protection locked="0"/>
    </xf>
    <xf numFmtId="178" fontId="2" fillId="0" borderId="24" xfId="0" applyNumberFormat="1" applyFont="1" applyBorder="1" applyAlignment="1" applyProtection="1">
      <alignment vertical="center"/>
      <protection/>
    </xf>
    <xf numFmtId="179" fontId="2" fillId="0" borderId="22" xfId="0" applyNumberFormat="1" applyFont="1" applyBorder="1" applyAlignment="1" applyProtection="1">
      <alignment vertical="center"/>
      <protection/>
    </xf>
    <xf numFmtId="178" fontId="2" fillId="0" borderId="22" xfId="0" applyNumberFormat="1" applyFont="1" applyBorder="1" applyAlignment="1" applyProtection="1">
      <alignment vertical="center"/>
      <protection locked="0"/>
    </xf>
    <xf numFmtId="181" fontId="2" fillId="0" borderId="22" xfId="0" applyNumberFormat="1" applyFont="1" applyBorder="1" applyAlignment="1">
      <alignment horizontal="right" vertical="center"/>
    </xf>
    <xf numFmtId="181" fontId="2" fillId="0" borderId="22" xfId="0" applyNumberFormat="1" applyFont="1" applyBorder="1" applyAlignment="1" applyProtection="1">
      <alignment horizontal="right" vertical="center"/>
      <protection locked="0"/>
    </xf>
    <xf numFmtId="178" fontId="2" fillId="0" borderId="24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3" fontId="2" fillId="0" borderId="24" xfId="0" applyFont="1" applyBorder="1" applyAlignment="1">
      <alignment vertical="center"/>
    </xf>
    <xf numFmtId="3" fontId="2" fillId="0" borderId="22" xfId="0" applyFont="1" applyBorder="1" applyAlignment="1">
      <alignment horizontal="left" vertical="center"/>
    </xf>
    <xf numFmtId="182" fontId="2" fillId="0" borderId="22" xfId="0" applyNumberFormat="1" applyFont="1" applyBorder="1" applyAlignment="1" applyProtection="1">
      <alignment horizontal="left" vertical="center"/>
      <protection locked="0"/>
    </xf>
    <xf numFmtId="3" fontId="2" fillId="0" borderId="25" xfId="0" applyFont="1" applyBorder="1" applyAlignment="1">
      <alignment vertical="center"/>
    </xf>
    <xf numFmtId="178" fontId="2" fillId="0" borderId="26" xfId="0" applyNumberFormat="1" applyFont="1" applyBorder="1" applyAlignment="1" applyProtection="1">
      <alignment vertical="center"/>
      <protection/>
    </xf>
    <xf numFmtId="179" fontId="2" fillId="0" borderId="25" xfId="0" applyNumberFormat="1" applyFont="1" applyBorder="1" applyAlignment="1" applyProtection="1">
      <alignment vertical="center"/>
      <protection/>
    </xf>
    <xf numFmtId="178" fontId="2" fillId="0" borderId="25" xfId="0" applyNumberFormat="1" applyFont="1" applyBorder="1" applyAlignment="1" applyProtection="1">
      <alignment vertical="center"/>
      <protection locked="0"/>
    </xf>
    <xf numFmtId="180" fontId="2" fillId="0" borderId="25" xfId="0" applyNumberFormat="1" applyFont="1" applyBorder="1" applyAlignment="1" applyProtection="1">
      <alignment vertical="center"/>
      <protection locked="0"/>
    </xf>
    <xf numFmtId="181" fontId="2" fillId="0" borderId="25" xfId="0" applyNumberFormat="1" applyFont="1" applyBorder="1" applyAlignment="1">
      <alignment horizontal="right" vertical="center"/>
    </xf>
    <xf numFmtId="181" fontId="2" fillId="0" borderId="25" xfId="0" applyNumberFormat="1" applyFont="1" applyBorder="1" applyAlignment="1" applyProtection="1">
      <alignment horizontal="right" vertical="center"/>
      <protection locked="0"/>
    </xf>
    <xf numFmtId="178" fontId="2" fillId="0" borderId="26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3" fontId="2" fillId="0" borderId="26" xfId="0" applyFont="1" applyBorder="1" applyAlignment="1">
      <alignment vertical="center"/>
    </xf>
    <xf numFmtId="3" fontId="2" fillId="0" borderId="25" xfId="0" applyFont="1" applyBorder="1" applyAlignment="1">
      <alignment horizontal="left" vertical="center"/>
    </xf>
    <xf numFmtId="182" fontId="2" fillId="0" borderId="25" xfId="0" applyNumberFormat="1" applyFont="1" applyBorder="1" applyAlignment="1" applyProtection="1">
      <alignment horizontal="left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" fillId="0" borderId="19" xfId="0" applyNumberFormat="1" applyFont="1" applyBorder="1" applyAlignment="1" applyProtection="1">
      <alignment vertical="center"/>
      <protection locked="0"/>
    </xf>
    <xf numFmtId="181" fontId="2" fillId="0" borderId="0" xfId="0" applyNumberFormat="1" applyFont="1" applyBorder="1" applyAlignment="1" applyProtection="1">
      <alignment horizontal="right" vertical="center"/>
      <protection locked="0"/>
    </xf>
    <xf numFmtId="3" fontId="5" fillId="0" borderId="0" xfId="0" applyFont="1" applyFill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3" fontId="5" fillId="0" borderId="0" xfId="0" applyFont="1" applyAlignment="1">
      <alignment/>
    </xf>
    <xf numFmtId="178" fontId="2" fillId="0" borderId="13" xfId="0" applyNumberFormat="1" applyFont="1" applyBorder="1" applyAlignment="1">
      <alignment vertical="center"/>
    </xf>
    <xf numFmtId="179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3" fontId="2" fillId="0" borderId="0" xfId="0" applyFont="1" applyBorder="1" applyAlignment="1">
      <alignment horizontal="left" vertical="center"/>
    </xf>
    <xf numFmtId="178" fontId="2" fillId="0" borderId="27" xfId="0" applyNumberFormat="1" applyFont="1" applyBorder="1" applyAlignment="1" applyProtection="1">
      <alignment vertical="center"/>
      <protection/>
    </xf>
    <xf numFmtId="184" fontId="2" fillId="0" borderId="0" xfId="0" applyNumberFormat="1" applyFont="1" applyBorder="1" applyAlignment="1" applyProtection="1">
      <alignment vertical="center"/>
      <protection locked="0"/>
    </xf>
    <xf numFmtId="3" fontId="2" fillId="0" borderId="27" xfId="0" applyFont="1" applyBorder="1" applyAlignment="1">
      <alignment vertical="center"/>
    </xf>
    <xf numFmtId="3" fontId="2" fillId="0" borderId="28" xfId="0" applyFont="1" applyBorder="1" applyAlignment="1">
      <alignment vertical="center"/>
    </xf>
    <xf numFmtId="183" fontId="2" fillId="0" borderId="29" xfId="0" applyNumberFormat="1" applyFont="1" applyBorder="1" applyAlignment="1" applyProtection="1" quotePrefix="1">
      <alignment horizontal="left" vertical="center"/>
      <protection locked="0"/>
    </xf>
    <xf numFmtId="182" fontId="2" fillId="0" borderId="0" xfId="0" applyNumberFormat="1" applyFont="1" applyBorder="1" applyAlignment="1" applyProtection="1">
      <alignment horizontal="left" vertical="center"/>
      <protection locked="0"/>
    </xf>
    <xf numFmtId="178" fontId="2" fillId="0" borderId="30" xfId="0" applyNumberFormat="1" applyFont="1" applyBorder="1" applyAlignment="1">
      <alignment vertical="center"/>
    </xf>
    <xf numFmtId="183" fontId="2" fillId="0" borderId="31" xfId="0" applyNumberFormat="1" applyFont="1" applyBorder="1" applyAlignment="1" applyProtection="1" quotePrefix="1">
      <alignment horizontal="left" vertical="center"/>
      <protection locked="0"/>
    </xf>
    <xf numFmtId="3" fontId="2" fillId="0" borderId="32" xfId="0" applyFont="1" applyBorder="1" applyAlignment="1">
      <alignment vertical="center"/>
    </xf>
    <xf numFmtId="3" fontId="2" fillId="0" borderId="0" xfId="0" applyFont="1" applyFill="1" applyBorder="1" applyAlignment="1">
      <alignment vertical="center"/>
    </xf>
    <xf numFmtId="183" fontId="2" fillId="0" borderId="29" xfId="0" applyNumberFormat="1" applyFont="1" applyFill="1" applyBorder="1" applyAlignment="1" applyProtection="1" quotePrefix="1">
      <alignment horizontal="left" vertical="center"/>
      <protection locked="0"/>
    </xf>
    <xf numFmtId="178" fontId="2" fillId="0" borderId="20" xfId="0" applyNumberFormat="1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2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3" fontId="2" fillId="0" borderId="27" xfId="0" applyFont="1" applyFill="1" applyBorder="1" applyAlignment="1">
      <alignment vertical="center"/>
    </xf>
    <xf numFmtId="3" fontId="2" fillId="0" borderId="0" xfId="0" applyFont="1" applyFill="1" applyBorder="1" applyAlignment="1">
      <alignment horizontal="left" vertical="center"/>
    </xf>
    <xf numFmtId="182" fontId="2" fillId="0" borderId="0" xfId="0" applyNumberFormat="1" applyFont="1" applyFill="1" applyBorder="1" applyAlignment="1" applyProtection="1">
      <alignment horizontal="left" vertical="center"/>
      <protection locked="0"/>
    </xf>
    <xf numFmtId="178" fontId="2" fillId="0" borderId="30" xfId="0" applyNumberFormat="1" applyFont="1" applyFill="1" applyBorder="1" applyAlignment="1">
      <alignment vertical="center"/>
    </xf>
    <xf numFmtId="3" fontId="2" fillId="0" borderId="0" xfId="0" applyFont="1" applyFill="1" applyAlignment="1">
      <alignment vertical="center"/>
    </xf>
    <xf numFmtId="3" fontId="2" fillId="0" borderId="19" xfId="0" applyFont="1" applyFill="1" applyBorder="1" applyAlignment="1">
      <alignment vertical="center"/>
    </xf>
    <xf numFmtId="183" fontId="2" fillId="0" borderId="21" xfId="0" applyNumberFormat="1" applyFont="1" applyFill="1" applyBorder="1" applyAlignment="1" applyProtection="1" quotePrefix="1">
      <alignment horizontal="left" vertical="center"/>
      <protection locked="0"/>
    </xf>
    <xf numFmtId="178" fontId="2" fillId="0" borderId="16" xfId="0" applyNumberFormat="1" applyFont="1" applyFill="1" applyBorder="1" applyAlignment="1" applyProtection="1">
      <alignment vertical="center"/>
      <protection/>
    </xf>
    <xf numFmtId="179" fontId="2" fillId="0" borderId="19" xfId="0" applyNumberFormat="1" applyFont="1" applyFill="1" applyBorder="1" applyAlignment="1" applyProtection="1">
      <alignment vertical="center"/>
      <protection/>
    </xf>
    <xf numFmtId="178" fontId="2" fillId="0" borderId="19" xfId="0" applyNumberFormat="1" applyFont="1" applyFill="1" applyBorder="1" applyAlignment="1" applyProtection="1">
      <alignment vertical="center"/>
      <protection locked="0"/>
    </xf>
    <xf numFmtId="180" fontId="2" fillId="0" borderId="19" xfId="0" applyNumberFormat="1" applyFont="1" applyFill="1" applyBorder="1" applyAlignment="1" applyProtection="1">
      <alignment vertical="center"/>
      <protection locked="0"/>
    </xf>
    <xf numFmtId="178" fontId="2" fillId="0" borderId="19" xfId="0" applyNumberFormat="1" applyFont="1" applyFill="1" applyBorder="1" applyAlignment="1">
      <alignment vertical="center"/>
    </xf>
    <xf numFmtId="3" fontId="2" fillId="0" borderId="28" xfId="0" applyFont="1" applyFill="1" applyBorder="1" applyAlignment="1">
      <alignment vertical="center"/>
    </xf>
    <xf numFmtId="3" fontId="2" fillId="0" borderId="19" xfId="0" applyFont="1" applyFill="1" applyBorder="1" applyAlignment="1">
      <alignment horizontal="left" vertical="center"/>
    </xf>
    <xf numFmtId="3" fontId="9" fillId="0" borderId="19" xfId="0" applyFont="1" applyFill="1" applyBorder="1" applyAlignment="1">
      <alignment vertical="center"/>
    </xf>
    <xf numFmtId="183" fontId="9" fillId="0" borderId="21" xfId="0" applyNumberFormat="1" applyFont="1" applyFill="1" applyBorder="1" applyAlignment="1" applyProtection="1" quotePrefix="1">
      <alignment horizontal="left" vertical="center"/>
      <protection locked="0"/>
    </xf>
    <xf numFmtId="178" fontId="9" fillId="0" borderId="16" xfId="0" applyNumberFormat="1" applyFont="1" applyFill="1" applyBorder="1" applyAlignment="1" applyProtection="1">
      <alignment vertical="center"/>
      <protection/>
    </xf>
    <xf numFmtId="179" fontId="9" fillId="0" borderId="19" xfId="0" applyNumberFormat="1" applyFont="1" applyFill="1" applyBorder="1" applyAlignment="1" applyProtection="1">
      <alignment vertical="center"/>
      <protection/>
    </xf>
    <xf numFmtId="178" fontId="9" fillId="0" borderId="19" xfId="0" applyNumberFormat="1" applyFont="1" applyFill="1" applyBorder="1" applyAlignment="1" applyProtection="1">
      <alignment vertical="center"/>
      <protection locked="0"/>
    </xf>
    <xf numFmtId="180" fontId="9" fillId="0" borderId="19" xfId="0" applyNumberFormat="1" applyFont="1" applyFill="1" applyBorder="1" applyAlignment="1" applyProtection="1">
      <alignment vertical="center"/>
      <protection locked="0"/>
    </xf>
    <xf numFmtId="178" fontId="9" fillId="0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3" fontId="9" fillId="0" borderId="28" xfId="0" applyFont="1" applyFill="1" applyBorder="1" applyAlignment="1">
      <alignment vertical="center"/>
    </xf>
    <xf numFmtId="3" fontId="9" fillId="0" borderId="19" xfId="0" applyFont="1" applyFill="1" applyBorder="1" applyAlignment="1">
      <alignment horizontal="left" vertical="center"/>
    </xf>
    <xf numFmtId="3" fontId="9" fillId="0" borderId="0" xfId="0" applyFont="1" applyFill="1" applyBorder="1" applyAlignment="1">
      <alignment vertical="center"/>
    </xf>
    <xf numFmtId="182" fontId="9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Font="1" applyFill="1" applyBorder="1" applyAlignment="1">
      <alignment vertical="center"/>
    </xf>
    <xf numFmtId="3" fontId="2" fillId="0" borderId="0" xfId="0" applyFont="1" applyAlignment="1">
      <alignment/>
    </xf>
    <xf numFmtId="3" fontId="2" fillId="0" borderId="0" xfId="0" applyFont="1" applyAlignment="1">
      <alignment horizontal="left"/>
    </xf>
    <xf numFmtId="3" fontId="8" fillId="0" borderId="0" xfId="0" applyFont="1" applyAlignment="1">
      <alignment/>
    </xf>
    <xf numFmtId="3" fontId="11" fillId="0" borderId="0" xfId="0" applyFont="1" applyBorder="1" applyAlignment="1">
      <alignment vertical="center"/>
    </xf>
    <xf numFmtId="3" fontId="11" fillId="0" borderId="0" xfId="0" applyFont="1" applyAlignment="1" quotePrefix="1">
      <alignment vertical="center"/>
    </xf>
    <xf numFmtId="3" fontId="2" fillId="0" borderId="0" xfId="0" applyFont="1" applyBorder="1" applyAlignment="1" applyProtection="1">
      <alignment vertical="center"/>
      <protection locked="0"/>
    </xf>
    <xf numFmtId="37" fontId="2" fillId="0" borderId="0" xfId="0" applyNumberFormat="1" applyFont="1" applyBorder="1" applyAlignment="1" applyProtection="1">
      <alignment vertical="center"/>
      <protection locked="0"/>
    </xf>
    <xf numFmtId="178" fontId="2" fillId="0" borderId="12" xfId="0" applyNumberFormat="1" applyFont="1" applyFill="1" applyBorder="1" applyAlignment="1">
      <alignment vertical="center"/>
    </xf>
    <xf numFmtId="180" fontId="2" fillId="0" borderId="13" xfId="0" applyNumberFormat="1" applyFont="1" applyBorder="1" applyAlignment="1" applyProtection="1">
      <alignment vertical="center"/>
      <protection locked="0"/>
    </xf>
    <xf numFmtId="178" fontId="2" fillId="0" borderId="13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178" fontId="2" fillId="0" borderId="19" xfId="0" applyNumberFormat="1" applyFont="1" applyBorder="1" applyAlignment="1" applyProtection="1">
      <alignment vertical="center"/>
      <protection/>
    </xf>
    <xf numFmtId="181" fontId="2" fillId="0" borderId="0" xfId="0" applyNumberFormat="1" applyFont="1" applyBorder="1" applyAlignment="1">
      <alignment horizontal="right" vertical="center"/>
    </xf>
    <xf numFmtId="184" fontId="2" fillId="0" borderId="33" xfId="0" applyNumberFormat="1" applyFont="1" applyBorder="1" applyAlignment="1" applyProtection="1">
      <alignment vertical="center"/>
      <protection locked="0"/>
    </xf>
    <xf numFmtId="178" fontId="2" fillId="0" borderId="22" xfId="0" applyNumberFormat="1" applyFont="1" applyBorder="1" applyAlignment="1" applyProtection="1">
      <alignment vertical="center"/>
      <protection/>
    </xf>
    <xf numFmtId="178" fontId="2" fillId="0" borderId="25" xfId="0" applyNumberFormat="1" applyFont="1" applyBorder="1" applyAlignment="1" applyProtection="1">
      <alignment vertical="center"/>
      <protection/>
    </xf>
    <xf numFmtId="180" fontId="2" fillId="0" borderId="34" xfId="0" applyNumberFormat="1" applyFont="1" applyBorder="1" applyAlignment="1" applyProtection="1">
      <alignment vertical="center"/>
      <protection locked="0"/>
    </xf>
    <xf numFmtId="180" fontId="2" fillId="0" borderId="14" xfId="0" applyNumberFormat="1" applyFont="1" applyBorder="1" applyAlignment="1" applyProtection="1">
      <alignment vertical="center"/>
      <protection locked="0"/>
    </xf>
    <xf numFmtId="184" fontId="2" fillId="0" borderId="34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Border="1" applyAlignment="1" applyProtection="1">
      <alignment vertical="center"/>
      <protection locked="0"/>
    </xf>
    <xf numFmtId="185" fontId="2" fillId="0" borderId="22" xfId="0" applyNumberFormat="1" applyFont="1" applyBorder="1" applyAlignment="1" applyProtection="1">
      <alignment vertical="center"/>
      <protection locked="0"/>
    </xf>
    <xf numFmtId="184" fontId="2" fillId="0" borderId="14" xfId="0" applyNumberFormat="1" applyFont="1" applyBorder="1" applyAlignment="1" applyProtection="1">
      <alignment vertical="center"/>
      <protection locked="0"/>
    </xf>
    <xf numFmtId="184" fontId="2" fillId="0" borderId="25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19" xfId="0" applyNumberFormat="1" applyFont="1" applyFill="1" applyBorder="1" applyAlignment="1" applyProtection="1">
      <alignment vertical="center"/>
      <protection/>
    </xf>
    <xf numFmtId="180" fontId="9" fillId="0" borderId="10" xfId="0" applyNumberFormat="1" applyFont="1" applyFill="1" applyBorder="1" applyAlignment="1" applyProtection="1">
      <alignment vertical="center"/>
      <protection locked="0"/>
    </xf>
    <xf numFmtId="178" fontId="9" fillId="0" borderId="19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Alignment="1">
      <alignment vertical="center"/>
    </xf>
    <xf numFmtId="179" fontId="2" fillId="0" borderId="35" xfId="0" applyNumberFormat="1" applyFont="1" applyBorder="1" applyAlignment="1" applyProtection="1">
      <alignment vertical="center"/>
      <protection/>
    </xf>
    <xf numFmtId="179" fontId="2" fillId="0" borderId="29" xfId="0" applyNumberFormat="1" applyFont="1" applyBorder="1" applyAlignment="1" applyProtection="1">
      <alignment vertical="center"/>
      <protection/>
    </xf>
    <xf numFmtId="179" fontId="2" fillId="0" borderId="21" xfId="0" applyNumberFormat="1" applyFont="1" applyBorder="1" applyAlignment="1" applyProtection="1">
      <alignment vertical="center"/>
      <protection/>
    </xf>
    <xf numFmtId="179" fontId="2" fillId="0" borderId="36" xfId="0" applyNumberFormat="1" applyFont="1" applyBorder="1" applyAlignment="1" applyProtection="1">
      <alignment vertical="center"/>
      <protection/>
    </xf>
    <xf numFmtId="179" fontId="2" fillId="0" borderId="31" xfId="0" applyNumberFormat="1" applyFont="1" applyBorder="1" applyAlignment="1" applyProtection="1">
      <alignment vertical="center"/>
      <protection/>
    </xf>
    <xf numFmtId="179" fontId="2" fillId="0" borderId="37" xfId="0" applyNumberFormat="1" applyFont="1" applyBorder="1" applyAlignment="1" applyProtection="1">
      <alignment vertical="center"/>
      <protection/>
    </xf>
    <xf numFmtId="179" fontId="2" fillId="0" borderId="38" xfId="0" applyNumberFormat="1" applyFont="1" applyBorder="1" applyAlignment="1" applyProtection="1">
      <alignment vertical="center"/>
      <protection/>
    </xf>
    <xf numFmtId="179" fontId="2" fillId="0" borderId="39" xfId="0" applyNumberFormat="1" applyFont="1" applyBorder="1" applyAlignment="1" applyProtection="1">
      <alignment vertical="center"/>
      <protection/>
    </xf>
    <xf numFmtId="179" fontId="2" fillId="0" borderId="40" xfId="0" applyNumberFormat="1" applyFont="1" applyBorder="1" applyAlignment="1" applyProtection="1">
      <alignment vertical="center"/>
      <protection/>
    </xf>
    <xf numFmtId="179" fontId="2" fillId="0" borderId="38" xfId="0" applyNumberFormat="1" applyFont="1" applyFill="1" applyBorder="1" applyAlignment="1" applyProtection="1">
      <alignment vertical="center"/>
      <protection/>
    </xf>
    <xf numFmtId="179" fontId="2" fillId="0" borderId="41" xfId="0" applyNumberFormat="1" applyFont="1" applyFill="1" applyBorder="1" applyAlignment="1" applyProtection="1">
      <alignment vertical="center"/>
      <protection/>
    </xf>
    <xf numFmtId="180" fontId="2" fillId="0" borderId="13" xfId="0" applyNumberFormat="1" applyFont="1" applyFill="1" applyBorder="1" applyAlignment="1" applyProtection="1">
      <alignment vertical="center"/>
      <protection locked="0"/>
    </xf>
    <xf numFmtId="178" fontId="2" fillId="0" borderId="13" xfId="0" applyNumberFormat="1" applyFont="1" applyFill="1" applyBorder="1" applyAlignment="1" applyProtection="1">
      <alignment vertical="center"/>
      <protection/>
    </xf>
    <xf numFmtId="178" fontId="2" fillId="0" borderId="13" xfId="0" applyNumberFormat="1" applyFont="1" applyFill="1" applyBorder="1" applyAlignment="1" applyProtection="1">
      <alignment vertical="center"/>
      <protection locked="0"/>
    </xf>
    <xf numFmtId="179" fontId="2" fillId="0" borderId="13" xfId="0" applyNumberFormat="1" applyFont="1" applyFill="1" applyBorder="1" applyAlignment="1" applyProtection="1">
      <alignment vertical="center"/>
      <protection/>
    </xf>
    <xf numFmtId="179" fontId="2" fillId="0" borderId="37" xfId="0" applyNumberFormat="1" applyFont="1" applyFill="1" applyBorder="1" applyAlignment="1" applyProtection="1">
      <alignment vertical="center"/>
      <protection/>
    </xf>
    <xf numFmtId="179" fontId="9" fillId="0" borderId="41" xfId="0" applyNumberFormat="1" applyFont="1" applyFill="1" applyBorder="1" applyAlignment="1" applyProtection="1">
      <alignment vertical="center"/>
      <protection/>
    </xf>
    <xf numFmtId="3" fontId="6" fillId="0" borderId="42" xfId="0" applyFont="1" applyBorder="1" applyAlignment="1">
      <alignment horizontal="center" vertical="center"/>
    </xf>
    <xf numFmtId="3" fontId="6" fillId="0" borderId="43" xfId="0" applyFont="1" applyBorder="1" applyAlignment="1">
      <alignment horizontal="center" vertical="center"/>
    </xf>
    <xf numFmtId="3" fontId="6" fillId="0" borderId="14" xfId="0" applyFont="1" applyBorder="1" applyAlignment="1" applyProtection="1">
      <alignment vertical="center"/>
      <protection locked="0"/>
    </xf>
    <xf numFmtId="3" fontId="6" fillId="0" borderId="0" xfId="0" applyFont="1" applyAlignment="1" applyProtection="1">
      <alignment vertical="center"/>
      <protection locked="0"/>
    </xf>
    <xf numFmtId="3" fontId="6" fillId="0" borderId="10" xfId="0" applyFont="1" applyBorder="1" applyAlignment="1" applyProtection="1">
      <alignment vertical="center"/>
      <protection locked="0"/>
    </xf>
    <xf numFmtId="3" fontId="6" fillId="0" borderId="44" xfId="0" applyFont="1" applyBorder="1" applyAlignment="1">
      <alignment horizontal="center" vertical="center"/>
    </xf>
    <xf numFmtId="3" fontId="6" fillId="0" borderId="15" xfId="0" applyFont="1" applyBorder="1" applyAlignment="1">
      <alignment horizontal="center" vertical="center"/>
    </xf>
    <xf numFmtId="3" fontId="6" fillId="0" borderId="44" xfId="0" applyFont="1" applyBorder="1" applyAlignment="1" applyProtection="1">
      <alignment horizontal="center" vertical="center"/>
      <protection locked="0"/>
    </xf>
    <xf numFmtId="3" fontId="6" fillId="0" borderId="15" xfId="0" applyFont="1" applyBorder="1" applyAlignment="1" applyProtection="1">
      <alignment horizontal="center" vertical="center"/>
      <protection locked="0"/>
    </xf>
    <xf numFmtId="3" fontId="6" fillId="0" borderId="20" xfId="0" applyFont="1" applyBorder="1" applyAlignment="1">
      <alignment horizontal="center" vertical="center"/>
    </xf>
    <xf numFmtId="3" fontId="8" fillId="0" borderId="0" xfId="0" applyFont="1" applyAlignment="1">
      <alignment horizontal="center" vertical="center"/>
    </xf>
    <xf numFmtId="3" fontId="6" fillId="0" borderId="45" xfId="0" applyFont="1" applyBorder="1" applyAlignment="1" applyProtection="1">
      <alignment horizontal="center" vertical="center"/>
      <protection locked="0"/>
    </xf>
    <xf numFmtId="3" fontId="6" fillId="0" borderId="18" xfId="0" applyFont="1" applyBorder="1" applyAlignment="1">
      <alignment horizontal="center" vertical="center"/>
    </xf>
    <xf numFmtId="3" fontId="6" fillId="0" borderId="46" xfId="0" applyFont="1" applyBorder="1" applyAlignment="1">
      <alignment horizontal="center" vertical="center"/>
    </xf>
    <xf numFmtId="3" fontId="6" fillId="0" borderId="47" xfId="0" applyFont="1" applyBorder="1" applyAlignment="1">
      <alignment horizontal="center" vertical="center"/>
    </xf>
    <xf numFmtId="3" fontId="6" fillId="0" borderId="48" xfId="0" applyFont="1" applyBorder="1" applyAlignment="1">
      <alignment horizontal="center" vertical="center"/>
    </xf>
    <xf numFmtId="3" fontId="6" fillId="0" borderId="49" xfId="0" applyFont="1" applyBorder="1" applyAlignment="1">
      <alignment horizontal="center" vertical="center"/>
    </xf>
    <xf numFmtId="3" fontId="6" fillId="0" borderId="45" xfId="0" applyFont="1" applyBorder="1" applyAlignment="1">
      <alignment horizontal="center" vertical="center"/>
    </xf>
    <xf numFmtId="3" fontId="8" fillId="0" borderId="45" xfId="0" applyFont="1" applyBorder="1" applyAlignment="1">
      <alignment horizontal="center" vertical="center"/>
    </xf>
    <xf numFmtId="3" fontId="8" fillId="0" borderId="50" xfId="0" applyFont="1" applyBorder="1" applyAlignment="1">
      <alignment horizontal="center" vertical="center"/>
    </xf>
    <xf numFmtId="3" fontId="6" fillId="0" borderId="13" xfId="0" applyFont="1" applyBorder="1" applyAlignment="1" applyProtection="1">
      <alignment horizontal="center" vertical="center"/>
      <protection locked="0"/>
    </xf>
    <xf numFmtId="3" fontId="8" fillId="0" borderId="35" xfId="0" applyFont="1" applyBorder="1" applyAlignment="1">
      <alignment horizontal="center" vertical="center"/>
    </xf>
    <xf numFmtId="3" fontId="8" fillId="0" borderId="29" xfId="0" applyFont="1" applyBorder="1" applyAlignment="1">
      <alignment horizontal="center" vertical="center"/>
    </xf>
    <xf numFmtId="3" fontId="8" fillId="0" borderId="19" xfId="0" applyFont="1" applyBorder="1" applyAlignment="1">
      <alignment horizontal="center" vertical="center"/>
    </xf>
    <xf numFmtId="3" fontId="8" fillId="0" borderId="21" xfId="0" applyFont="1" applyBorder="1" applyAlignment="1">
      <alignment horizontal="center" vertical="center"/>
    </xf>
    <xf numFmtId="3" fontId="6" fillId="0" borderId="30" xfId="0" applyFont="1" applyBorder="1" applyAlignment="1" applyProtection="1">
      <alignment horizontal="center" vertical="center"/>
      <protection locked="0"/>
    </xf>
    <xf numFmtId="3" fontId="6" fillId="0" borderId="17" xfId="0" applyFont="1" applyBorder="1" applyAlignment="1" applyProtection="1">
      <alignment horizontal="center" vertical="center"/>
      <protection locked="0"/>
    </xf>
    <xf numFmtId="3" fontId="6" fillId="0" borderId="51" xfId="0" applyFont="1" applyBorder="1" applyAlignment="1">
      <alignment horizontal="center" vertical="center"/>
    </xf>
    <xf numFmtId="3" fontId="6" fillId="0" borderId="52" xfId="0" applyFont="1" applyBorder="1" applyAlignment="1">
      <alignment horizontal="center" vertical="center"/>
    </xf>
    <xf numFmtId="3" fontId="6" fillId="0" borderId="53" xfId="0" applyFont="1" applyBorder="1" applyAlignment="1">
      <alignment horizontal="center" vertical="center"/>
    </xf>
    <xf numFmtId="3" fontId="6" fillId="0" borderId="53" xfId="0" applyFont="1" applyBorder="1" applyAlignment="1" applyProtection="1">
      <alignment horizontal="center" vertical="center" wrapText="1"/>
      <protection locked="0"/>
    </xf>
    <xf numFmtId="3" fontId="6" fillId="0" borderId="53" xfId="0" applyFont="1" applyBorder="1" applyAlignment="1">
      <alignment horizontal="center" vertical="center" wrapText="1"/>
    </xf>
    <xf numFmtId="3" fontId="6" fillId="0" borderId="45" xfId="0" applyFont="1" applyBorder="1" applyAlignment="1" applyProtection="1">
      <alignment horizontal="center" vertical="center" wrapText="1"/>
      <protection locked="0"/>
    </xf>
    <xf numFmtId="3" fontId="8" fillId="0" borderId="44" xfId="0" applyFont="1" applyBorder="1" applyAlignment="1">
      <alignment horizontal="center" vertical="center"/>
    </xf>
    <xf numFmtId="3" fontId="8" fillId="0" borderId="15" xfId="0" applyFont="1" applyBorder="1" applyAlignment="1">
      <alignment horizontal="center" vertical="center"/>
    </xf>
    <xf numFmtId="3" fontId="6" fillId="0" borderId="45" xfId="0" applyFont="1" applyBorder="1" applyAlignment="1">
      <alignment horizontal="center" vertical="center" wrapText="1"/>
    </xf>
    <xf numFmtId="3" fontId="6" fillId="0" borderId="50" xfId="0" applyFont="1" applyBorder="1" applyAlignment="1">
      <alignment horizontal="center" vertical="center"/>
    </xf>
    <xf numFmtId="3" fontId="6" fillId="0" borderId="44" xfId="0" applyFont="1" applyBorder="1" applyAlignment="1" applyProtection="1">
      <alignment horizontal="center" vertical="center" wrapText="1"/>
      <protection locked="0"/>
    </xf>
    <xf numFmtId="3" fontId="6" fillId="0" borderId="44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ｽﾍﾟｰｽ区切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495300</xdr:colOff>
      <xdr:row>0</xdr:row>
      <xdr:rowOff>200025</xdr:rowOff>
    </xdr:from>
    <xdr:to>
      <xdr:col>30</xdr:col>
      <xdr:colOff>0</xdr:colOff>
      <xdr:row>1</xdr:row>
      <xdr:rowOff>171450</xdr:rowOff>
    </xdr:to>
    <xdr:sp fLocksText="0">
      <xdr:nvSpPr>
        <xdr:cNvPr id="1" name="テキスト 2"/>
        <xdr:cNvSpPr txBox="1">
          <a:spLocks noChangeArrowheads="1"/>
        </xdr:cNvSpPr>
      </xdr:nvSpPr>
      <xdr:spPr>
        <a:xfrm>
          <a:off x="20974050" y="200025"/>
          <a:ext cx="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(%)
</a:t>
          </a:r>
        </a:p>
      </xdr:txBody>
    </xdr:sp>
    <xdr:clientData fLocksWithSheet="0"/>
  </xdr:twoCellAnchor>
  <xdr:twoCellAnchor>
    <xdr:from>
      <xdr:col>30</xdr:col>
      <xdr:colOff>0</xdr:colOff>
      <xdr:row>9</xdr:row>
      <xdr:rowOff>228600</xdr:rowOff>
    </xdr:from>
    <xdr:to>
      <xdr:col>30</xdr:col>
      <xdr:colOff>0</xdr:colOff>
      <xdr:row>10</xdr:row>
      <xdr:rowOff>228600</xdr:rowOff>
    </xdr:to>
    <xdr:sp fLocksText="0">
      <xdr:nvSpPr>
        <xdr:cNvPr id="2" name="テキスト 3"/>
        <xdr:cNvSpPr txBox="1">
          <a:spLocks noChangeArrowheads="1"/>
        </xdr:cNvSpPr>
      </xdr:nvSpPr>
      <xdr:spPr>
        <a:xfrm>
          <a:off x="20974050" y="2343150"/>
          <a:ext cx="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S22</a:t>
          </a:r>
        </a:p>
      </xdr:txBody>
    </xdr:sp>
    <xdr:clientData fLocksWithSheet="0"/>
  </xdr:twoCellAnchor>
  <xdr:twoCellAnchor>
    <xdr:from>
      <xdr:col>30</xdr:col>
      <xdr:colOff>0</xdr:colOff>
      <xdr:row>9</xdr:row>
      <xdr:rowOff>228600</xdr:rowOff>
    </xdr:from>
    <xdr:to>
      <xdr:col>30</xdr:col>
      <xdr:colOff>0</xdr:colOff>
      <xdr:row>10</xdr:row>
      <xdr:rowOff>228600</xdr:rowOff>
    </xdr:to>
    <xdr:sp fLocksText="0">
      <xdr:nvSpPr>
        <xdr:cNvPr id="3" name="テキスト 4"/>
        <xdr:cNvSpPr txBox="1">
          <a:spLocks noChangeArrowheads="1"/>
        </xdr:cNvSpPr>
      </xdr:nvSpPr>
      <xdr:spPr>
        <a:xfrm>
          <a:off x="20974050" y="2343150"/>
          <a:ext cx="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26</a:t>
          </a:r>
        </a:p>
      </xdr:txBody>
    </xdr:sp>
    <xdr:clientData fLocksWithSheet="0"/>
  </xdr:twoCellAnchor>
  <xdr:twoCellAnchor>
    <xdr:from>
      <xdr:col>30</xdr:col>
      <xdr:colOff>0</xdr:colOff>
      <xdr:row>9</xdr:row>
      <xdr:rowOff>228600</xdr:rowOff>
    </xdr:from>
    <xdr:to>
      <xdr:col>30</xdr:col>
      <xdr:colOff>0</xdr:colOff>
      <xdr:row>10</xdr:row>
      <xdr:rowOff>228600</xdr:rowOff>
    </xdr:to>
    <xdr:sp fLocksText="0">
      <xdr:nvSpPr>
        <xdr:cNvPr id="4" name="テキスト 5"/>
        <xdr:cNvSpPr txBox="1">
          <a:spLocks noChangeArrowheads="1"/>
        </xdr:cNvSpPr>
      </xdr:nvSpPr>
      <xdr:spPr>
        <a:xfrm>
          <a:off x="20974050" y="2343150"/>
          <a:ext cx="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</a:p>
      </xdr:txBody>
    </xdr:sp>
    <xdr:clientData fLocksWithSheet="0"/>
  </xdr:twoCellAnchor>
  <xdr:twoCellAnchor>
    <xdr:from>
      <xdr:col>30</xdr:col>
      <xdr:colOff>0</xdr:colOff>
      <xdr:row>9</xdr:row>
      <xdr:rowOff>247650</xdr:rowOff>
    </xdr:from>
    <xdr:to>
      <xdr:col>30</xdr:col>
      <xdr:colOff>0</xdr:colOff>
      <xdr:row>10</xdr:row>
      <xdr:rowOff>247650</xdr:rowOff>
    </xdr:to>
    <xdr:sp fLocksText="0">
      <xdr:nvSpPr>
        <xdr:cNvPr id="5" name="テキスト 6"/>
        <xdr:cNvSpPr txBox="1">
          <a:spLocks noChangeArrowheads="1"/>
        </xdr:cNvSpPr>
      </xdr:nvSpPr>
      <xdr:spPr>
        <a:xfrm>
          <a:off x="20974050" y="2362200"/>
          <a:ext cx="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34</a:t>
          </a:r>
        </a:p>
      </xdr:txBody>
    </xdr:sp>
    <xdr:clientData fLocksWithSheet="0"/>
  </xdr:twoCellAnchor>
  <xdr:twoCellAnchor>
    <xdr:from>
      <xdr:col>30</xdr:col>
      <xdr:colOff>0</xdr:colOff>
      <xdr:row>9</xdr:row>
      <xdr:rowOff>247650</xdr:rowOff>
    </xdr:from>
    <xdr:to>
      <xdr:col>30</xdr:col>
      <xdr:colOff>0</xdr:colOff>
      <xdr:row>10</xdr:row>
      <xdr:rowOff>247650</xdr:rowOff>
    </xdr:to>
    <xdr:sp fLocksText="0">
      <xdr:nvSpPr>
        <xdr:cNvPr id="6" name="テキスト 7"/>
        <xdr:cNvSpPr txBox="1">
          <a:spLocks noChangeArrowheads="1"/>
        </xdr:cNvSpPr>
      </xdr:nvSpPr>
      <xdr:spPr>
        <a:xfrm>
          <a:off x="20974050" y="2362200"/>
          <a:ext cx="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38
</a:t>
          </a:r>
        </a:p>
      </xdr:txBody>
    </xdr:sp>
    <xdr:clientData fLocksWithSheet="0"/>
  </xdr:twoCellAnchor>
  <xdr:twoCellAnchor>
    <xdr:from>
      <xdr:col>30</xdr:col>
      <xdr:colOff>0</xdr:colOff>
      <xdr:row>9</xdr:row>
      <xdr:rowOff>228600</xdr:rowOff>
    </xdr:from>
    <xdr:to>
      <xdr:col>30</xdr:col>
      <xdr:colOff>0</xdr:colOff>
      <xdr:row>10</xdr:row>
      <xdr:rowOff>228600</xdr:rowOff>
    </xdr:to>
    <xdr:sp fLocksText="0">
      <xdr:nvSpPr>
        <xdr:cNvPr id="7" name="テキスト 8"/>
        <xdr:cNvSpPr txBox="1">
          <a:spLocks noChangeArrowheads="1"/>
        </xdr:cNvSpPr>
      </xdr:nvSpPr>
      <xdr:spPr>
        <a:xfrm>
          <a:off x="20974050" y="2343150"/>
          <a:ext cx="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42</a:t>
          </a:r>
        </a:p>
      </xdr:txBody>
    </xdr:sp>
    <xdr:clientData fLocksWithSheet="0"/>
  </xdr:twoCellAnchor>
  <xdr:twoCellAnchor>
    <xdr:from>
      <xdr:col>30</xdr:col>
      <xdr:colOff>0</xdr:colOff>
      <xdr:row>9</xdr:row>
      <xdr:rowOff>228600</xdr:rowOff>
    </xdr:from>
    <xdr:to>
      <xdr:col>30</xdr:col>
      <xdr:colOff>0</xdr:colOff>
      <xdr:row>10</xdr:row>
      <xdr:rowOff>200025</xdr:rowOff>
    </xdr:to>
    <xdr:sp fLocksText="0">
      <xdr:nvSpPr>
        <xdr:cNvPr id="8" name="テキスト 9"/>
        <xdr:cNvSpPr txBox="1">
          <a:spLocks noChangeArrowheads="1"/>
        </xdr:cNvSpPr>
      </xdr:nvSpPr>
      <xdr:spPr>
        <a:xfrm>
          <a:off x="20974050" y="23431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46</a:t>
          </a:r>
        </a:p>
      </xdr:txBody>
    </xdr:sp>
    <xdr:clientData fLocksWithSheet="0"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228600</xdr:rowOff>
    </xdr:to>
    <xdr:sp fLocksText="0">
      <xdr:nvSpPr>
        <xdr:cNvPr id="9" name="テキスト 10"/>
        <xdr:cNvSpPr txBox="1">
          <a:spLocks noChangeArrowheads="1"/>
        </xdr:cNvSpPr>
      </xdr:nvSpPr>
      <xdr:spPr>
        <a:xfrm>
          <a:off x="20974050" y="238125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</a:p>
      </xdr:txBody>
    </xdr:sp>
    <xdr:clientData fLocksWithSheet="0"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200025</xdr:rowOff>
    </xdr:to>
    <xdr:sp fLocksText="0">
      <xdr:nvSpPr>
        <xdr:cNvPr id="10" name="テキスト 11"/>
        <xdr:cNvSpPr txBox="1">
          <a:spLocks noChangeArrowheads="1"/>
        </xdr:cNvSpPr>
      </xdr:nvSpPr>
      <xdr:spPr>
        <a:xfrm>
          <a:off x="20974050" y="23812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54</a:t>
          </a:r>
        </a:p>
      </xdr:txBody>
    </xdr:sp>
    <xdr:clientData fLocksWithSheet="0"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11</xdr:row>
      <xdr:rowOff>0</xdr:rowOff>
    </xdr:to>
    <xdr:sp fLocksText="0">
      <xdr:nvSpPr>
        <xdr:cNvPr id="11" name="テキスト 12"/>
        <xdr:cNvSpPr txBox="1">
          <a:spLocks noChangeArrowheads="1"/>
        </xdr:cNvSpPr>
      </xdr:nvSpPr>
      <xdr:spPr>
        <a:xfrm>
          <a:off x="20974050" y="2381250"/>
          <a:ext cx="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58</a:t>
          </a:r>
        </a:p>
      </xdr:txBody>
    </xdr:sp>
    <xdr:clientData fLocksWithSheet="0"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11</xdr:row>
      <xdr:rowOff>95250</xdr:rowOff>
    </xdr:to>
    <xdr:sp fLocksText="0">
      <xdr:nvSpPr>
        <xdr:cNvPr id="12" name="テキスト 13"/>
        <xdr:cNvSpPr txBox="1">
          <a:spLocks noChangeArrowheads="1"/>
        </xdr:cNvSpPr>
      </xdr:nvSpPr>
      <xdr:spPr>
        <a:xfrm>
          <a:off x="20974050" y="2381250"/>
          <a:ext cx="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62</a:t>
          </a:r>
        </a:p>
      </xdr:txBody>
    </xdr:sp>
    <xdr:clientData fLocksWithSheet="0"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247650</xdr:rowOff>
    </xdr:to>
    <xdr:sp fLocksText="0">
      <xdr:nvSpPr>
        <xdr:cNvPr id="13" name="テキスト 14"/>
        <xdr:cNvSpPr txBox="1">
          <a:spLocks noChangeArrowheads="1"/>
        </xdr:cNvSpPr>
      </xdr:nvSpPr>
      <xdr:spPr>
        <a:xfrm>
          <a:off x="20974050" y="2381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H.3</a:t>
          </a:r>
        </a:p>
      </xdr:txBody>
    </xdr:sp>
    <xdr:clientData fLocksWithSheet="0"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171450</xdr:rowOff>
    </xdr:to>
    <xdr:sp fLocksText="0">
      <xdr:nvSpPr>
        <xdr:cNvPr id="14" name="テキスト 15"/>
        <xdr:cNvSpPr txBox="1">
          <a:spLocks noChangeArrowheads="1"/>
        </xdr:cNvSpPr>
      </xdr:nvSpPr>
      <xdr:spPr>
        <a:xfrm>
          <a:off x="20974050" y="23812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</a:p>
      </xdr:txBody>
    </xdr:sp>
    <xdr:clientData fLocksWithSheet="0"/>
  </xdr:twoCellAnchor>
  <xdr:twoCellAnchor>
    <xdr:from>
      <xdr:col>27</xdr:col>
      <xdr:colOff>533400</xdr:colOff>
      <xdr:row>0</xdr:row>
      <xdr:rowOff>200025</xdr:rowOff>
    </xdr:from>
    <xdr:to>
      <xdr:col>28</xdr:col>
      <xdr:colOff>0</xdr:colOff>
      <xdr:row>1</xdr:row>
      <xdr:rowOff>171450</xdr:rowOff>
    </xdr:to>
    <xdr:sp fLocksText="0">
      <xdr:nvSpPr>
        <xdr:cNvPr id="15" name="テキスト 2"/>
        <xdr:cNvSpPr txBox="1">
          <a:spLocks noChangeArrowheads="1"/>
        </xdr:cNvSpPr>
      </xdr:nvSpPr>
      <xdr:spPr>
        <a:xfrm>
          <a:off x="20650200" y="200025"/>
          <a:ext cx="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(%)
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uyouki\&#31038;&#20250;&#25285;&#24403;\&#20154;&#21475;&#38306;&#20418;\&#27178;&#27996;&#24066;&#12398;&#20154;&#21475;(&#22577;&#21578;&#26360;)\H13\&#22577;&#21578;&#26360;\&#31532;&#65299;&#34920;&#27178;&#27996;&#24066;&#12398;&#20154;&#21475;&#30064;&#21205;&#12398;&#25512;&#31227;&#12288;22&#65374;&#65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3_&#20154;&#21475;\03_&#20154;&#21475;\&#20154;&#21475;&#20966;&#29702;\&#12510;&#12463;&#12525;_1&#26376;&#20154;&#21475;\02&#31532;03,04,05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">
          <cell r="A2" t="str">
            <v>{?}{D}{BRANCH \D}</v>
          </cell>
        </row>
        <row r="10">
          <cell r="W10">
            <v>3.5692522319981537</v>
          </cell>
          <cell r="Y10">
            <v>1.3611104628397914</v>
          </cell>
        </row>
        <row r="11">
          <cell r="W11">
            <v>3.148645350256285</v>
          </cell>
          <cell r="Y11">
            <v>0.9572326527258535</v>
          </cell>
        </row>
        <row r="12">
          <cell r="W12">
            <v>3.101574982880621</v>
          </cell>
          <cell r="Y12">
            <v>0.8786806665144944</v>
          </cell>
        </row>
        <row r="13">
          <cell r="W13">
            <v>2.609442488269275</v>
          </cell>
          <cell r="Y13">
            <v>0.7680954637581048</v>
          </cell>
        </row>
        <row r="14">
          <cell r="W14">
            <v>2.280298030227833</v>
          </cell>
          <cell r="Y14">
            <v>0.6999006358682757</v>
          </cell>
        </row>
        <row r="15">
          <cell r="W15">
            <v>2.013671248426819</v>
          </cell>
          <cell r="Y15">
            <v>0.5908743182883794</v>
          </cell>
        </row>
        <row r="16">
          <cell r="W16">
            <v>1.8989030932237316</v>
          </cell>
          <cell r="Y16">
            <v>0.6236584147657301</v>
          </cell>
        </row>
        <row r="17">
          <cell r="W17">
            <v>1.7928935817584986</v>
          </cell>
          <cell r="Y17">
            <v>0.5889743055600165</v>
          </cell>
        </row>
        <row r="18">
          <cell r="W18">
            <v>1.7045383623664176</v>
          </cell>
          <cell r="Y18">
            <v>0.5716863677944068</v>
          </cell>
          <cell r="AF18" t="str">
            <v>22</v>
          </cell>
          <cell r="AG18">
            <v>56312</v>
          </cell>
          <cell r="AH18">
            <v>39281</v>
          </cell>
          <cell r="AI18">
            <v>17031</v>
          </cell>
        </row>
        <row r="19">
          <cell r="W19">
            <v>1.6263687756659015</v>
          </cell>
          <cell r="Y19">
            <v>0.5279594315833743</v>
          </cell>
          <cell r="AF19" t="str">
            <v>23</v>
          </cell>
          <cell r="AG19">
            <v>44697</v>
          </cell>
          <cell r="AH19">
            <v>26561</v>
          </cell>
          <cell r="AI19">
            <v>18136</v>
          </cell>
        </row>
        <row r="20">
          <cell r="W20">
            <v>1.6696713870810276</v>
          </cell>
          <cell r="Y20">
            <v>0.5677525678304001</v>
          </cell>
          <cell r="AF20" t="str">
            <v>24</v>
          </cell>
          <cell r="AG20">
            <v>45951</v>
          </cell>
          <cell r="AH20">
            <v>26534</v>
          </cell>
          <cell r="AI20">
            <v>19417</v>
          </cell>
        </row>
        <row r="21">
          <cell r="W21">
            <v>1.7431527474110051</v>
          </cell>
          <cell r="Y21">
            <v>0.5209901677118655</v>
          </cell>
          <cell r="AF21" t="str">
            <v>25</v>
          </cell>
          <cell r="AG21">
            <v>47758</v>
          </cell>
          <cell r="AH21">
            <v>30778</v>
          </cell>
          <cell r="AI21">
            <v>16980</v>
          </cell>
        </row>
        <row r="22">
          <cell r="W22">
            <v>1.756085841142989</v>
          </cell>
          <cell r="Y22">
            <v>0.4841485986877565</v>
          </cell>
          <cell r="AF22" t="str">
            <v>26</v>
          </cell>
          <cell r="AG22">
            <v>47938</v>
          </cell>
          <cell r="AH22">
            <v>32685</v>
          </cell>
          <cell r="AI22">
            <v>15253</v>
          </cell>
        </row>
        <row r="23">
          <cell r="W23">
            <v>1.7727076753854754</v>
          </cell>
          <cell r="Y23">
            <v>0.4570404800753203</v>
          </cell>
          <cell r="AF23" t="str">
            <v>27</v>
          </cell>
          <cell r="AG23">
            <v>36057</v>
          </cell>
          <cell r="AH23">
            <v>21643</v>
          </cell>
          <cell r="AI23">
            <v>14414</v>
          </cell>
        </row>
        <row r="24">
          <cell r="W24">
            <v>1.7803106717772847</v>
          </cell>
          <cell r="Y24">
            <v>0.38934839620738354</v>
          </cell>
          <cell r="AF24" t="str">
            <v>28</v>
          </cell>
          <cell r="AG24">
            <v>40559</v>
          </cell>
          <cell r="AH24">
            <v>27180</v>
          </cell>
          <cell r="AI24">
            <v>13379</v>
          </cell>
        </row>
        <row r="25">
          <cell r="W25">
            <v>1.8320586544781519</v>
          </cell>
          <cell r="Y25">
            <v>0.390103981893235</v>
          </cell>
          <cell r="AF25" t="str">
            <v>29</v>
          </cell>
          <cell r="AG25">
            <v>31903</v>
          </cell>
          <cell r="AH25">
            <v>18784</v>
          </cell>
          <cell r="AI25">
            <v>13119</v>
          </cell>
        </row>
        <row r="26">
          <cell r="W26">
            <v>1.8677565448494575</v>
          </cell>
          <cell r="Y26">
            <v>0.3613854697847939</v>
          </cell>
          <cell r="AF26" t="str">
            <v>30</v>
          </cell>
          <cell r="AG26">
            <v>26383</v>
          </cell>
          <cell r="AH26">
            <v>13677</v>
          </cell>
          <cell r="AI26">
            <v>12706</v>
          </cell>
        </row>
        <row r="27">
          <cell r="W27">
            <v>2.0134800042043386</v>
          </cell>
          <cell r="Y27">
            <v>0.3431262489403637</v>
          </cell>
          <cell r="AF27" t="str">
            <v>31</v>
          </cell>
          <cell r="AG27">
            <v>30783</v>
          </cell>
          <cell r="AH27">
            <v>18142</v>
          </cell>
          <cell r="AI27">
            <v>12641</v>
          </cell>
        </row>
        <row r="28">
          <cell r="W28">
            <v>2.1953199386940994</v>
          </cell>
          <cell r="Y28">
            <v>0.39932605984522496</v>
          </cell>
          <cell r="AF28" t="str">
            <v>32</v>
          </cell>
          <cell r="AG28">
            <v>40067</v>
          </cell>
          <cell r="AH28">
            <v>27042</v>
          </cell>
          <cell r="AI28">
            <v>13025</v>
          </cell>
        </row>
        <row r="29">
          <cell r="W29">
            <v>1.6162541012510097</v>
          </cell>
          <cell r="Y29">
            <v>0.34238214940704503</v>
          </cell>
          <cell r="AF29" t="str">
            <v>33</v>
          </cell>
          <cell r="AG29">
            <v>43218</v>
          </cell>
          <cell r="AH29">
            <v>28282</v>
          </cell>
          <cell r="AI29">
            <v>14936</v>
          </cell>
        </row>
        <row r="30">
          <cell r="W30">
            <v>2.15513243780002</v>
          </cell>
          <cell r="Y30">
            <v>0.3586646099462403</v>
          </cell>
          <cell r="AF30" t="str">
            <v>34</v>
          </cell>
          <cell r="AG30">
            <v>47480</v>
          </cell>
          <cell r="AH30">
            <v>31386</v>
          </cell>
          <cell r="AI30">
            <v>16094</v>
          </cell>
        </row>
        <row r="31">
          <cell r="W31">
            <v>2.157816076347624</v>
          </cell>
          <cell r="Y31">
            <v>0.37167953484374866</v>
          </cell>
          <cell r="AF31" t="str">
            <v>35</v>
          </cell>
          <cell r="AG31">
            <v>55882</v>
          </cell>
          <cell r="AH31">
            <v>38610</v>
          </cell>
          <cell r="AI31">
            <v>17272</v>
          </cell>
        </row>
        <row r="32">
          <cell r="W32">
            <v>2.1331473909393703</v>
          </cell>
          <cell r="Y32">
            <v>0.3449669829750525</v>
          </cell>
          <cell r="AF32" t="str">
            <v>36</v>
          </cell>
          <cell r="AG32">
            <v>66524</v>
          </cell>
          <cell r="AH32">
            <v>47218</v>
          </cell>
          <cell r="AI32">
            <v>19306</v>
          </cell>
        </row>
        <row r="33">
          <cell r="W33">
            <v>2.1972191258000455</v>
          </cell>
          <cell r="Y33">
            <v>0.362973475760551</v>
          </cell>
          <cell r="AF33" t="str">
            <v>37</v>
          </cell>
          <cell r="AG33">
            <v>77675</v>
          </cell>
          <cell r="AH33">
            <v>56702</v>
          </cell>
          <cell r="AI33">
            <v>20973</v>
          </cell>
        </row>
        <row r="34">
          <cell r="W34">
            <v>2.2314789238163635</v>
          </cell>
          <cell r="Y34">
            <v>0.3863211977238826</v>
          </cell>
          <cell r="AF34" t="str">
            <v>38</v>
          </cell>
          <cell r="AG34">
            <v>75704</v>
          </cell>
          <cell r="AH34">
            <v>52624</v>
          </cell>
          <cell r="AI34">
            <v>23080</v>
          </cell>
        </row>
        <row r="35">
          <cell r="W35">
            <v>2.2616079364442654</v>
          </cell>
          <cell r="Y35">
            <v>0.3963155239062371</v>
          </cell>
          <cell r="AF35" t="str">
            <v>39</v>
          </cell>
          <cell r="AG35">
            <v>87243</v>
          </cell>
          <cell r="AH35">
            <v>60386</v>
          </cell>
          <cell r="AI35">
            <v>26857</v>
          </cell>
        </row>
        <row r="36">
          <cell r="W36">
            <v>2.18524599537661</v>
          </cell>
          <cell r="Y36">
            <v>0.3985835763471953</v>
          </cell>
          <cell r="AF36" t="str">
            <v>40</v>
          </cell>
          <cell r="AG36">
            <v>81221</v>
          </cell>
          <cell r="AH36">
            <v>50777</v>
          </cell>
          <cell r="AI36">
            <v>30444</v>
          </cell>
        </row>
        <row r="37">
          <cell r="W37">
            <v>2.085170669273163</v>
          </cell>
          <cell r="Y37">
            <v>0.4107938246409435</v>
          </cell>
          <cell r="AF37" t="str">
            <v>41</v>
          </cell>
          <cell r="AG37">
            <v>69546</v>
          </cell>
          <cell r="AH37">
            <v>46534</v>
          </cell>
          <cell r="AI37">
            <v>23012</v>
          </cell>
        </row>
        <row r="38">
          <cell r="W38">
            <v>1.8377160828972834</v>
          </cell>
          <cell r="Y38">
            <v>0.4000417583364348</v>
          </cell>
          <cell r="AF38" t="str">
            <v>42</v>
          </cell>
          <cell r="AG38">
            <v>90353</v>
          </cell>
          <cell r="AH38">
            <v>56649</v>
          </cell>
          <cell r="AI38">
            <v>33704</v>
          </cell>
        </row>
        <row r="39">
          <cell r="W39">
            <v>1.7615955289654344</v>
          </cell>
          <cell r="Y39">
            <v>0.3924248578082621</v>
          </cell>
          <cell r="AF39" t="str">
            <v>43</v>
          </cell>
          <cell r="AG39">
            <v>101545</v>
          </cell>
          <cell r="AH39">
            <v>66421</v>
          </cell>
          <cell r="AI39">
            <v>35124</v>
          </cell>
        </row>
        <row r="40">
          <cell r="W40">
            <v>1.6396348123570266</v>
          </cell>
          <cell r="Y40">
            <v>0.39744975672267885</v>
          </cell>
          <cell r="AF40" t="str">
            <v>44</v>
          </cell>
          <cell r="AG40">
            <v>99352</v>
          </cell>
          <cell r="AH40">
            <v>62372</v>
          </cell>
          <cell r="AI40">
            <v>36980</v>
          </cell>
        </row>
        <row r="41">
          <cell r="W41">
            <v>1.5386270235024586</v>
          </cell>
          <cell r="Y41">
            <v>0.4040166574626275</v>
          </cell>
          <cell r="AF41" t="str">
            <v>45</v>
          </cell>
          <cell r="AG41">
            <v>106907</v>
          </cell>
          <cell r="AH41">
            <v>67152</v>
          </cell>
          <cell r="AI41">
            <v>39755</v>
          </cell>
        </row>
        <row r="42">
          <cell r="W42">
            <v>1.47050722028312</v>
          </cell>
          <cell r="Y42">
            <v>0.4006991713484222</v>
          </cell>
          <cell r="AF42" t="str">
            <v>46</v>
          </cell>
          <cell r="AG42">
            <v>105690</v>
          </cell>
          <cell r="AH42">
            <v>63941</v>
          </cell>
          <cell r="AI42">
            <v>41749</v>
          </cell>
        </row>
        <row r="43">
          <cell r="W43">
            <v>1.370519026746359</v>
          </cell>
          <cell r="Y43">
            <v>0.42161765777912186</v>
          </cell>
          <cell r="AF43" t="str">
            <v>47</v>
          </cell>
          <cell r="AG43">
            <v>79354</v>
          </cell>
          <cell r="AH43">
            <v>35178</v>
          </cell>
          <cell r="AI43">
            <v>44176</v>
          </cell>
        </row>
        <row r="44">
          <cell r="W44">
            <v>1.34911213646784</v>
          </cell>
          <cell r="Y44">
            <v>0.43262409561125653</v>
          </cell>
          <cell r="AF44" t="str">
            <v>48</v>
          </cell>
          <cell r="AG44">
            <v>64276</v>
          </cell>
          <cell r="AH44">
            <v>20531</v>
          </cell>
          <cell r="AI44">
            <v>43745</v>
          </cell>
        </row>
        <row r="45">
          <cell r="W45">
            <v>1.2926545626644865</v>
          </cell>
          <cell r="Y45">
            <v>0.42786471629712614</v>
          </cell>
          <cell r="AF45" t="str">
            <v>49</v>
          </cell>
          <cell r="AG45">
            <v>64035</v>
          </cell>
          <cell r="AH45">
            <v>21963</v>
          </cell>
          <cell r="AI45">
            <v>42072</v>
          </cell>
        </row>
        <row r="46">
          <cell r="W46">
            <v>1.3012403414955287</v>
          </cell>
          <cell r="Y46">
            <v>0.45201643428857025</v>
          </cell>
          <cell r="AF46" t="str">
            <v>50</v>
          </cell>
          <cell r="AG46">
            <v>44988</v>
          </cell>
          <cell r="AH46">
            <v>7943</v>
          </cell>
          <cell r="AI46">
            <v>37045</v>
          </cell>
        </row>
        <row r="47">
          <cell r="W47">
            <v>1.255564063860028</v>
          </cell>
          <cell r="Y47">
            <v>0.4487403730677273</v>
          </cell>
          <cell r="AF47" t="str">
            <v>51</v>
          </cell>
          <cell r="AG47">
            <v>39094</v>
          </cell>
          <cell r="AH47">
            <v>3091</v>
          </cell>
          <cell r="AI47">
            <v>36003</v>
          </cell>
        </row>
        <row r="48">
          <cell r="W48">
            <v>1.2209568648056806</v>
          </cell>
          <cell r="Y48">
            <v>0.44774851058023807</v>
          </cell>
          <cell r="AF48" t="str">
            <v>52</v>
          </cell>
          <cell r="AG48">
            <v>36569</v>
          </cell>
          <cell r="AH48">
            <v>3418</v>
          </cell>
          <cell r="AI48">
            <v>33151</v>
          </cell>
        </row>
        <row r="49">
          <cell r="W49">
            <v>1.147645313956474</v>
          </cell>
          <cell r="Y49">
            <v>0.4527838916036163</v>
          </cell>
          <cell r="AF49" t="str">
            <v>53</v>
          </cell>
          <cell r="AG49">
            <v>35625</v>
          </cell>
          <cell r="AH49">
            <v>4930</v>
          </cell>
          <cell r="AI49">
            <v>30695</v>
          </cell>
        </row>
        <row r="50">
          <cell r="W50">
            <v>1.136238131306035</v>
          </cell>
          <cell r="Y50">
            <v>0.4509923989384263</v>
          </cell>
          <cell r="AF50" t="str">
            <v>54</v>
          </cell>
          <cell r="AG50">
            <v>30035</v>
          </cell>
          <cell r="AH50">
            <v>712</v>
          </cell>
          <cell r="AI50">
            <v>29323</v>
          </cell>
        </row>
        <row r="51">
          <cell r="W51">
            <v>1.1327593583093498</v>
          </cell>
          <cell r="Y51">
            <v>0.473166999023135</v>
          </cell>
          <cell r="AF51" t="str">
            <v>55</v>
          </cell>
          <cell r="AG51">
            <v>27416</v>
          </cell>
          <cell r="AH51">
            <v>1122</v>
          </cell>
          <cell r="AI51">
            <v>26294</v>
          </cell>
        </row>
        <row r="52">
          <cell r="W52">
            <v>1.0370550850474403</v>
          </cell>
          <cell r="Y52">
            <v>0.4618556179090876</v>
          </cell>
          <cell r="AF52" t="str">
            <v>56</v>
          </cell>
          <cell r="AG52">
            <v>34694</v>
          </cell>
          <cell r="AH52">
            <v>9224</v>
          </cell>
          <cell r="AI52">
            <v>25470</v>
          </cell>
        </row>
        <row r="53">
          <cell r="W53">
            <v>1.023622145699074</v>
          </cell>
          <cell r="Y53">
            <v>0.49164872373893104</v>
          </cell>
          <cell r="AF53" t="str">
            <v>57</v>
          </cell>
          <cell r="AG53">
            <v>42756</v>
          </cell>
          <cell r="AH53">
            <v>18417</v>
          </cell>
          <cell r="AI53">
            <v>24339</v>
          </cell>
        </row>
        <row r="54">
          <cell r="W54">
            <v>1.0431872904193613</v>
          </cell>
          <cell r="Y54">
            <v>0.5111930824942874</v>
          </cell>
          <cell r="AF54" t="str">
            <v>58</v>
          </cell>
          <cell r="AG54">
            <v>47155</v>
          </cell>
          <cell r="AH54">
            <v>22891</v>
          </cell>
          <cell r="AI54">
            <v>24264</v>
          </cell>
        </row>
        <row r="55">
          <cell r="W55">
            <v>1.010387369420732</v>
          </cell>
          <cell r="Y55">
            <v>0.5225474317836489</v>
          </cell>
          <cell r="AF55" t="str">
            <v>59</v>
          </cell>
          <cell r="AG55">
            <v>49315</v>
          </cell>
          <cell r="AH55">
            <v>25882</v>
          </cell>
          <cell r="AI55">
            <v>23433</v>
          </cell>
        </row>
        <row r="56">
          <cell r="W56">
            <v>0.9977768852220856</v>
          </cell>
          <cell r="Y56">
            <v>0.5330409060444061</v>
          </cell>
          <cell r="AF56" t="str">
            <v>60</v>
          </cell>
          <cell r="AG56">
            <v>49471</v>
          </cell>
          <cell r="AH56">
            <v>26633</v>
          </cell>
          <cell r="AI56">
            <v>22838</v>
          </cell>
        </row>
        <row r="57">
          <cell r="AF57" t="str">
            <v>61</v>
          </cell>
          <cell r="AG57">
            <v>57605</v>
          </cell>
          <cell r="AH57">
            <v>36740</v>
          </cell>
          <cell r="AI57">
            <v>20865</v>
          </cell>
        </row>
        <row r="58">
          <cell r="AF58" t="str">
            <v>62</v>
          </cell>
          <cell r="AG58">
            <v>57776</v>
          </cell>
          <cell r="AH58">
            <v>36805</v>
          </cell>
          <cell r="AI58">
            <v>20971</v>
          </cell>
        </row>
        <row r="59">
          <cell r="AF59" t="str">
            <v>63</v>
          </cell>
          <cell r="AG59">
            <v>42157</v>
          </cell>
          <cell r="AH59">
            <v>21590</v>
          </cell>
          <cell r="AI59">
            <v>20567</v>
          </cell>
        </row>
        <row r="60">
          <cell r="AF60" t="str">
            <v>1</v>
          </cell>
          <cell r="AG60">
            <v>38737</v>
          </cell>
          <cell r="AH60">
            <v>20559</v>
          </cell>
          <cell r="AI60">
            <v>18178</v>
          </cell>
        </row>
        <row r="61">
          <cell r="AF61" t="str">
            <v>2</v>
          </cell>
          <cell r="AG61">
            <v>35294</v>
          </cell>
          <cell r="AH61">
            <v>18276</v>
          </cell>
          <cell r="AI61">
            <v>17018</v>
          </cell>
        </row>
        <row r="63">
          <cell r="AF63" t="str">
            <v>3</v>
          </cell>
          <cell r="AG63">
            <v>30013</v>
          </cell>
          <cell r="AH63">
            <v>12852</v>
          </cell>
          <cell r="AI63">
            <v>17161</v>
          </cell>
        </row>
        <row r="64">
          <cell r="AF64" t="str">
            <v>4</v>
          </cell>
          <cell r="AG64">
            <v>20703</v>
          </cell>
          <cell r="AH64">
            <v>4820</v>
          </cell>
          <cell r="AI64">
            <v>15883</v>
          </cell>
        </row>
        <row r="65">
          <cell r="AF65" t="str">
            <v>5</v>
          </cell>
          <cell r="AG65">
            <v>15365</v>
          </cell>
          <cell r="AH65">
            <v>138</v>
          </cell>
          <cell r="AI65">
            <v>15227</v>
          </cell>
        </row>
        <row r="66">
          <cell r="AF66" t="str">
            <v>6</v>
          </cell>
          <cell r="AG66">
            <v>11208</v>
          </cell>
          <cell r="AH66">
            <v>-5852</v>
          </cell>
          <cell r="AI66">
            <v>17060</v>
          </cell>
        </row>
        <row r="67">
          <cell r="C67" t="str">
            <v>    57  </v>
          </cell>
          <cell r="D67">
            <v>17444</v>
          </cell>
          <cell r="E67">
            <v>19141</v>
          </cell>
          <cell r="F67">
            <v>-1697</v>
          </cell>
          <cell r="AF67" t="str">
            <v>7</v>
          </cell>
          <cell r="AG67">
            <v>7049</v>
          </cell>
          <cell r="AH67">
            <v>-6987</v>
          </cell>
          <cell r="AI67">
            <v>14036</v>
          </cell>
        </row>
        <row r="68">
          <cell r="C68" t="str">
            <v>    58  </v>
          </cell>
          <cell r="D68">
            <v>22390</v>
          </cell>
          <cell r="E68">
            <v>20180</v>
          </cell>
          <cell r="F68">
            <v>2210</v>
          </cell>
          <cell r="AF68" t="str">
            <v>8</v>
          </cell>
          <cell r="AG68">
            <v>15650</v>
          </cell>
          <cell r="AH68">
            <v>570</v>
          </cell>
          <cell r="AI68">
            <v>15080</v>
          </cell>
        </row>
        <row r="69">
          <cell r="C69" t="str">
            <v>    59  </v>
          </cell>
          <cell r="D69">
            <v>25297</v>
          </cell>
          <cell r="E69">
            <v>21840</v>
          </cell>
          <cell r="F69">
            <v>3457</v>
          </cell>
          <cell r="AF69">
            <v>9</v>
          </cell>
          <cell r="AG69">
            <v>20373</v>
          </cell>
          <cell r="AH69">
            <v>6023</v>
          </cell>
          <cell r="AI69">
            <v>14350</v>
          </cell>
        </row>
        <row r="70">
          <cell r="C70" t="str">
            <v>    60  </v>
          </cell>
          <cell r="D70">
            <v>26395</v>
          </cell>
          <cell r="E70">
            <v>24500</v>
          </cell>
          <cell r="F70">
            <v>1895</v>
          </cell>
        </row>
        <row r="71">
          <cell r="C71" t="str">
            <v>    61  </v>
          </cell>
          <cell r="D71">
            <v>36231</v>
          </cell>
          <cell r="E71">
            <v>33950</v>
          </cell>
          <cell r="F71">
            <v>2281</v>
          </cell>
        </row>
        <row r="72">
          <cell r="C72" t="str">
            <v>    62  </v>
          </cell>
          <cell r="D72">
            <v>36627</v>
          </cell>
          <cell r="E72">
            <v>38612</v>
          </cell>
          <cell r="F72">
            <v>-1985</v>
          </cell>
        </row>
        <row r="73">
          <cell r="C73" t="str">
            <v>    63  </v>
          </cell>
          <cell r="D73">
            <v>21408</v>
          </cell>
          <cell r="E73">
            <v>25901</v>
          </cell>
          <cell r="F73">
            <v>-4493</v>
          </cell>
        </row>
        <row r="74">
          <cell r="C74" t="str">
            <v>    1</v>
          </cell>
          <cell r="D74">
            <v>19915</v>
          </cell>
          <cell r="E74">
            <v>24185</v>
          </cell>
          <cell r="F74">
            <v>-4270</v>
          </cell>
        </row>
        <row r="75">
          <cell r="C75" t="str">
            <v>    2</v>
          </cell>
          <cell r="D75">
            <v>18211</v>
          </cell>
          <cell r="E75">
            <v>22859</v>
          </cell>
          <cell r="F75">
            <v>-4648</v>
          </cell>
        </row>
        <row r="76">
          <cell r="C76" t="str">
            <v>    3</v>
          </cell>
          <cell r="D76">
            <v>10408</v>
          </cell>
          <cell r="E76">
            <v>15633</v>
          </cell>
          <cell r="F76">
            <v>-5225</v>
          </cell>
        </row>
        <row r="77">
          <cell r="C77" t="str">
            <v>    4</v>
          </cell>
          <cell r="D77">
            <v>4100</v>
          </cell>
          <cell r="E77">
            <v>10060</v>
          </cell>
          <cell r="F77">
            <v>-5960</v>
          </cell>
        </row>
        <row r="78">
          <cell r="C78" t="str">
            <v>    5</v>
          </cell>
          <cell r="D78">
            <v>-612</v>
          </cell>
          <cell r="E78">
            <v>4866</v>
          </cell>
          <cell r="F78">
            <v>-5478</v>
          </cell>
        </row>
        <row r="79">
          <cell r="C79" t="str">
            <v>    6</v>
          </cell>
          <cell r="D79">
            <v>-6343</v>
          </cell>
          <cell r="E79">
            <v>236</v>
          </cell>
          <cell r="F79">
            <v>-6579</v>
          </cell>
        </row>
        <row r="80">
          <cell r="C80" t="str">
            <v>    7</v>
          </cell>
          <cell r="D80">
            <v>-7667</v>
          </cell>
          <cell r="E80">
            <v>-2673</v>
          </cell>
          <cell r="F80">
            <v>-4994</v>
          </cell>
        </row>
        <row r="81">
          <cell r="C81" t="str">
            <v>    8</v>
          </cell>
          <cell r="D81">
            <v>-118</v>
          </cell>
          <cell r="E81">
            <v>1735</v>
          </cell>
          <cell r="F81">
            <v>-1853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パラメータ"/>
      <sheetName val="第3表"/>
      <sheetName val="第4表"/>
      <sheetName val="第5表"/>
    </sheetNames>
    <sheetDataSet>
      <sheetData sheetId="0">
        <row r="1">
          <cell r="B1">
            <v>2014</v>
          </cell>
        </row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4"/>
  <sheetViews>
    <sheetView tabSelected="1" zoomScale="70" zoomScaleNormal="70" zoomScaleSheetLayoutView="75" zoomScalePageLayoutView="0" workbookViewId="0" topLeftCell="A1">
      <pane xSplit="2" ySplit="6" topLeftCell="C7" activePane="bottomRight" state="frozen"/>
      <selection pane="topLeft" activeCell="C67" sqref="C67"/>
      <selection pane="topRight" activeCell="C67" sqref="C67"/>
      <selection pane="bottomLeft" activeCell="C67" sqref="C67"/>
      <selection pane="bottomRight" activeCell="A1" sqref="A1"/>
    </sheetView>
  </sheetViews>
  <sheetFormatPr defaultColWidth="13.375" defaultRowHeight="20.25" customHeight="1"/>
  <cols>
    <col min="1" max="1" width="6.50390625" style="1" customWidth="1"/>
    <col min="2" max="2" width="11.75390625" style="1" customWidth="1"/>
    <col min="3" max="3" width="12.125" style="2" customWidth="1"/>
    <col min="4" max="4" width="9.625" style="2" customWidth="1"/>
    <col min="5" max="5" width="9.875" style="2" customWidth="1"/>
    <col min="6" max="6" width="8.75390625" style="2" customWidth="1"/>
    <col min="7" max="8" width="10.75390625" style="1" customWidth="1"/>
    <col min="9" max="9" width="9.75390625" style="1" customWidth="1"/>
    <col min="10" max="11" width="10.75390625" style="1" customWidth="1"/>
    <col min="12" max="22" width="9.75390625" style="1" customWidth="1"/>
    <col min="23" max="23" width="8.625" style="1" customWidth="1"/>
    <col min="24" max="24" width="9.75390625" style="1" customWidth="1"/>
    <col min="25" max="25" width="8.625" style="1" customWidth="1"/>
    <col min="26" max="26" width="9.75390625" style="1" customWidth="1"/>
    <col min="27" max="27" width="8.625" style="1" customWidth="1"/>
    <col min="28" max="28" width="7.00390625" style="1" customWidth="1"/>
    <col min="29" max="29" width="4.25390625" style="5" customWidth="1"/>
    <col min="30" max="30" width="6.50390625" style="1" hidden="1" customWidth="1"/>
    <col min="31" max="31" width="8.75390625" style="1" hidden="1" customWidth="1"/>
    <col min="32" max="32" width="13.375" style="1" customWidth="1"/>
    <col min="33" max="33" width="12.00390625" style="1" customWidth="1"/>
    <col min="34" max="16384" width="13.375" style="1" customWidth="1"/>
  </cols>
  <sheetData>
    <row r="1" spans="14:32" ht="24">
      <c r="N1" s="3" t="s">
        <v>0</v>
      </c>
      <c r="O1" s="4" t="s">
        <v>47</v>
      </c>
      <c r="AF1" s="6"/>
    </row>
    <row r="2" spans="2:33" ht="13.5" customHeight="1">
      <c r="B2" s="7" t="s">
        <v>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E2" s="8" t="s">
        <v>1</v>
      </c>
      <c r="AF2" s="6"/>
      <c r="AG2" s="7"/>
    </row>
    <row r="3" spans="1:33" ht="18" customHeight="1">
      <c r="A3" s="196" t="s">
        <v>2</v>
      </c>
      <c r="B3" s="197"/>
      <c r="C3" s="201" t="s">
        <v>3</v>
      </c>
      <c r="D3" s="202"/>
      <c r="E3" s="203" t="s">
        <v>4</v>
      </c>
      <c r="F3" s="204"/>
      <c r="G3" s="204"/>
      <c r="H3" s="204"/>
      <c r="I3" s="204"/>
      <c r="J3" s="204"/>
      <c r="K3" s="204"/>
      <c r="L3" s="204"/>
      <c r="M3" s="204"/>
      <c r="N3" s="204"/>
      <c r="O3" s="9"/>
      <c r="P3" s="9"/>
      <c r="Q3" s="9"/>
      <c r="R3" s="9"/>
      <c r="S3" s="9"/>
      <c r="T3" s="9"/>
      <c r="U3" s="9"/>
      <c r="V3" s="176" t="s">
        <v>5</v>
      </c>
      <c r="W3" s="177"/>
      <c r="X3" s="177"/>
      <c r="Y3" s="177"/>
      <c r="Z3" s="177"/>
      <c r="AA3" s="177"/>
      <c r="AB3" s="10"/>
      <c r="AC3" s="11"/>
      <c r="AD3" s="12"/>
      <c r="AE3" s="178" t="s">
        <v>6</v>
      </c>
      <c r="AF3" s="6"/>
      <c r="AG3" s="205" t="s">
        <v>7</v>
      </c>
    </row>
    <row r="4" spans="1:33" ht="18" customHeight="1">
      <c r="A4" s="186"/>
      <c r="B4" s="198"/>
      <c r="C4" s="206" t="s">
        <v>8</v>
      </c>
      <c r="D4" s="207" t="s">
        <v>9</v>
      </c>
      <c r="E4" s="208" t="s">
        <v>10</v>
      </c>
      <c r="F4" s="211" t="s">
        <v>11</v>
      </c>
      <c r="G4" s="192" t="s">
        <v>12</v>
      </c>
      <c r="H4" s="192"/>
      <c r="I4" s="192"/>
      <c r="J4" s="192"/>
      <c r="K4" s="192"/>
      <c r="L4" s="192"/>
      <c r="M4" s="192"/>
      <c r="N4" s="192"/>
      <c r="O4" s="192"/>
      <c r="P4" s="193" t="s">
        <v>13</v>
      </c>
      <c r="Q4" s="194"/>
      <c r="R4" s="194"/>
      <c r="S4" s="193" t="s">
        <v>14</v>
      </c>
      <c r="T4" s="193"/>
      <c r="U4" s="193"/>
      <c r="V4" s="213" t="s">
        <v>15</v>
      </c>
      <c r="W4" s="214" t="s">
        <v>16</v>
      </c>
      <c r="X4" s="183" t="s">
        <v>17</v>
      </c>
      <c r="Y4" s="181" t="s">
        <v>18</v>
      </c>
      <c r="Z4" s="183" t="s">
        <v>19</v>
      </c>
      <c r="AA4" s="181" t="s">
        <v>20</v>
      </c>
      <c r="AB4" s="185" t="s">
        <v>21</v>
      </c>
      <c r="AC4" s="186"/>
      <c r="AD4" s="13"/>
      <c r="AE4" s="179"/>
      <c r="AF4" s="6"/>
      <c r="AG4" s="181"/>
    </row>
    <row r="5" spans="1:33" ht="15" customHeight="1">
      <c r="A5" s="186"/>
      <c r="B5" s="198"/>
      <c r="C5" s="183"/>
      <c r="D5" s="181"/>
      <c r="E5" s="209"/>
      <c r="F5" s="209"/>
      <c r="G5" s="187" t="s">
        <v>22</v>
      </c>
      <c r="H5" s="187" t="s">
        <v>23</v>
      </c>
      <c r="I5" s="187" t="s">
        <v>24</v>
      </c>
      <c r="J5" s="188" t="s">
        <v>25</v>
      </c>
      <c r="K5" s="188"/>
      <c r="L5" s="188"/>
      <c r="M5" s="189" t="s">
        <v>26</v>
      </c>
      <c r="N5" s="190"/>
      <c r="O5" s="191"/>
      <c r="P5" s="195"/>
      <c r="Q5" s="195"/>
      <c r="R5" s="195"/>
      <c r="S5" s="212"/>
      <c r="T5" s="212"/>
      <c r="U5" s="212"/>
      <c r="V5" s="209"/>
      <c r="W5" s="209"/>
      <c r="X5" s="183"/>
      <c r="Y5" s="181"/>
      <c r="Z5" s="183"/>
      <c r="AA5" s="181"/>
      <c r="AB5" s="185"/>
      <c r="AC5" s="186"/>
      <c r="AD5" s="13"/>
      <c r="AE5" s="179"/>
      <c r="AF5" s="6"/>
      <c r="AG5" s="181"/>
    </row>
    <row r="6" spans="1:33" ht="15" customHeight="1">
      <c r="A6" s="199"/>
      <c r="B6" s="200"/>
      <c r="C6" s="184"/>
      <c r="D6" s="182"/>
      <c r="E6" s="210"/>
      <c r="F6" s="210"/>
      <c r="G6" s="184"/>
      <c r="H6" s="184"/>
      <c r="I6" s="184"/>
      <c r="J6" s="14" t="s">
        <v>27</v>
      </c>
      <c r="K6" s="14" t="s">
        <v>28</v>
      </c>
      <c r="L6" s="14" t="s">
        <v>29</v>
      </c>
      <c r="M6" s="14" t="s">
        <v>30</v>
      </c>
      <c r="N6" s="15" t="s">
        <v>31</v>
      </c>
      <c r="O6" s="16" t="s">
        <v>32</v>
      </c>
      <c r="P6" s="17" t="s">
        <v>33</v>
      </c>
      <c r="Q6" s="17" t="s">
        <v>34</v>
      </c>
      <c r="R6" s="17" t="s">
        <v>35</v>
      </c>
      <c r="S6" s="17" t="s">
        <v>36</v>
      </c>
      <c r="T6" s="17" t="s">
        <v>37</v>
      </c>
      <c r="U6" s="17" t="s">
        <v>29</v>
      </c>
      <c r="V6" s="210"/>
      <c r="W6" s="210"/>
      <c r="X6" s="184"/>
      <c r="Y6" s="182"/>
      <c r="Z6" s="184"/>
      <c r="AA6" s="182"/>
      <c r="AB6" s="18"/>
      <c r="AC6" s="19"/>
      <c r="AD6" s="20"/>
      <c r="AE6" s="180"/>
      <c r="AF6" s="6"/>
      <c r="AG6" s="182"/>
    </row>
    <row r="7" spans="1:36" ht="21" customHeight="1">
      <c r="A7" s="21" t="s">
        <v>38</v>
      </c>
      <c r="B7" s="22">
        <v>1947</v>
      </c>
      <c r="C7" s="41">
        <f aca="true" t="shared" si="0" ref="C7:C63">E7+V7</f>
        <v>56312</v>
      </c>
      <c r="D7" s="42">
        <f>C7/AG7*100</f>
        <v>7.3010909109767885</v>
      </c>
      <c r="E7" s="43">
        <f aca="true" t="shared" si="1" ref="E7:E63">SUM(I7,R7,U7)</f>
        <v>39281</v>
      </c>
      <c r="F7" s="42">
        <f aca="true" t="shared" si="2" ref="F7:F70">E7/AG7*100</f>
        <v>5.092949141818427</v>
      </c>
      <c r="G7" s="43">
        <v>97015</v>
      </c>
      <c r="H7" s="43">
        <v>57734</v>
      </c>
      <c r="I7" s="137">
        <f aca="true" t="shared" si="3" ref="I7:I70">G7-H7</f>
        <v>39281</v>
      </c>
      <c r="J7" s="45" t="s">
        <v>39</v>
      </c>
      <c r="K7" s="45" t="s">
        <v>40</v>
      </c>
      <c r="L7" s="45" t="s">
        <v>40</v>
      </c>
      <c r="M7" s="45" t="s">
        <v>40</v>
      </c>
      <c r="N7" s="45" t="s">
        <v>40</v>
      </c>
      <c r="O7" s="45" t="s">
        <v>40</v>
      </c>
      <c r="P7" s="45" t="s">
        <v>40</v>
      </c>
      <c r="Q7" s="45" t="s">
        <v>40</v>
      </c>
      <c r="R7" s="45" t="s">
        <v>40</v>
      </c>
      <c r="S7" s="45" t="s">
        <v>40</v>
      </c>
      <c r="T7" s="45" t="s">
        <v>40</v>
      </c>
      <c r="U7" s="45" t="s">
        <v>40</v>
      </c>
      <c r="V7" s="138">
        <f>X7-Z7</f>
        <v>17031</v>
      </c>
      <c r="W7" s="42">
        <f>V7/AG7*1000</f>
        <v>22.081417691583624</v>
      </c>
      <c r="X7" s="43">
        <v>27529</v>
      </c>
      <c r="Y7" s="42">
        <f aca="true" t="shared" si="4" ref="Y7:Y70">X7/$AG7*1000</f>
        <v>35.69252231998154</v>
      </c>
      <c r="Z7" s="43">
        <v>10498</v>
      </c>
      <c r="AA7" s="159">
        <f aca="true" t="shared" si="5" ref="AA7:AA70">Z7/$AG7*1000</f>
        <v>13.611104628397914</v>
      </c>
      <c r="AB7" s="24" t="s">
        <v>38</v>
      </c>
      <c r="AC7" s="5" t="s">
        <v>41</v>
      </c>
      <c r="AD7" s="21" t="s">
        <v>38</v>
      </c>
      <c r="AE7" s="25">
        <v>1947</v>
      </c>
      <c r="AF7" s="6">
        <v>22</v>
      </c>
      <c r="AG7" s="26">
        <v>771282</v>
      </c>
      <c r="AI7" s="42">
        <f>Y7-AA7</f>
        <v>22.081417691583628</v>
      </c>
      <c r="AJ7" s="158">
        <f>W7-AI7</f>
        <v>0</v>
      </c>
    </row>
    <row r="8" spans="1:36" ht="21" customHeight="1">
      <c r="A8" s="1">
        <v>23</v>
      </c>
      <c r="B8" s="27">
        <v>1948</v>
      </c>
      <c r="C8" s="23">
        <f t="shared" si="0"/>
        <v>44697</v>
      </c>
      <c r="D8" s="81">
        <f aca="true" t="shared" si="6" ref="D8:D70">C8/AG8*100</f>
        <v>5.40083664212162</v>
      </c>
      <c r="E8" s="82">
        <f t="shared" si="1"/>
        <v>26561</v>
      </c>
      <c r="F8" s="81">
        <f t="shared" si="2"/>
        <v>3.2094239445911885</v>
      </c>
      <c r="G8" s="82">
        <v>117218</v>
      </c>
      <c r="H8" s="82">
        <v>90657</v>
      </c>
      <c r="I8" s="74">
        <f t="shared" si="3"/>
        <v>26561</v>
      </c>
      <c r="J8" s="76" t="s">
        <v>40</v>
      </c>
      <c r="K8" s="76" t="s">
        <v>40</v>
      </c>
      <c r="L8" s="76" t="s">
        <v>40</v>
      </c>
      <c r="M8" s="76" t="s">
        <v>40</v>
      </c>
      <c r="N8" s="76" t="s">
        <v>40</v>
      </c>
      <c r="O8" s="76" t="s">
        <v>40</v>
      </c>
      <c r="P8" s="76" t="s">
        <v>40</v>
      </c>
      <c r="Q8" s="76" t="s">
        <v>40</v>
      </c>
      <c r="R8" s="76" t="s">
        <v>40</v>
      </c>
      <c r="S8" s="76" t="s">
        <v>40</v>
      </c>
      <c r="T8" s="76" t="s">
        <v>40</v>
      </c>
      <c r="U8" s="76" t="s">
        <v>40</v>
      </c>
      <c r="V8" s="139">
        <f>X8-Z8</f>
        <v>18136</v>
      </c>
      <c r="W8" s="81">
        <f aca="true" t="shared" si="7" ref="W8:W71">V8/AG8*1000</f>
        <v>21.914126975304317</v>
      </c>
      <c r="X8" s="82">
        <v>26058</v>
      </c>
      <c r="Y8" s="81">
        <f t="shared" si="4"/>
        <v>31.48645350256285</v>
      </c>
      <c r="Z8" s="82">
        <v>7922</v>
      </c>
      <c r="AA8" s="160">
        <f t="shared" si="5"/>
        <v>9.572326527258534</v>
      </c>
      <c r="AB8" s="28">
        <v>23</v>
      </c>
      <c r="AD8" s="1">
        <v>23</v>
      </c>
      <c r="AE8" s="25">
        <v>1948</v>
      </c>
      <c r="AF8" s="6">
        <v>23</v>
      </c>
      <c r="AG8" s="26">
        <v>827594</v>
      </c>
      <c r="AI8" s="42">
        <f aca="true" t="shared" si="8" ref="AI8:AI71">Y8-AA8</f>
        <v>21.914126975304313</v>
      </c>
      <c r="AJ8" s="158">
        <f aca="true" t="shared" si="9" ref="AJ8:AJ71">W8-AI8</f>
        <v>0</v>
      </c>
    </row>
    <row r="9" spans="1:36" ht="21" customHeight="1">
      <c r="A9" s="1">
        <v>24</v>
      </c>
      <c r="B9" s="27">
        <v>1949</v>
      </c>
      <c r="C9" s="23">
        <f t="shared" si="0"/>
        <v>45951</v>
      </c>
      <c r="D9" s="81">
        <f t="shared" si="6"/>
        <v>5.24435060488473</v>
      </c>
      <c r="E9" s="82">
        <f t="shared" si="1"/>
        <v>26534</v>
      </c>
      <c r="F9" s="81">
        <f t="shared" si="2"/>
        <v>3.0283040401734764</v>
      </c>
      <c r="G9" s="82">
        <v>107732</v>
      </c>
      <c r="H9" s="82">
        <v>81519</v>
      </c>
      <c r="I9" s="74">
        <f t="shared" si="3"/>
        <v>26213</v>
      </c>
      <c r="J9" s="76" t="s">
        <v>40</v>
      </c>
      <c r="K9" s="76" t="s">
        <v>40</v>
      </c>
      <c r="L9" s="76" t="s">
        <v>40</v>
      </c>
      <c r="M9" s="76" t="s">
        <v>40</v>
      </c>
      <c r="N9" s="76" t="s">
        <v>40</v>
      </c>
      <c r="O9" s="76" t="s">
        <v>40</v>
      </c>
      <c r="P9" s="82">
        <v>80573</v>
      </c>
      <c r="Q9" s="82">
        <v>80252</v>
      </c>
      <c r="R9" s="74">
        <f aca="true" t="shared" si="10" ref="R9:R70">P9-Q9</f>
        <v>321</v>
      </c>
      <c r="S9" s="76" t="s">
        <v>40</v>
      </c>
      <c r="T9" s="76" t="s">
        <v>40</v>
      </c>
      <c r="U9" s="76" t="s">
        <v>40</v>
      </c>
      <c r="V9" s="139">
        <f>X9-Z9</f>
        <v>19417</v>
      </c>
      <c r="W9" s="81">
        <f t="shared" si="7"/>
        <v>22.16046564711253</v>
      </c>
      <c r="X9" s="82">
        <v>27116</v>
      </c>
      <c r="Y9" s="81">
        <f t="shared" si="4"/>
        <v>30.947272312257475</v>
      </c>
      <c r="Z9" s="82">
        <v>7699</v>
      </c>
      <c r="AA9" s="160">
        <f t="shared" si="5"/>
        <v>8.786806665144944</v>
      </c>
      <c r="AB9" s="28">
        <v>24</v>
      </c>
      <c r="AD9" s="1">
        <v>24</v>
      </c>
      <c r="AE9" s="25">
        <v>1949</v>
      </c>
      <c r="AF9" s="6">
        <v>24</v>
      </c>
      <c r="AG9" s="26">
        <v>876200</v>
      </c>
      <c r="AI9" s="42">
        <f t="shared" si="8"/>
        <v>22.16046564711253</v>
      </c>
      <c r="AJ9" s="158">
        <f t="shared" si="9"/>
        <v>0</v>
      </c>
    </row>
    <row r="10" spans="1:36" ht="21" customHeight="1">
      <c r="A10" s="29">
        <v>25</v>
      </c>
      <c r="B10" s="30">
        <v>1950</v>
      </c>
      <c r="C10" s="31">
        <f t="shared" si="0"/>
        <v>47758</v>
      </c>
      <c r="D10" s="32">
        <f t="shared" si="6"/>
        <v>5.178978280129827</v>
      </c>
      <c r="E10" s="33">
        <f t="shared" si="1"/>
        <v>30778</v>
      </c>
      <c r="F10" s="32">
        <f t="shared" si="2"/>
        <v>3.337631255618657</v>
      </c>
      <c r="G10" s="33">
        <v>106592</v>
      </c>
      <c r="H10" s="33">
        <v>75634</v>
      </c>
      <c r="I10" s="140">
        <f t="shared" si="3"/>
        <v>30958</v>
      </c>
      <c r="J10" s="34" t="s">
        <v>40</v>
      </c>
      <c r="K10" s="34" t="s">
        <v>40</v>
      </c>
      <c r="L10" s="35" t="s">
        <v>40</v>
      </c>
      <c r="M10" s="34" t="s">
        <v>40</v>
      </c>
      <c r="N10" s="34" t="s">
        <v>40</v>
      </c>
      <c r="O10" s="35" t="s">
        <v>40</v>
      </c>
      <c r="P10" s="33">
        <v>89587</v>
      </c>
      <c r="Q10" s="33">
        <v>89767</v>
      </c>
      <c r="R10" s="141">
        <f t="shared" si="10"/>
        <v>-180</v>
      </c>
      <c r="S10" s="34" t="s">
        <v>40</v>
      </c>
      <c r="T10" s="34" t="s">
        <v>40</v>
      </c>
      <c r="U10" s="35" t="s">
        <v>40</v>
      </c>
      <c r="V10" s="142">
        <f aca="true" t="shared" si="11" ref="V10:V65">X10-Z10</f>
        <v>16980</v>
      </c>
      <c r="W10" s="32">
        <f t="shared" si="7"/>
        <v>18.4134702451117</v>
      </c>
      <c r="X10" s="33">
        <v>24063</v>
      </c>
      <c r="Y10" s="32">
        <f t="shared" si="4"/>
        <v>26.094424882692746</v>
      </c>
      <c r="Z10" s="33">
        <v>7083</v>
      </c>
      <c r="AA10" s="161">
        <f t="shared" si="5"/>
        <v>7.680954637581047</v>
      </c>
      <c r="AB10" s="36">
        <v>25</v>
      </c>
      <c r="AC10" s="37"/>
      <c r="AD10" s="29">
        <v>25</v>
      </c>
      <c r="AE10" s="38">
        <v>1950</v>
      </c>
      <c r="AF10" s="6">
        <v>25</v>
      </c>
      <c r="AG10" s="39">
        <v>922151</v>
      </c>
      <c r="AI10" s="42">
        <f t="shared" si="8"/>
        <v>18.413470245111696</v>
      </c>
      <c r="AJ10" s="158">
        <f t="shared" si="9"/>
        <v>0</v>
      </c>
    </row>
    <row r="11" spans="1:36" ht="21" customHeight="1">
      <c r="A11" s="40">
        <v>26</v>
      </c>
      <c r="B11" s="27">
        <v>1951</v>
      </c>
      <c r="C11" s="41">
        <f t="shared" si="0"/>
        <v>47938</v>
      </c>
      <c r="D11" s="42">
        <f t="shared" si="6"/>
        <v>4.966963239415751</v>
      </c>
      <c r="E11" s="43">
        <f t="shared" si="1"/>
        <v>32685</v>
      </c>
      <c r="F11" s="42">
        <f t="shared" si="2"/>
        <v>3.386565845056194</v>
      </c>
      <c r="G11" s="43">
        <v>110147</v>
      </c>
      <c r="H11" s="43">
        <v>78469</v>
      </c>
      <c r="I11" s="74">
        <f t="shared" si="3"/>
        <v>31678</v>
      </c>
      <c r="J11" s="44" t="s">
        <v>40</v>
      </c>
      <c r="K11" s="44" t="s">
        <v>40</v>
      </c>
      <c r="L11" s="45" t="s">
        <v>40</v>
      </c>
      <c r="M11" s="44" t="s">
        <v>40</v>
      </c>
      <c r="N11" s="44" t="s">
        <v>40</v>
      </c>
      <c r="O11" s="45" t="s">
        <v>40</v>
      </c>
      <c r="P11" s="43">
        <v>90727</v>
      </c>
      <c r="Q11" s="43">
        <v>89720</v>
      </c>
      <c r="R11" s="74">
        <f t="shared" si="10"/>
        <v>1007</v>
      </c>
      <c r="S11" s="44" t="s">
        <v>40</v>
      </c>
      <c r="T11" s="44" t="s">
        <v>40</v>
      </c>
      <c r="U11" s="45" t="s">
        <v>40</v>
      </c>
      <c r="V11" s="138">
        <f t="shared" si="11"/>
        <v>15253</v>
      </c>
      <c r="W11" s="42">
        <f t="shared" si="7"/>
        <v>15.803973943595572</v>
      </c>
      <c r="X11" s="43">
        <v>22008</v>
      </c>
      <c r="Y11" s="42">
        <f t="shared" si="4"/>
        <v>22.80298030227833</v>
      </c>
      <c r="Z11" s="43">
        <v>6755</v>
      </c>
      <c r="AA11" s="159">
        <f t="shared" si="5"/>
        <v>6.999006358682757</v>
      </c>
      <c r="AB11" s="46">
        <v>26</v>
      </c>
      <c r="AC11" s="47"/>
      <c r="AD11" s="40">
        <v>26</v>
      </c>
      <c r="AE11" s="48">
        <v>1951</v>
      </c>
      <c r="AF11" s="6">
        <v>26</v>
      </c>
      <c r="AG11" s="49">
        <v>965137</v>
      </c>
      <c r="AI11" s="42">
        <f t="shared" si="8"/>
        <v>15.803973943595572</v>
      </c>
      <c r="AJ11" s="158">
        <f t="shared" si="9"/>
        <v>0</v>
      </c>
    </row>
    <row r="12" spans="1:36" ht="21" customHeight="1">
      <c r="A12" s="1">
        <v>27</v>
      </c>
      <c r="B12" s="27">
        <v>1952</v>
      </c>
      <c r="C12" s="23">
        <f t="shared" si="0"/>
        <v>36057</v>
      </c>
      <c r="D12" s="81">
        <f t="shared" si="6"/>
        <v>3.559163931594403</v>
      </c>
      <c r="E12" s="82">
        <f t="shared" si="1"/>
        <v>21643</v>
      </c>
      <c r="F12" s="81">
        <f t="shared" si="2"/>
        <v>2.1363670014559633</v>
      </c>
      <c r="G12" s="82">
        <v>94168</v>
      </c>
      <c r="H12" s="82">
        <v>72688</v>
      </c>
      <c r="I12" s="74">
        <f t="shared" si="3"/>
        <v>21480</v>
      </c>
      <c r="J12" s="143" t="s">
        <v>40</v>
      </c>
      <c r="K12" s="143" t="s">
        <v>40</v>
      </c>
      <c r="L12" s="76" t="s">
        <v>40</v>
      </c>
      <c r="M12" s="143" t="s">
        <v>40</v>
      </c>
      <c r="N12" s="143" t="s">
        <v>40</v>
      </c>
      <c r="O12" s="76" t="s">
        <v>40</v>
      </c>
      <c r="P12" s="82">
        <v>88413</v>
      </c>
      <c r="Q12" s="82">
        <v>88250</v>
      </c>
      <c r="R12" s="74">
        <f t="shared" si="10"/>
        <v>163</v>
      </c>
      <c r="S12" s="143" t="s">
        <v>40</v>
      </c>
      <c r="T12" s="143" t="s">
        <v>40</v>
      </c>
      <c r="U12" s="76" t="s">
        <v>40</v>
      </c>
      <c r="V12" s="139">
        <f t="shared" si="11"/>
        <v>14414</v>
      </c>
      <c r="W12" s="81">
        <f t="shared" si="7"/>
        <v>14.227969301384398</v>
      </c>
      <c r="X12" s="82">
        <v>20400</v>
      </c>
      <c r="Y12" s="81">
        <f t="shared" si="4"/>
        <v>20.13671248426819</v>
      </c>
      <c r="Z12" s="82">
        <v>5986</v>
      </c>
      <c r="AA12" s="160">
        <f t="shared" si="5"/>
        <v>5.908743182883795</v>
      </c>
      <c r="AB12" s="28">
        <v>27</v>
      </c>
      <c r="AD12" s="1">
        <v>27</v>
      </c>
      <c r="AE12" s="25">
        <v>1952</v>
      </c>
      <c r="AF12" s="6">
        <v>27</v>
      </c>
      <c r="AG12" s="26">
        <v>1013075</v>
      </c>
      <c r="AI12" s="42">
        <f t="shared" si="8"/>
        <v>14.227969301384396</v>
      </c>
      <c r="AJ12" s="158">
        <f t="shared" si="9"/>
        <v>0</v>
      </c>
    </row>
    <row r="13" spans="1:36" ht="21" customHeight="1">
      <c r="A13" s="1">
        <v>28</v>
      </c>
      <c r="B13" s="27">
        <v>1953</v>
      </c>
      <c r="C13" s="23">
        <f t="shared" si="0"/>
        <v>40559</v>
      </c>
      <c r="D13" s="81">
        <f t="shared" si="6"/>
        <v>3.8659577631794666</v>
      </c>
      <c r="E13" s="82">
        <f t="shared" si="1"/>
        <v>27180</v>
      </c>
      <c r="F13" s="81">
        <f t="shared" si="2"/>
        <v>2.590713084721465</v>
      </c>
      <c r="G13" s="82">
        <v>93917</v>
      </c>
      <c r="H13" s="82">
        <v>66429</v>
      </c>
      <c r="I13" s="74">
        <f t="shared" si="3"/>
        <v>27488</v>
      </c>
      <c r="J13" s="143" t="s">
        <v>40</v>
      </c>
      <c r="K13" s="143" t="s">
        <v>40</v>
      </c>
      <c r="L13" s="76" t="s">
        <v>40</v>
      </c>
      <c r="M13" s="143" t="s">
        <v>40</v>
      </c>
      <c r="N13" s="143" t="s">
        <v>40</v>
      </c>
      <c r="O13" s="76" t="s">
        <v>40</v>
      </c>
      <c r="P13" s="82">
        <v>64399</v>
      </c>
      <c r="Q13" s="82">
        <v>64707</v>
      </c>
      <c r="R13" s="86">
        <f t="shared" si="10"/>
        <v>-308</v>
      </c>
      <c r="S13" s="143" t="s">
        <v>40</v>
      </c>
      <c r="T13" s="143" t="s">
        <v>40</v>
      </c>
      <c r="U13" s="76" t="s">
        <v>40</v>
      </c>
      <c r="V13" s="139">
        <f t="shared" si="11"/>
        <v>13379</v>
      </c>
      <c r="W13" s="81">
        <f t="shared" si="7"/>
        <v>12.752446784580014</v>
      </c>
      <c r="X13" s="82">
        <v>19922</v>
      </c>
      <c r="Y13" s="81">
        <f t="shared" si="4"/>
        <v>18.989030932237316</v>
      </c>
      <c r="Z13" s="82">
        <v>6543</v>
      </c>
      <c r="AA13" s="160">
        <f t="shared" si="5"/>
        <v>6.236584147657301</v>
      </c>
      <c r="AB13" s="28">
        <v>28</v>
      </c>
      <c r="AD13" s="1">
        <v>28</v>
      </c>
      <c r="AE13" s="25">
        <v>1953</v>
      </c>
      <c r="AF13" s="6">
        <v>28</v>
      </c>
      <c r="AG13" s="26">
        <v>1049132</v>
      </c>
      <c r="AI13" s="42">
        <f t="shared" si="8"/>
        <v>12.752446784580016</v>
      </c>
      <c r="AJ13" s="158">
        <f t="shared" si="9"/>
        <v>0</v>
      </c>
    </row>
    <row r="14" spans="1:36" ht="21" customHeight="1">
      <c r="A14" s="1">
        <v>29</v>
      </c>
      <c r="B14" s="27">
        <v>1954</v>
      </c>
      <c r="C14" s="23">
        <f t="shared" si="0"/>
        <v>31903</v>
      </c>
      <c r="D14" s="81">
        <f t="shared" si="6"/>
        <v>2.927710699638705</v>
      </c>
      <c r="E14" s="82">
        <f t="shared" si="1"/>
        <v>18784</v>
      </c>
      <c r="F14" s="81">
        <f t="shared" si="2"/>
        <v>1.723791423440223</v>
      </c>
      <c r="G14" s="82">
        <v>91007</v>
      </c>
      <c r="H14" s="82">
        <v>72705</v>
      </c>
      <c r="I14" s="74">
        <f t="shared" si="3"/>
        <v>18302</v>
      </c>
      <c r="J14" s="143" t="s">
        <v>40</v>
      </c>
      <c r="K14" s="143" t="s">
        <v>40</v>
      </c>
      <c r="L14" s="76" t="s">
        <v>40</v>
      </c>
      <c r="M14" s="143" t="s">
        <v>40</v>
      </c>
      <c r="N14" s="143" t="s">
        <v>40</v>
      </c>
      <c r="O14" s="76" t="s">
        <v>40</v>
      </c>
      <c r="P14" s="83">
        <v>64667</v>
      </c>
      <c r="Q14" s="83">
        <v>64185</v>
      </c>
      <c r="R14" s="74">
        <f t="shared" si="10"/>
        <v>482</v>
      </c>
      <c r="S14" s="143" t="s">
        <v>40</v>
      </c>
      <c r="T14" s="143" t="s">
        <v>40</v>
      </c>
      <c r="U14" s="76" t="s">
        <v>40</v>
      </c>
      <c r="V14" s="139">
        <f t="shared" si="11"/>
        <v>13119</v>
      </c>
      <c r="W14" s="81">
        <f t="shared" si="7"/>
        <v>12.03919276198482</v>
      </c>
      <c r="X14" s="82">
        <v>19537</v>
      </c>
      <c r="Y14" s="81">
        <f t="shared" si="4"/>
        <v>17.928935817584986</v>
      </c>
      <c r="Z14" s="82">
        <v>6418</v>
      </c>
      <c r="AA14" s="160">
        <f t="shared" si="5"/>
        <v>5.8897430556001655</v>
      </c>
      <c r="AB14" s="28">
        <v>29</v>
      </c>
      <c r="AD14" s="1">
        <v>29</v>
      </c>
      <c r="AE14" s="25">
        <v>1954</v>
      </c>
      <c r="AF14" s="6">
        <v>29</v>
      </c>
      <c r="AG14" s="26">
        <v>1089691</v>
      </c>
      <c r="AI14" s="42">
        <f t="shared" si="8"/>
        <v>12.03919276198482</v>
      </c>
      <c r="AJ14" s="158">
        <f t="shared" si="9"/>
        <v>0</v>
      </c>
    </row>
    <row r="15" spans="1:36" ht="21" customHeight="1">
      <c r="A15" s="50">
        <v>30</v>
      </c>
      <c r="B15" s="51">
        <v>1955</v>
      </c>
      <c r="C15" s="52">
        <f t="shared" si="0"/>
        <v>26383</v>
      </c>
      <c r="D15" s="53">
        <f t="shared" si="6"/>
        <v>2.352277205477205</v>
      </c>
      <c r="E15" s="54">
        <f t="shared" si="1"/>
        <v>13677</v>
      </c>
      <c r="F15" s="53">
        <f t="shared" si="2"/>
        <v>1.219425210905194</v>
      </c>
      <c r="G15" s="54">
        <v>82876</v>
      </c>
      <c r="H15" s="54">
        <v>68915</v>
      </c>
      <c r="I15" s="74">
        <f t="shared" si="3"/>
        <v>13961</v>
      </c>
      <c r="J15" s="55" t="s">
        <v>40</v>
      </c>
      <c r="K15" s="55" t="s">
        <v>40</v>
      </c>
      <c r="L15" s="56" t="s">
        <v>40</v>
      </c>
      <c r="M15" s="55" t="s">
        <v>40</v>
      </c>
      <c r="N15" s="55" t="s">
        <v>40</v>
      </c>
      <c r="O15" s="56" t="s">
        <v>40</v>
      </c>
      <c r="P15" s="58">
        <v>61216</v>
      </c>
      <c r="Q15" s="58">
        <v>61500</v>
      </c>
      <c r="R15" s="144">
        <f t="shared" si="10"/>
        <v>-284</v>
      </c>
      <c r="S15" s="55" t="s">
        <v>40</v>
      </c>
      <c r="T15" s="55" t="s">
        <v>40</v>
      </c>
      <c r="U15" s="56" t="s">
        <v>40</v>
      </c>
      <c r="V15" s="145">
        <f t="shared" si="11"/>
        <v>12706</v>
      </c>
      <c r="W15" s="53">
        <f t="shared" si="7"/>
        <v>11.328519945720108</v>
      </c>
      <c r="X15" s="54">
        <v>19118</v>
      </c>
      <c r="Y15" s="53">
        <f t="shared" si="4"/>
        <v>17.045383623664176</v>
      </c>
      <c r="Z15" s="54">
        <v>6412</v>
      </c>
      <c r="AA15" s="162">
        <f t="shared" si="5"/>
        <v>5.716863677944069</v>
      </c>
      <c r="AB15" s="59">
        <v>30</v>
      </c>
      <c r="AC15" s="60"/>
      <c r="AD15" s="50">
        <v>30</v>
      </c>
      <c r="AE15" s="61">
        <v>1955</v>
      </c>
      <c r="AF15" s="6">
        <v>30</v>
      </c>
      <c r="AG15" s="57">
        <v>1121594</v>
      </c>
      <c r="AI15" s="42">
        <f t="shared" si="8"/>
        <v>11.328519945720107</v>
      </c>
      <c r="AJ15" s="158">
        <f t="shared" si="9"/>
        <v>0</v>
      </c>
    </row>
    <row r="16" spans="1:36" ht="21" customHeight="1">
      <c r="A16" s="62">
        <v>31</v>
      </c>
      <c r="B16" s="27">
        <v>1956</v>
      </c>
      <c r="C16" s="63">
        <f t="shared" si="0"/>
        <v>30783</v>
      </c>
      <c r="D16" s="64">
        <f t="shared" si="6"/>
        <v>2.6748148753178094</v>
      </c>
      <c r="E16" s="65">
        <f t="shared" si="1"/>
        <v>18142</v>
      </c>
      <c r="F16" s="64">
        <f t="shared" si="2"/>
        <v>1.5764055312352827</v>
      </c>
      <c r="G16" s="65">
        <v>80937</v>
      </c>
      <c r="H16" s="65">
        <v>61617</v>
      </c>
      <c r="I16" s="66">
        <f t="shared" si="3"/>
        <v>19320</v>
      </c>
      <c r="J16" s="67" t="s">
        <v>40</v>
      </c>
      <c r="K16" s="67" t="s">
        <v>40</v>
      </c>
      <c r="L16" s="68" t="s">
        <v>40</v>
      </c>
      <c r="M16" s="67" t="s">
        <v>40</v>
      </c>
      <c r="N16" s="67" t="s">
        <v>40</v>
      </c>
      <c r="O16" s="68" t="s">
        <v>40</v>
      </c>
      <c r="P16" s="70">
        <v>59122</v>
      </c>
      <c r="Q16" s="70">
        <v>60300</v>
      </c>
      <c r="R16" s="74">
        <f t="shared" si="10"/>
        <v>-1178</v>
      </c>
      <c r="S16" s="67" t="s">
        <v>40</v>
      </c>
      <c r="T16" s="67" t="s">
        <v>40</v>
      </c>
      <c r="U16" s="68" t="s">
        <v>40</v>
      </c>
      <c r="V16" s="146">
        <f t="shared" si="11"/>
        <v>12641</v>
      </c>
      <c r="W16" s="64">
        <f t="shared" si="7"/>
        <v>10.984093440825271</v>
      </c>
      <c r="X16" s="65">
        <v>18717</v>
      </c>
      <c r="Y16" s="64">
        <f t="shared" si="4"/>
        <v>16.263687756659017</v>
      </c>
      <c r="Z16" s="65">
        <v>6076</v>
      </c>
      <c r="AA16" s="163">
        <f t="shared" si="5"/>
        <v>5.2795943158337435</v>
      </c>
      <c r="AB16" s="71">
        <v>31</v>
      </c>
      <c r="AC16" s="72"/>
      <c r="AD16" s="62">
        <v>31</v>
      </c>
      <c r="AE16" s="73">
        <v>1956</v>
      </c>
      <c r="AF16" s="6">
        <v>31</v>
      </c>
      <c r="AG16" s="69">
        <v>1150846</v>
      </c>
      <c r="AI16" s="42">
        <f t="shared" si="8"/>
        <v>10.984093440825273</v>
      </c>
      <c r="AJ16" s="158">
        <f t="shared" si="9"/>
        <v>0</v>
      </c>
    </row>
    <row r="17" spans="1:36" ht="21" customHeight="1">
      <c r="A17" s="1">
        <v>32</v>
      </c>
      <c r="B17" s="27">
        <v>1957</v>
      </c>
      <c r="C17" s="23">
        <f t="shared" si="0"/>
        <v>40067</v>
      </c>
      <c r="D17" s="81">
        <f t="shared" si="6"/>
        <v>3.389679948630702</v>
      </c>
      <c r="E17" s="82">
        <f t="shared" si="1"/>
        <v>27042</v>
      </c>
      <c r="F17" s="81">
        <f t="shared" si="2"/>
        <v>2.2877611293800744</v>
      </c>
      <c r="G17" s="82">
        <v>89229</v>
      </c>
      <c r="H17" s="82">
        <v>61632</v>
      </c>
      <c r="I17" s="74">
        <f t="shared" si="3"/>
        <v>27597</v>
      </c>
      <c r="J17" s="76" t="s">
        <v>40</v>
      </c>
      <c r="K17" s="76" t="s">
        <v>40</v>
      </c>
      <c r="L17" s="76" t="s">
        <v>40</v>
      </c>
      <c r="M17" s="76" t="s">
        <v>40</v>
      </c>
      <c r="N17" s="76" t="s">
        <v>40</v>
      </c>
      <c r="O17" s="76" t="s">
        <v>40</v>
      </c>
      <c r="P17" s="82">
        <v>59629</v>
      </c>
      <c r="Q17" s="82">
        <v>60184</v>
      </c>
      <c r="R17" s="86">
        <f t="shared" si="10"/>
        <v>-555</v>
      </c>
      <c r="S17" s="76" t="s">
        <v>40</v>
      </c>
      <c r="T17" s="76" t="s">
        <v>40</v>
      </c>
      <c r="U17" s="76" t="s">
        <v>40</v>
      </c>
      <c r="V17" s="139">
        <f t="shared" si="11"/>
        <v>13025</v>
      </c>
      <c r="W17" s="81">
        <f t="shared" si="7"/>
        <v>11.019188192506276</v>
      </c>
      <c r="X17" s="82">
        <v>19736</v>
      </c>
      <c r="Y17" s="81">
        <f t="shared" si="4"/>
        <v>16.696713870810278</v>
      </c>
      <c r="Z17" s="82">
        <v>6711</v>
      </c>
      <c r="AA17" s="160">
        <f t="shared" si="5"/>
        <v>5.677525678304001</v>
      </c>
      <c r="AB17" s="28">
        <v>32</v>
      </c>
      <c r="AD17" s="1">
        <v>32</v>
      </c>
      <c r="AE17" s="25">
        <v>1957</v>
      </c>
      <c r="AF17" s="6">
        <v>32</v>
      </c>
      <c r="AG17" s="26">
        <v>1182029</v>
      </c>
      <c r="AI17" s="42">
        <f t="shared" si="8"/>
        <v>11.019188192506277</v>
      </c>
      <c r="AJ17" s="158">
        <f t="shared" si="9"/>
        <v>0</v>
      </c>
    </row>
    <row r="18" spans="1:36" ht="21" customHeight="1">
      <c r="A18" s="1">
        <v>33</v>
      </c>
      <c r="B18" s="27">
        <v>1958</v>
      </c>
      <c r="C18" s="23">
        <f t="shared" si="0"/>
        <v>43218</v>
      </c>
      <c r="D18" s="81">
        <f t="shared" si="6"/>
        <v>3.536383393775939</v>
      </c>
      <c r="E18" s="82">
        <f t="shared" si="1"/>
        <v>28282</v>
      </c>
      <c r="F18" s="81">
        <f t="shared" si="2"/>
        <v>2.314220814076799</v>
      </c>
      <c r="G18" s="82">
        <v>92278</v>
      </c>
      <c r="H18" s="82">
        <v>63712</v>
      </c>
      <c r="I18" s="74">
        <f t="shared" si="3"/>
        <v>28566</v>
      </c>
      <c r="J18" s="76" t="s">
        <v>40</v>
      </c>
      <c r="K18" s="76" t="s">
        <v>40</v>
      </c>
      <c r="L18" s="76" t="s">
        <v>40</v>
      </c>
      <c r="M18" s="76" t="s">
        <v>40</v>
      </c>
      <c r="N18" s="76" t="s">
        <v>40</v>
      </c>
      <c r="O18" s="76" t="s">
        <v>40</v>
      </c>
      <c r="P18" s="82">
        <v>54460</v>
      </c>
      <c r="Q18" s="82">
        <v>54744</v>
      </c>
      <c r="R18" s="86">
        <f t="shared" si="10"/>
        <v>-284</v>
      </c>
      <c r="S18" s="76" t="s">
        <v>40</v>
      </c>
      <c r="T18" s="76" t="s">
        <v>40</v>
      </c>
      <c r="U18" s="76" t="s">
        <v>40</v>
      </c>
      <c r="V18" s="139">
        <f t="shared" si="11"/>
        <v>14936</v>
      </c>
      <c r="W18" s="81">
        <f t="shared" si="7"/>
        <v>12.221625796991399</v>
      </c>
      <c r="X18" s="82">
        <v>21303</v>
      </c>
      <c r="Y18" s="81">
        <f t="shared" si="4"/>
        <v>17.43152747411005</v>
      </c>
      <c r="Z18" s="82">
        <v>6367</v>
      </c>
      <c r="AA18" s="160">
        <f t="shared" si="5"/>
        <v>5.209901677118655</v>
      </c>
      <c r="AB18" s="28">
        <v>33</v>
      </c>
      <c r="AD18" s="1">
        <v>33</v>
      </c>
      <c r="AE18" s="25">
        <v>1958</v>
      </c>
      <c r="AF18" s="6">
        <v>33</v>
      </c>
      <c r="AG18" s="26">
        <v>1222096</v>
      </c>
      <c r="AI18" s="42">
        <f t="shared" si="8"/>
        <v>12.221625796991397</v>
      </c>
      <c r="AJ18" s="158">
        <f t="shared" si="9"/>
        <v>0</v>
      </c>
    </row>
    <row r="19" spans="1:36" ht="21" customHeight="1">
      <c r="A19" s="1">
        <v>34</v>
      </c>
      <c r="B19" s="27">
        <v>1959</v>
      </c>
      <c r="C19" s="23">
        <f t="shared" si="0"/>
        <v>47480</v>
      </c>
      <c r="D19" s="81">
        <f t="shared" si="6"/>
        <v>3.752428251011211</v>
      </c>
      <c r="E19" s="82">
        <f t="shared" si="1"/>
        <v>31386</v>
      </c>
      <c r="F19" s="81">
        <f t="shared" si="2"/>
        <v>2.4804910085559793</v>
      </c>
      <c r="G19" s="82">
        <v>96726</v>
      </c>
      <c r="H19" s="82">
        <v>64955</v>
      </c>
      <c r="I19" s="74">
        <f t="shared" si="3"/>
        <v>31771</v>
      </c>
      <c r="J19" s="76" t="s">
        <v>40</v>
      </c>
      <c r="K19" s="76" t="s">
        <v>40</v>
      </c>
      <c r="L19" s="76" t="s">
        <v>40</v>
      </c>
      <c r="M19" s="76" t="s">
        <v>40</v>
      </c>
      <c r="N19" s="76" t="s">
        <v>40</v>
      </c>
      <c r="O19" s="76" t="s">
        <v>40</v>
      </c>
      <c r="P19" s="82">
        <v>52513</v>
      </c>
      <c r="Q19" s="82">
        <v>52898</v>
      </c>
      <c r="R19" s="86">
        <f t="shared" si="10"/>
        <v>-385</v>
      </c>
      <c r="S19" s="76" t="s">
        <v>40</v>
      </c>
      <c r="T19" s="76" t="s">
        <v>40</v>
      </c>
      <c r="U19" s="76" t="s">
        <v>40</v>
      </c>
      <c r="V19" s="139">
        <f t="shared" si="11"/>
        <v>16094</v>
      </c>
      <c r="W19" s="81">
        <f t="shared" si="7"/>
        <v>12.719372424552326</v>
      </c>
      <c r="X19" s="82">
        <v>22220</v>
      </c>
      <c r="Y19" s="81">
        <f t="shared" si="4"/>
        <v>17.560858411429887</v>
      </c>
      <c r="Z19" s="82">
        <v>6126</v>
      </c>
      <c r="AA19" s="160">
        <f t="shared" si="5"/>
        <v>4.841485986877565</v>
      </c>
      <c r="AB19" s="28">
        <v>34</v>
      </c>
      <c r="AD19" s="1">
        <v>34</v>
      </c>
      <c r="AE19" s="25">
        <v>1959</v>
      </c>
      <c r="AF19" s="6">
        <v>34</v>
      </c>
      <c r="AG19" s="26">
        <v>1265314</v>
      </c>
      <c r="AI19" s="42">
        <f t="shared" si="8"/>
        <v>12.719372424552322</v>
      </c>
      <c r="AJ19" s="158">
        <f t="shared" si="9"/>
        <v>0</v>
      </c>
    </row>
    <row r="20" spans="1:36" ht="21" customHeight="1">
      <c r="A20" s="29">
        <v>35</v>
      </c>
      <c r="B20" s="30">
        <v>1960</v>
      </c>
      <c r="C20" s="31">
        <f t="shared" si="0"/>
        <v>55882</v>
      </c>
      <c r="D20" s="32">
        <f t="shared" si="6"/>
        <v>4.256722684594841</v>
      </c>
      <c r="E20" s="33">
        <f t="shared" si="1"/>
        <v>38610</v>
      </c>
      <c r="F20" s="32">
        <f t="shared" si="2"/>
        <v>2.941055489284686</v>
      </c>
      <c r="G20" s="33">
        <v>104337</v>
      </c>
      <c r="H20" s="33">
        <v>64993</v>
      </c>
      <c r="I20" s="75">
        <f t="shared" si="3"/>
        <v>39344</v>
      </c>
      <c r="J20" s="34" t="s">
        <v>40</v>
      </c>
      <c r="K20" s="34" t="s">
        <v>40</v>
      </c>
      <c r="L20" s="35" t="s">
        <v>40</v>
      </c>
      <c r="M20" s="34" t="s">
        <v>40</v>
      </c>
      <c r="N20" s="34" t="s">
        <v>40</v>
      </c>
      <c r="O20" s="35" t="s">
        <v>40</v>
      </c>
      <c r="P20" s="33">
        <v>50023</v>
      </c>
      <c r="Q20" s="33">
        <v>50757</v>
      </c>
      <c r="R20" s="141">
        <f t="shared" si="10"/>
        <v>-734</v>
      </c>
      <c r="S20" s="34" t="s">
        <v>40</v>
      </c>
      <c r="T20" s="34" t="s">
        <v>40</v>
      </c>
      <c r="U20" s="35" t="s">
        <v>40</v>
      </c>
      <c r="V20" s="142">
        <f t="shared" si="11"/>
        <v>17272</v>
      </c>
      <c r="W20" s="32">
        <f t="shared" si="7"/>
        <v>13.156671953101553</v>
      </c>
      <c r="X20" s="33">
        <v>23272</v>
      </c>
      <c r="Y20" s="32">
        <f t="shared" si="4"/>
        <v>17.727076753854753</v>
      </c>
      <c r="Z20" s="33">
        <v>6000</v>
      </c>
      <c r="AA20" s="161">
        <f t="shared" si="5"/>
        <v>4.570404800753202</v>
      </c>
      <c r="AB20" s="36">
        <v>35</v>
      </c>
      <c r="AC20" s="37"/>
      <c r="AD20" s="29">
        <v>35</v>
      </c>
      <c r="AE20" s="38">
        <v>1960</v>
      </c>
      <c r="AF20" s="6">
        <v>35</v>
      </c>
      <c r="AG20" s="39">
        <v>1312794</v>
      </c>
      <c r="AI20" s="42">
        <f t="shared" si="8"/>
        <v>13.15667195310155</v>
      </c>
      <c r="AJ20" s="158">
        <f t="shared" si="9"/>
        <v>0</v>
      </c>
    </row>
    <row r="21" spans="1:36" ht="21" customHeight="1">
      <c r="A21" s="40">
        <v>36</v>
      </c>
      <c r="B21" s="27">
        <v>1961</v>
      </c>
      <c r="C21" s="41">
        <f t="shared" si="0"/>
        <v>66524</v>
      </c>
      <c r="D21" s="42">
        <f t="shared" si="6"/>
        <v>4.79293351393412</v>
      </c>
      <c r="E21" s="43">
        <f t="shared" si="1"/>
        <v>47218</v>
      </c>
      <c r="F21" s="42">
        <f t="shared" si="2"/>
        <v>3.401971238364218</v>
      </c>
      <c r="G21" s="43">
        <v>117551</v>
      </c>
      <c r="H21" s="43">
        <v>69516</v>
      </c>
      <c r="I21" s="74">
        <f t="shared" si="3"/>
        <v>48035</v>
      </c>
      <c r="J21" s="44" t="s">
        <v>40</v>
      </c>
      <c r="K21" s="44" t="s">
        <v>40</v>
      </c>
      <c r="L21" s="45" t="s">
        <v>40</v>
      </c>
      <c r="M21" s="44" t="s">
        <v>40</v>
      </c>
      <c r="N21" s="44" t="s">
        <v>40</v>
      </c>
      <c r="O21" s="45" t="s">
        <v>40</v>
      </c>
      <c r="P21" s="43">
        <v>52335</v>
      </c>
      <c r="Q21" s="43">
        <v>53152</v>
      </c>
      <c r="R21" s="86">
        <f t="shared" si="10"/>
        <v>-817</v>
      </c>
      <c r="S21" s="44" t="s">
        <v>40</v>
      </c>
      <c r="T21" s="44" t="s">
        <v>40</v>
      </c>
      <c r="U21" s="45" t="s">
        <v>40</v>
      </c>
      <c r="V21" s="138">
        <f t="shared" si="11"/>
        <v>19306</v>
      </c>
      <c r="W21" s="42">
        <f t="shared" si="7"/>
        <v>13.909622755699012</v>
      </c>
      <c r="X21" s="43">
        <v>24710</v>
      </c>
      <c r="Y21" s="42">
        <f t="shared" si="4"/>
        <v>17.80310671777285</v>
      </c>
      <c r="Z21" s="43">
        <v>5404</v>
      </c>
      <c r="AA21" s="159">
        <f t="shared" si="5"/>
        <v>3.893483962073835</v>
      </c>
      <c r="AB21" s="46">
        <v>36</v>
      </c>
      <c r="AC21" s="47"/>
      <c r="AD21" s="40">
        <v>36</v>
      </c>
      <c r="AE21" s="48">
        <v>1961</v>
      </c>
      <c r="AF21" s="6">
        <v>36</v>
      </c>
      <c r="AG21" s="49">
        <v>1387960</v>
      </c>
      <c r="AI21" s="42">
        <f t="shared" si="8"/>
        <v>13.909622755699013</v>
      </c>
      <c r="AJ21" s="158">
        <f t="shared" si="9"/>
        <v>0</v>
      </c>
    </row>
    <row r="22" spans="1:36" ht="21" customHeight="1">
      <c r="A22" s="1">
        <v>37</v>
      </c>
      <c r="B22" s="27">
        <v>1962</v>
      </c>
      <c r="C22" s="23">
        <f t="shared" si="0"/>
        <v>77675</v>
      </c>
      <c r="D22" s="81">
        <f t="shared" si="6"/>
        <v>5.340381881134478</v>
      </c>
      <c r="E22" s="82">
        <f t="shared" si="1"/>
        <v>56702</v>
      </c>
      <c r="F22" s="81">
        <f t="shared" si="2"/>
        <v>3.898427208549561</v>
      </c>
      <c r="G22" s="82">
        <v>137482</v>
      </c>
      <c r="H22" s="82">
        <v>80222</v>
      </c>
      <c r="I22" s="74">
        <f t="shared" si="3"/>
        <v>57260</v>
      </c>
      <c r="J22" s="143" t="s">
        <v>40</v>
      </c>
      <c r="K22" s="143" t="s">
        <v>40</v>
      </c>
      <c r="L22" s="76" t="s">
        <v>40</v>
      </c>
      <c r="M22" s="143" t="s">
        <v>40</v>
      </c>
      <c r="N22" s="143" t="s">
        <v>40</v>
      </c>
      <c r="O22" s="76" t="s">
        <v>40</v>
      </c>
      <c r="P22" s="82">
        <v>63299</v>
      </c>
      <c r="Q22" s="82">
        <v>63857</v>
      </c>
      <c r="R22" s="86">
        <f t="shared" si="10"/>
        <v>-558</v>
      </c>
      <c r="S22" s="143" t="s">
        <v>40</v>
      </c>
      <c r="T22" s="143" t="s">
        <v>40</v>
      </c>
      <c r="U22" s="76" t="s">
        <v>40</v>
      </c>
      <c r="V22" s="139">
        <f t="shared" si="11"/>
        <v>20973</v>
      </c>
      <c r="W22" s="81">
        <f t="shared" si="7"/>
        <v>14.419546725849168</v>
      </c>
      <c r="X22" s="82">
        <v>26647</v>
      </c>
      <c r="Y22" s="81">
        <f t="shared" si="4"/>
        <v>18.32058654478152</v>
      </c>
      <c r="Z22" s="82">
        <v>5674</v>
      </c>
      <c r="AA22" s="160">
        <f t="shared" si="5"/>
        <v>3.90103981893235</v>
      </c>
      <c r="AB22" s="28">
        <v>37</v>
      </c>
      <c r="AD22" s="1">
        <v>37</v>
      </c>
      <c r="AE22" s="25">
        <v>1962</v>
      </c>
      <c r="AF22" s="6">
        <v>37</v>
      </c>
      <c r="AG22" s="26">
        <v>1454484</v>
      </c>
      <c r="AI22" s="42">
        <f t="shared" si="8"/>
        <v>14.41954672584917</v>
      </c>
      <c r="AJ22" s="158">
        <f t="shared" si="9"/>
        <v>0</v>
      </c>
    </row>
    <row r="23" spans="1:36" ht="21" customHeight="1">
      <c r="A23" s="1">
        <v>38</v>
      </c>
      <c r="B23" s="27">
        <v>1963</v>
      </c>
      <c r="C23" s="23">
        <f t="shared" si="0"/>
        <v>75704</v>
      </c>
      <c r="D23" s="81">
        <f t="shared" si="6"/>
        <v>4.94100155401626</v>
      </c>
      <c r="E23" s="82">
        <f t="shared" si="1"/>
        <v>52624</v>
      </c>
      <c r="F23" s="81">
        <f t="shared" si="2"/>
        <v>3.434630478951597</v>
      </c>
      <c r="G23" s="82">
        <v>142348</v>
      </c>
      <c r="H23" s="82">
        <v>89469</v>
      </c>
      <c r="I23" s="74">
        <f t="shared" si="3"/>
        <v>52879</v>
      </c>
      <c r="J23" s="143" t="s">
        <v>40</v>
      </c>
      <c r="K23" s="143" t="s">
        <v>40</v>
      </c>
      <c r="L23" s="76" t="s">
        <v>40</v>
      </c>
      <c r="M23" s="143" t="s">
        <v>40</v>
      </c>
      <c r="N23" s="143" t="s">
        <v>40</v>
      </c>
      <c r="O23" s="76" t="s">
        <v>40</v>
      </c>
      <c r="P23" s="82">
        <v>63788</v>
      </c>
      <c r="Q23" s="82">
        <v>64043</v>
      </c>
      <c r="R23" s="86">
        <f t="shared" si="10"/>
        <v>-255</v>
      </c>
      <c r="S23" s="143" t="s">
        <v>40</v>
      </c>
      <c r="T23" s="143" t="s">
        <v>40</v>
      </c>
      <c r="U23" s="76" t="s">
        <v>40</v>
      </c>
      <c r="V23" s="139">
        <f t="shared" si="11"/>
        <v>23080</v>
      </c>
      <c r="W23" s="81">
        <f t="shared" si="7"/>
        <v>15.063710750646637</v>
      </c>
      <c r="X23" s="82">
        <v>28617</v>
      </c>
      <c r="Y23" s="81">
        <f t="shared" si="4"/>
        <v>18.677565448494576</v>
      </c>
      <c r="Z23" s="82">
        <v>5537</v>
      </c>
      <c r="AA23" s="160">
        <f t="shared" si="5"/>
        <v>3.613854697847939</v>
      </c>
      <c r="AB23" s="28">
        <v>38</v>
      </c>
      <c r="AD23" s="1">
        <v>38</v>
      </c>
      <c r="AE23" s="25">
        <v>1963</v>
      </c>
      <c r="AF23" s="6">
        <v>38</v>
      </c>
      <c r="AG23" s="26">
        <v>1532159</v>
      </c>
      <c r="AI23" s="42">
        <f t="shared" si="8"/>
        <v>15.063710750646637</v>
      </c>
      <c r="AJ23" s="158">
        <f t="shared" si="9"/>
        <v>0</v>
      </c>
    </row>
    <row r="24" spans="1:36" ht="21" customHeight="1">
      <c r="A24" s="1">
        <v>39</v>
      </c>
      <c r="B24" s="27">
        <v>1964</v>
      </c>
      <c r="C24" s="23">
        <f t="shared" si="0"/>
        <v>87243</v>
      </c>
      <c r="D24" s="81">
        <f t="shared" si="6"/>
        <v>5.426021993167328</v>
      </c>
      <c r="E24" s="82">
        <f t="shared" si="1"/>
        <v>60386</v>
      </c>
      <c r="F24" s="81">
        <f t="shared" si="2"/>
        <v>3.7556682379033535</v>
      </c>
      <c r="G24" s="82">
        <v>163566</v>
      </c>
      <c r="H24" s="82">
        <v>102111</v>
      </c>
      <c r="I24" s="74">
        <f t="shared" si="3"/>
        <v>61455</v>
      </c>
      <c r="J24" s="143" t="s">
        <v>40</v>
      </c>
      <c r="K24" s="143" t="s">
        <v>40</v>
      </c>
      <c r="L24" s="76" t="s">
        <v>40</v>
      </c>
      <c r="M24" s="143" t="s">
        <v>40</v>
      </c>
      <c r="N24" s="143" t="s">
        <v>40</v>
      </c>
      <c r="O24" s="76" t="s">
        <v>40</v>
      </c>
      <c r="P24" s="83">
        <v>70256</v>
      </c>
      <c r="Q24" s="83">
        <v>71325</v>
      </c>
      <c r="R24" s="74">
        <f t="shared" si="10"/>
        <v>-1069</v>
      </c>
      <c r="S24" s="143" t="s">
        <v>40</v>
      </c>
      <c r="T24" s="143" t="s">
        <v>40</v>
      </c>
      <c r="U24" s="76" t="s">
        <v>40</v>
      </c>
      <c r="V24" s="139">
        <f t="shared" si="11"/>
        <v>26857</v>
      </c>
      <c r="W24" s="81">
        <f t="shared" si="7"/>
        <v>16.703537552639748</v>
      </c>
      <c r="X24" s="82">
        <v>32374</v>
      </c>
      <c r="Y24" s="81">
        <f t="shared" si="4"/>
        <v>20.134800042043384</v>
      </c>
      <c r="Z24" s="82">
        <v>5517</v>
      </c>
      <c r="AA24" s="160">
        <f t="shared" si="5"/>
        <v>3.431262489403637</v>
      </c>
      <c r="AB24" s="28">
        <v>39</v>
      </c>
      <c r="AD24" s="1">
        <v>39</v>
      </c>
      <c r="AE24" s="25">
        <v>1964</v>
      </c>
      <c r="AF24" s="6">
        <v>39</v>
      </c>
      <c r="AG24" s="26">
        <v>1607863</v>
      </c>
      <c r="AI24" s="42">
        <f t="shared" si="8"/>
        <v>16.703537552639748</v>
      </c>
      <c r="AJ24" s="158">
        <f t="shared" si="9"/>
        <v>0</v>
      </c>
    </row>
    <row r="25" spans="1:36" ht="21" customHeight="1">
      <c r="A25" s="50">
        <v>40</v>
      </c>
      <c r="B25" s="51">
        <v>1965</v>
      </c>
      <c r="C25" s="52">
        <f t="shared" si="0"/>
        <v>81221</v>
      </c>
      <c r="D25" s="53">
        <f t="shared" si="6"/>
        <v>4.79149976461649</v>
      </c>
      <c r="E25" s="54">
        <f t="shared" si="1"/>
        <v>50777</v>
      </c>
      <c r="F25" s="53">
        <f t="shared" si="2"/>
        <v>2.9955058857676153</v>
      </c>
      <c r="G25" s="54">
        <v>163100</v>
      </c>
      <c r="H25" s="54">
        <v>112605</v>
      </c>
      <c r="I25" s="74">
        <f t="shared" si="3"/>
        <v>50495</v>
      </c>
      <c r="J25" s="55" t="s">
        <v>40</v>
      </c>
      <c r="K25" s="55" t="s">
        <v>40</v>
      </c>
      <c r="L25" s="56" t="s">
        <v>40</v>
      </c>
      <c r="M25" s="55" t="s">
        <v>40</v>
      </c>
      <c r="N25" s="55" t="s">
        <v>40</v>
      </c>
      <c r="O25" s="56" t="s">
        <v>40</v>
      </c>
      <c r="P25" s="58">
        <v>74648</v>
      </c>
      <c r="Q25" s="58">
        <v>74366</v>
      </c>
      <c r="R25" s="74">
        <f t="shared" si="10"/>
        <v>282</v>
      </c>
      <c r="S25" s="55" t="s">
        <v>40</v>
      </c>
      <c r="T25" s="55" t="s">
        <v>40</v>
      </c>
      <c r="U25" s="56" t="s">
        <v>40</v>
      </c>
      <c r="V25" s="145">
        <f t="shared" si="11"/>
        <v>30444</v>
      </c>
      <c r="W25" s="53">
        <f t="shared" si="7"/>
        <v>17.959938788488746</v>
      </c>
      <c r="X25" s="54">
        <v>37213</v>
      </c>
      <c r="Y25" s="53">
        <f t="shared" si="4"/>
        <v>21.953199386940994</v>
      </c>
      <c r="Z25" s="54">
        <v>6769</v>
      </c>
      <c r="AA25" s="162">
        <f t="shared" si="5"/>
        <v>3.99326059845225</v>
      </c>
      <c r="AB25" s="59">
        <v>40</v>
      </c>
      <c r="AC25" s="60"/>
      <c r="AD25" s="50">
        <v>40</v>
      </c>
      <c r="AE25" s="61">
        <v>1965</v>
      </c>
      <c r="AF25" s="6">
        <v>40</v>
      </c>
      <c r="AG25" s="57">
        <v>1695106</v>
      </c>
      <c r="AI25" s="42">
        <f t="shared" si="8"/>
        <v>17.959938788488746</v>
      </c>
      <c r="AJ25" s="158">
        <f t="shared" si="9"/>
        <v>0</v>
      </c>
    </row>
    <row r="26" spans="1:36" ht="21" customHeight="1">
      <c r="A26" s="62">
        <v>41</v>
      </c>
      <c r="B26" s="27">
        <v>1966</v>
      </c>
      <c r="C26" s="63">
        <f t="shared" si="0"/>
        <v>69546</v>
      </c>
      <c r="D26" s="64">
        <f t="shared" si="6"/>
        <v>3.8498478516834846</v>
      </c>
      <c r="E26" s="65">
        <f t="shared" si="1"/>
        <v>46534</v>
      </c>
      <c r="F26" s="64">
        <f t="shared" si="2"/>
        <v>2.5759758998395204</v>
      </c>
      <c r="G26" s="65">
        <v>163137</v>
      </c>
      <c r="H26" s="65">
        <v>117746</v>
      </c>
      <c r="I26" s="66">
        <f t="shared" si="3"/>
        <v>45391</v>
      </c>
      <c r="J26" s="67" t="s">
        <v>40</v>
      </c>
      <c r="K26" s="67" t="s">
        <v>40</v>
      </c>
      <c r="L26" s="68" t="s">
        <v>40</v>
      </c>
      <c r="M26" s="67" t="s">
        <v>40</v>
      </c>
      <c r="N26" s="67" t="s">
        <v>40</v>
      </c>
      <c r="O26" s="68" t="s">
        <v>40</v>
      </c>
      <c r="P26" s="70">
        <v>78393</v>
      </c>
      <c r="Q26" s="70">
        <v>77250</v>
      </c>
      <c r="R26" s="147">
        <f t="shared" si="10"/>
        <v>1143</v>
      </c>
      <c r="S26" s="67" t="s">
        <v>40</v>
      </c>
      <c r="T26" s="67" t="s">
        <v>40</v>
      </c>
      <c r="U26" s="68" t="s">
        <v>40</v>
      </c>
      <c r="V26" s="146">
        <f t="shared" si="11"/>
        <v>23012</v>
      </c>
      <c r="W26" s="64">
        <f t="shared" si="7"/>
        <v>12.738719518439645</v>
      </c>
      <c r="X26" s="65">
        <v>29197</v>
      </c>
      <c r="Y26" s="64">
        <f t="shared" si="4"/>
        <v>16.162541012510097</v>
      </c>
      <c r="Z26" s="65">
        <v>6185</v>
      </c>
      <c r="AA26" s="163">
        <f t="shared" si="5"/>
        <v>3.4238214940704506</v>
      </c>
      <c r="AB26" s="71">
        <v>41</v>
      </c>
      <c r="AC26" s="72"/>
      <c r="AD26" s="62">
        <v>41</v>
      </c>
      <c r="AE26" s="73">
        <v>1966</v>
      </c>
      <c r="AF26" s="6">
        <v>41</v>
      </c>
      <c r="AG26" s="69">
        <v>1806461</v>
      </c>
      <c r="AI26" s="42">
        <f t="shared" si="8"/>
        <v>12.738719518439646</v>
      </c>
      <c r="AJ26" s="158">
        <f t="shared" si="9"/>
        <v>0</v>
      </c>
    </row>
    <row r="27" spans="1:36" ht="21" customHeight="1">
      <c r="A27" s="1">
        <v>42</v>
      </c>
      <c r="B27" s="27">
        <v>1967</v>
      </c>
      <c r="C27" s="23">
        <f t="shared" si="0"/>
        <v>90353</v>
      </c>
      <c r="D27" s="81">
        <f t="shared" si="6"/>
        <v>4.815934537445779</v>
      </c>
      <c r="E27" s="82">
        <f t="shared" si="1"/>
        <v>56649</v>
      </c>
      <c r="F27" s="81">
        <f t="shared" si="2"/>
        <v>3.0194667095919994</v>
      </c>
      <c r="G27" s="82">
        <v>176017</v>
      </c>
      <c r="H27" s="82">
        <v>120813</v>
      </c>
      <c r="I27" s="74">
        <f t="shared" si="3"/>
        <v>55204</v>
      </c>
      <c r="J27" s="76" t="s">
        <v>40</v>
      </c>
      <c r="K27" s="76" t="s">
        <v>40</v>
      </c>
      <c r="L27" s="76" t="s">
        <v>40</v>
      </c>
      <c r="M27" s="76" t="s">
        <v>40</v>
      </c>
      <c r="N27" s="76" t="s">
        <v>40</v>
      </c>
      <c r="O27" s="76" t="s">
        <v>40</v>
      </c>
      <c r="P27" s="82">
        <v>75411</v>
      </c>
      <c r="Q27" s="82">
        <v>73966</v>
      </c>
      <c r="R27" s="74">
        <f t="shared" si="10"/>
        <v>1445</v>
      </c>
      <c r="S27" s="76" t="s">
        <v>40</v>
      </c>
      <c r="T27" s="76" t="s">
        <v>40</v>
      </c>
      <c r="U27" s="76" t="s">
        <v>40</v>
      </c>
      <c r="V27" s="139">
        <f t="shared" si="11"/>
        <v>33704</v>
      </c>
      <c r="W27" s="81">
        <f t="shared" si="7"/>
        <v>17.964678278537797</v>
      </c>
      <c r="X27" s="82">
        <v>40433</v>
      </c>
      <c r="Y27" s="81">
        <f t="shared" si="4"/>
        <v>21.551324378000196</v>
      </c>
      <c r="Z27" s="82">
        <v>6729</v>
      </c>
      <c r="AA27" s="160">
        <f t="shared" si="5"/>
        <v>3.5866460994624028</v>
      </c>
      <c r="AB27" s="28">
        <v>42</v>
      </c>
      <c r="AD27" s="1">
        <v>42</v>
      </c>
      <c r="AE27" s="25">
        <v>1967</v>
      </c>
      <c r="AF27" s="6">
        <v>42</v>
      </c>
      <c r="AG27" s="26">
        <v>1876126</v>
      </c>
      <c r="AI27" s="42">
        <f t="shared" si="8"/>
        <v>17.964678278537793</v>
      </c>
      <c r="AJ27" s="158">
        <f t="shared" si="9"/>
        <v>0</v>
      </c>
    </row>
    <row r="28" spans="1:36" ht="21" customHeight="1">
      <c r="A28" s="1">
        <v>43</v>
      </c>
      <c r="B28" s="27">
        <v>1968</v>
      </c>
      <c r="C28" s="23">
        <f t="shared" si="0"/>
        <v>101545</v>
      </c>
      <c r="D28" s="81">
        <f t="shared" si="6"/>
        <v>5.163797833589883</v>
      </c>
      <c r="E28" s="82">
        <f t="shared" si="1"/>
        <v>66421</v>
      </c>
      <c r="F28" s="81">
        <f t="shared" si="2"/>
        <v>3.377661292086007</v>
      </c>
      <c r="G28" s="82">
        <v>198484</v>
      </c>
      <c r="H28" s="82">
        <v>133246</v>
      </c>
      <c r="I28" s="74">
        <f t="shared" si="3"/>
        <v>65238</v>
      </c>
      <c r="J28" s="76" t="s">
        <v>40</v>
      </c>
      <c r="K28" s="76" t="s">
        <v>40</v>
      </c>
      <c r="L28" s="76" t="s">
        <v>40</v>
      </c>
      <c r="M28" s="76" t="s">
        <v>40</v>
      </c>
      <c r="N28" s="76" t="s">
        <v>40</v>
      </c>
      <c r="O28" s="76" t="s">
        <v>40</v>
      </c>
      <c r="P28" s="82">
        <v>85070</v>
      </c>
      <c r="Q28" s="82">
        <v>83887</v>
      </c>
      <c r="R28" s="74">
        <f t="shared" si="10"/>
        <v>1183</v>
      </c>
      <c r="S28" s="76" t="s">
        <v>40</v>
      </c>
      <c r="T28" s="76" t="s">
        <v>40</v>
      </c>
      <c r="U28" s="76" t="s">
        <v>40</v>
      </c>
      <c r="V28" s="139">
        <f t="shared" si="11"/>
        <v>35124</v>
      </c>
      <c r="W28" s="81">
        <f t="shared" si="7"/>
        <v>17.861365415038758</v>
      </c>
      <c r="X28" s="82">
        <v>42433</v>
      </c>
      <c r="Y28" s="81">
        <f t="shared" si="4"/>
        <v>21.578160763476244</v>
      </c>
      <c r="Z28" s="82">
        <v>7309</v>
      </c>
      <c r="AA28" s="160">
        <f t="shared" si="5"/>
        <v>3.7167953484374867</v>
      </c>
      <c r="AB28" s="28">
        <v>43</v>
      </c>
      <c r="AD28" s="1">
        <v>43</v>
      </c>
      <c r="AE28" s="25">
        <v>1968</v>
      </c>
      <c r="AF28" s="6">
        <v>43</v>
      </c>
      <c r="AG28" s="26">
        <v>1966479</v>
      </c>
      <c r="AI28" s="42">
        <f t="shared" si="8"/>
        <v>17.861365415038758</v>
      </c>
      <c r="AJ28" s="158">
        <f t="shared" si="9"/>
        <v>0</v>
      </c>
    </row>
    <row r="29" spans="1:36" ht="21" customHeight="1">
      <c r="A29" s="1">
        <v>44</v>
      </c>
      <c r="B29" s="27">
        <v>1969</v>
      </c>
      <c r="C29" s="23">
        <f t="shared" si="0"/>
        <v>99352</v>
      </c>
      <c r="D29" s="81">
        <f t="shared" si="6"/>
        <v>4.804199564415113</v>
      </c>
      <c r="E29" s="82">
        <f t="shared" si="1"/>
        <v>62372</v>
      </c>
      <c r="F29" s="81">
        <f t="shared" si="2"/>
        <v>3.016019156450796</v>
      </c>
      <c r="G29" s="82">
        <v>206825</v>
      </c>
      <c r="H29" s="82">
        <v>145981</v>
      </c>
      <c r="I29" s="74">
        <f t="shared" si="3"/>
        <v>60844</v>
      </c>
      <c r="J29" s="76" t="s">
        <v>40</v>
      </c>
      <c r="K29" s="76" t="s">
        <v>40</v>
      </c>
      <c r="L29" s="76" t="s">
        <v>40</v>
      </c>
      <c r="M29" s="76" t="s">
        <v>40</v>
      </c>
      <c r="N29" s="76" t="s">
        <v>40</v>
      </c>
      <c r="O29" s="76" t="s">
        <v>40</v>
      </c>
      <c r="P29" s="82">
        <v>88911</v>
      </c>
      <c r="Q29" s="82">
        <v>87383</v>
      </c>
      <c r="R29" s="74">
        <f t="shared" si="10"/>
        <v>1528</v>
      </c>
      <c r="S29" s="76" t="s">
        <v>40</v>
      </c>
      <c r="T29" s="76" t="s">
        <v>40</v>
      </c>
      <c r="U29" s="76" t="s">
        <v>40</v>
      </c>
      <c r="V29" s="139">
        <f t="shared" si="11"/>
        <v>36980</v>
      </c>
      <c r="W29" s="81">
        <f t="shared" si="7"/>
        <v>17.881804079643175</v>
      </c>
      <c r="X29" s="82">
        <v>44114</v>
      </c>
      <c r="Y29" s="81">
        <f t="shared" si="4"/>
        <v>21.331473909393704</v>
      </c>
      <c r="Z29" s="82">
        <v>7134</v>
      </c>
      <c r="AA29" s="160">
        <f t="shared" si="5"/>
        <v>3.4496698297505253</v>
      </c>
      <c r="AB29" s="28">
        <v>44</v>
      </c>
      <c r="AD29" s="1">
        <v>44</v>
      </c>
      <c r="AE29" s="25">
        <v>1969</v>
      </c>
      <c r="AF29" s="6">
        <v>44</v>
      </c>
      <c r="AG29" s="26">
        <v>2068024</v>
      </c>
      <c r="AI29" s="42">
        <f t="shared" si="8"/>
        <v>17.881804079643178</v>
      </c>
      <c r="AJ29" s="158">
        <f t="shared" si="9"/>
        <v>0</v>
      </c>
    </row>
    <row r="30" spans="1:36" ht="21" customHeight="1">
      <c r="A30" s="29">
        <v>45</v>
      </c>
      <c r="B30" s="30">
        <v>1970</v>
      </c>
      <c r="C30" s="31">
        <f t="shared" si="0"/>
        <v>106907</v>
      </c>
      <c r="D30" s="32">
        <f t="shared" si="6"/>
        <v>4.932554388347938</v>
      </c>
      <c r="E30" s="33">
        <f t="shared" si="1"/>
        <v>67152</v>
      </c>
      <c r="F30" s="32">
        <f t="shared" si="2"/>
        <v>3.098308738308443</v>
      </c>
      <c r="G30" s="33">
        <v>223393</v>
      </c>
      <c r="H30" s="33">
        <v>157019</v>
      </c>
      <c r="I30" s="75">
        <f t="shared" si="3"/>
        <v>66374</v>
      </c>
      <c r="J30" s="34" t="s">
        <v>40</v>
      </c>
      <c r="K30" s="34" t="s">
        <v>40</v>
      </c>
      <c r="L30" s="35" t="s">
        <v>40</v>
      </c>
      <c r="M30" s="34" t="s">
        <v>40</v>
      </c>
      <c r="N30" s="34" t="s">
        <v>40</v>
      </c>
      <c r="O30" s="35" t="s">
        <v>40</v>
      </c>
      <c r="P30" s="33">
        <v>99531</v>
      </c>
      <c r="Q30" s="33">
        <v>98753</v>
      </c>
      <c r="R30" s="140">
        <f t="shared" si="10"/>
        <v>778</v>
      </c>
      <c r="S30" s="34" t="s">
        <v>40</v>
      </c>
      <c r="T30" s="34" t="s">
        <v>40</v>
      </c>
      <c r="U30" s="35" t="s">
        <v>40</v>
      </c>
      <c r="V30" s="142">
        <f t="shared" si="11"/>
        <v>39755</v>
      </c>
      <c r="W30" s="32">
        <f t="shared" si="7"/>
        <v>18.34245650039495</v>
      </c>
      <c r="X30" s="33">
        <v>47622</v>
      </c>
      <c r="Y30" s="32">
        <f t="shared" si="4"/>
        <v>21.972191258000457</v>
      </c>
      <c r="Z30" s="33">
        <v>7867</v>
      </c>
      <c r="AA30" s="161">
        <f t="shared" si="5"/>
        <v>3.62973475760551</v>
      </c>
      <c r="AB30" s="36">
        <v>45</v>
      </c>
      <c r="AC30" s="37"/>
      <c r="AD30" s="29">
        <v>45</v>
      </c>
      <c r="AE30" s="38">
        <v>1970</v>
      </c>
      <c r="AF30" s="6">
        <v>45</v>
      </c>
      <c r="AG30" s="39">
        <v>2167376</v>
      </c>
      <c r="AI30" s="42">
        <f t="shared" si="8"/>
        <v>18.342456500394945</v>
      </c>
      <c r="AJ30" s="158">
        <f t="shared" si="9"/>
        <v>0</v>
      </c>
    </row>
    <row r="31" spans="1:36" ht="21" customHeight="1">
      <c r="A31" s="40">
        <v>46</v>
      </c>
      <c r="B31" s="27">
        <v>1971</v>
      </c>
      <c r="C31" s="41">
        <f t="shared" si="0"/>
        <v>105690</v>
      </c>
      <c r="D31" s="42">
        <f t="shared" si="6"/>
        <v>4.671123142367825</v>
      </c>
      <c r="E31" s="43">
        <f t="shared" si="1"/>
        <v>63941</v>
      </c>
      <c r="F31" s="42">
        <f t="shared" si="2"/>
        <v>2.8259654162753436</v>
      </c>
      <c r="G31" s="43">
        <v>228455</v>
      </c>
      <c r="H31" s="43">
        <v>164481</v>
      </c>
      <c r="I31" s="74">
        <f t="shared" si="3"/>
        <v>63974</v>
      </c>
      <c r="J31" s="44" t="s">
        <v>40</v>
      </c>
      <c r="K31" s="44" t="s">
        <v>40</v>
      </c>
      <c r="L31" s="45" t="s">
        <v>40</v>
      </c>
      <c r="M31" s="44" t="s">
        <v>40</v>
      </c>
      <c r="N31" s="44" t="s">
        <v>40</v>
      </c>
      <c r="O31" s="45" t="s">
        <v>40</v>
      </c>
      <c r="P31" s="43">
        <v>98907</v>
      </c>
      <c r="Q31" s="43">
        <v>98940</v>
      </c>
      <c r="R31" s="86">
        <f t="shared" si="10"/>
        <v>-33</v>
      </c>
      <c r="S31" s="44" t="s">
        <v>40</v>
      </c>
      <c r="T31" s="44" t="s">
        <v>40</v>
      </c>
      <c r="U31" s="45" t="s">
        <v>40</v>
      </c>
      <c r="V31" s="138">
        <f t="shared" si="11"/>
        <v>41749</v>
      </c>
      <c r="W31" s="42">
        <f t="shared" si="7"/>
        <v>18.45157726092481</v>
      </c>
      <c r="X31" s="43">
        <v>50490</v>
      </c>
      <c r="Y31" s="42">
        <f t="shared" si="4"/>
        <v>22.314789238163637</v>
      </c>
      <c r="Z31" s="43">
        <v>8741</v>
      </c>
      <c r="AA31" s="42">
        <f t="shared" si="5"/>
        <v>3.8632119772388265</v>
      </c>
      <c r="AB31" s="46">
        <v>46</v>
      </c>
      <c r="AC31" s="47"/>
      <c r="AD31" s="40">
        <v>46</v>
      </c>
      <c r="AE31" s="48">
        <v>1971</v>
      </c>
      <c r="AF31" s="6">
        <v>46</v>
      </c>
      <c r="AG31" s="49">
        <v>2262625</v>
      </c>
      <c r="AI31" s="42">
        <f t="shared" si="8"/>
        <v>18.45157726092481</v>
      </c>
      <c r="AJ31" s="158">
        <f t="shared" si="9"/>
        <v>0</v>
      </c>
    </row>
    <row r="32" spans="1:36" ht="21" customHeight="1">
      <c r="A32" s="1">
        <v>47</v>
      </c>
      <c r="B32" s="27">
        <v>1972</v>
      </c>
      <c r="C32" s="23">
        <f t="shared" si="0"/>
        <v>79354</v>
      </c>
      <c r="D32" s="81">
        <f t="shared" si="6"/>
        <v>3.350652256984396</v>
      </c>
      <c r="E32" s="82">
        <f t="shared" si="1"/>
        <v>35178</v>
      </c>
      <c r="F32" s="81">
        <f t="shared" si="2"/>
        <v>1.485359844446368</v>
      </c>
      <c r="G32" s="82">
        <v>206752</v>
      </c>
      <c r="H32" s="82">
        <v>172834</v>
      </c>
      <c r="I32" s="74">
        <f t="shared" si="3"/>
        <v>33918</v>
      </c>
      <c r="J32" s="143" t="s">
        <v>40</v>
      </c>
      <c r="K32" s="143" t="s">
        <v>40</v>
      </c>
      <c r="L32" s="76" t="s">
        <v>40</v>
      </c>
      <c r="M32" s="143" t="s">
        <v>40</v>
      </c>
      <c r="N32" s="143" t="s">
        <v>40</v>
      </c>
      <c r="O32" s="76" t="s">
        <v>40</v>
      </c>
      <c r="P32" s="82">
        <v>94382</v>
      </c>
      <c r="Q32" s="82">
        <v>93122</v>
      </c>
      <c r="R32" s="74">
        <f t="shared" si="10"/>
        <v>1260</v>
      </c>
      <c r="S32" s="143" t="s">
        <v>40</v>
      </c>
      <c r="T32" s="143" t="s">
        <v>40</v>
      </c>
      <c r="U32" s="76" t="s">
        <v>40</v>
      </c>
      <c r="V32" s="139">
        <f t="shared" si="11"/>
        <v>44176</v>
      </c>
      <c r="W32" s="81">
        <f t="shared" si="7"/>
        <v>18.65292412538028</v>
      </c>
      <c r="X32" s="82">
        <v>53562</v>
      </c>
      <c r="Y32" s="81">
        <f t="shared" si="4"/>
        <v>22.616079364442655</v>
      </c>
      <c r="Z32" s="82">
        <v>9386</v>
      </c>
      <c r="AA32" s="81">
        <f t="shared" si="5"/>
        <v>3.9631552390623708</v>
      </c>
      <c r="AB32" s="28">
        <v>47</v>
      </c>
      <c r="AD32" s="1">
        <v>47</v>
      </c>
      <c r="AE32" s="25">
        <v>1972</v>
      </c>
      <c r="AF32" s="6">
        <v>47</v>
      </c>
      <c r="AG32" s="26">
        <v>2368315</v>
      </c>
      <c r="AI32" s="42">
        <f t="shared" si="8"/>
        <v>18.652924125380284</v>
      </c>
      <c r="AJ32" s="158">
        <f t="shared" si="9"/>
        <v>0</v>
      </c>
    </row>
    <row r="33" spans="1:36" ht="21" customHeight="1">
      <c r="A33" s="1">
        <v>48</v>
      </c>
      <c r="B33" s="27">
        <v>1973</v>
      </c>
      <c r="C33" s="23">
        <f t="shared" si="0"/>
        <v>64276</v>
      </c>
      <c r="D33" s="81">
        <f t="shared" si="6"/>
        <v>2.625203192262765</v>
      </c>
      <c r="E33" s="82">
        <f t="shared" si="1"/>
        <v>20531</v>
      </c>
      <c r="F33" s="81">
        <f t="shared" si="2"/>
        <v>0.8385407732333505</v>
      </c>
      <c r="G33" s="82">
        <v>202635</v>
      </c>
      <c r="H33" s="82">
        <v>183235</v>
      </c>
      <c r="I33" s="74">
        <f t="shared" si="3"/>
        <v>19400</v>
      </c>
      <c r="J33" s="143" t="s">
        <v>40</v>
      </c>
      <c r="K33" s="143" t="s">
        <v>40</v>
      </c>
      <c r="L33" s="76" t="s">
        <v>40</v>
      </c>
      <c r="M33" s="143" t="s">
        <v>40</v>
      </c>
      <c r="N33" s="143" t="s">
        <v>40</v>
      </c>
      <c r="O33" s="76" t="s">
        <v>40</v>
      </c>
      <c r="P33" s="82">
        <v>96398</v>
      </c>
      <c r="Q33" s="82">
        <v>95267</v>
      </c>
      <c r="R33" s="74">
        <f t="shared" si="10"/>
        <v>1131</v>
      </c>
      <c r="S33" s="143" t="s">
        <v>40</v>
      </c>
      <c r="T33" s="143" t="s">
        <v>40</v>
      </c>
      <c r="U33" s="76" t="s">
        <v>40</v>
      </c>
      <c r="V33" s="139">
        <f t="shared" si="11"/>
        <v>43745</v>
      </c>
      <c r="W33" s="81">
        <f t="shared" si="7"/>
        <v>17.86662419029415</v>
      </c>
      <c r="X33" s="82">
        <v>53504</v>
      </c>
      <c r="Y33" s="81">
        <f t="shared" si="4"/>
        <v>21.8524599537661</v>
      </c>
      <c r="Z33" s="82">
        <v>9759</v>
      </c>
      <c r="AA33" s="81">
        <f t="shared" si="5"/>
        <v>3.9858357634719535</v>
      </c>
      <c r="AB33" s="28">
        <v>48</v>
      </c>
      <c r="AD33" s="1">
        <v>48</v>
      </c>
      <c r="AE33" s="25">
        <v>1973</v>
      </c>
      <c r="AF33" s="6">
        <v>48</v>
      </c>
      <c r="AG33" s="26">
        <v>2448420</v>
      </c>
      <c r="AI33" s="42">
        <f t="shared" si="8"/>
        <v>17.866624190294147</v>
      </c>
      <c r="AJ33" s="158">
        <f t="shared" si="9"/>
        <v>0</v>
      </c>
    </row>
    <row r="34" spans="1:36" ht="21" customHeight="1">
      <c r="A34" s="1">
        <v>49</v>
      </c>
      <c r="B34" s="27">
        <v>1974</v>
      </c>
      <c r="C34" s="23">
        <f t="shared" si="0"/>
        <v>64035</v>
      </c>
      <c r="D34" s="81">
        <f t="shared" si="6"/>
        <v>2.5484579113430357</v>
      </c>
      <c r="E34" s="82">
        <f t="shared" si="1"/>
        <v>21963</v>
      </c>
      <c r="F34" s="81">
        <f t="shared" si="2"/>
        <v>0.8740810667108159</v>
      </c>
      <c r="G34" s="82">
        <v>194347</v>
      </c>
      <c r="H34" s="82">
        <v>173581</v>
      </c>
      <c r="I34" s="74">
        <f t="shared" si="3"/>
        <v>20766</v>
      </c>
      <c r="J34" s="143" t="s">
        <v>40</v>
      </c>
      <c r="K34" s="143" t="s">
        <v>40</v>
      </c>
      <c r="L34" s="76" t="s">
        <v>40</v>
      </c>
      <c r="M34" s="143" t="s">
        <v>40</v>
      </c>
      <c r="N34" s="143" t="s">
        <v>40</v>
      </c>
      <c r="O34" s="76" t="s">
        <v>40</v>
      </c>
      <c r="P34" s="83">
        <v>99752</v>
      </c>
      <c r="Q34" s="83">
        <v>98555</v>
      </c>
      <c r="R34" s="74">
        <f t="shared" si="10"/>
        <v>1197</v>
      </c>
      <c r="S34" s="143" t="s">
        <v>40</v>
      </c>
      <c r="T34" s="143" t="s">
        <v>40</v>
      </c>
      <c r="U34" s="76" t="s">
        <v>40</v>
      </c>
      <c r="V34" s="139">
        <f t="shared" si="11"/>
        <v>42072</v>
      </c>
      <c r="W34" s="81">
        <f t="shared" si="7"/>
        <v>16.743768446322196</v>
      </c>
      <c r="X34" s="82">
        <v>52394</v>
      </c>
      <c r="Y34" s="81">
        <f t="shared" si="4"/>
        <v>20.85170669273163</v>
      </c>
      <c r="Z34" s="82">
        <v>10322</v>
      </c>
      <c r="AA34" s="81">
        <f t="shared" si="5"/>
        <v>4.107938246409435</v>
      </c>
      <c r="AB34" s="28">
        <v>49</v>
      </c>
      <c r="AD34" s="1">
        <v>49</v>
      </c>
      <c r="AE34" s="25">
        <v>1974</v>
      </c>
      <c r="AF34" s="6">
        <v>49</v>
      </c>
      <c r="AG34" s="26">
        <v>2512696</v>
      </c>
      <c r="AI34" s="42">
        <f t="shared" si="8"/>
        <v>16.743768446322193</v>
      </c>
      <c r="AJ34" s="158">
        <f t="shared" si="9"/>
        <v>0</v>
      </c>
    </row>
    <row r="35" spans="1:36" ht="21" customHeight="1">
      <c r="A35" s="50">
        <v>50</v>
      </c>
      <c r="B35" s="51">
        <v>1975</v>
      </c>
      <c r="C35" s="52">
        <f t="shared" si="0"/>
        <v>44988</v>
      </c>
      <c r="D35" s="53">
        <f t="shared" si="6"/>
        <v>1.745933122238992</v>
      </c>
      <c r="E35" s="54">
        <f t="shared" si="1"/>
        <v>7943</v>
      </c>
      <c r="F35" s="53">
        <f t="shared" si="2"/>
        <v>0.30825879767814335</v>
      </c>
      <c r="G35" s="54">
        <v>174150</v>
      </c>
      <c r="H35" s="54">
        <v>168068</v>
      </c>
      <c r="I35" s="74">
        <f t="shared" si="3"/>
        <v>6082</v>
      </c>
      <c r="J35" s="55" t="s">
        <v>40</v>
      </c>
      <c r="K35" s="55" t="s">
        <v>40</v>
      </c>
      <c r="L35" s="56" t="s">
        <v>40</v>
      </c>
      <c r="M35" s="55" t="s">
        <v>40</v>
      </c>
      <c r="N35" s="55" t="s">
        <v>40</v>
      </c>
      <c r="O35" s="56" t="s">
        <v>40</v>
      </c>
      <c r="P35" s="58">
        <v>89477</v>
      </c>
      <c r="Q35" s="58">
        <v>87616</v>
      </c>
      <c r="R35" s="74">
        <f t="shared" si="10"/>
        <v>1861</v>
      </c>
      <c r="S35" s="55" t="s">
        <v>40</v>
      </c>
      <c r="T35" s="55" t="s">
        <v>40</v>
      </c>
      <c r="U35" s="76" t="s">
        <v>40</v>
      </c>
      <c r="V35" s="145">
        <f t="shared" si="11"/>
        <v>37045</v>
      </c>
      <c r="W35" s="53">
        <f t="shared" si="7"/>
        <v>14.376743245608486</v>
      </c>
      <c r="X35" s="54">
        <v>47353</v>
      </c>
      <c r="Y35" s="81">
        <f t="shared" si="4"/>
        <v>18.377160828972833</v>
      </c>
      <c r="Z35" s="82">
        <v>10308</v>
      </c>
      <c r="AA35" s="81">
        <f t="shared" si="5"/>
        <v>4.0004175833643485</v>
      </c>
      <c r="AB35" s="59">
        <v>50</v>
      </c>
      <c r="AC35" s="60"/>
      <c r="AD35" s="50">
        <v>50</v>
      </c>
      <c r="AE35" s="61">
        <v>1975</v>
      </c>
      <c r="AF35" s="6">
        <v>50</v>
      </c>
      <c r="AG35" s="57">
        <v>2576731</v>
      </c>
      <c r="AI35" s="42">
        <f t="shared" si="8"/>
        <v>14.376743245608484</v>
      </c>
      <c r="AJ35" s="158">
        <f t="shared" si="9"/>
        <v>0</v>
      </c>
    </row>
    <row r="36" spans="1:36" ht="21" customHeight="1">
      <c r="A36" s="62">
        <v>51</v>
      </c>
      <c r="B36" s="27">
        <v>1976</v>
      </c>
      <c r="C36" s="63">
        <f t="shared" si="0"/>
        <v>39094</v>
      </c>
      <c r="D36" s="64">
        <f t="shared" si="6"/>
        <v>1.486719390556856</v>
      </c>
      <c r="E36" s="65">
        <f t="shared" si="1"/>
        <v>3091</v>
      </c>
      <c r="F36" s="64">
        <f t="shared" si="2"/>
        <v>0.1175487193996839</v>
      </c>
      <c r="G36" s="65">
        <v>163519</v>
      </c>
      <c r="H36" s="65">
        <v>162907</v>
      </c>
      <c r="I36" s="66">
        <f t="shared" si="3"/>
        <v>612</v>
      </c>
      <c r="J36" s="67" t="s">
        <v>40</v>
      </c>
      <c r="K36" s="67" t="s">
        <v>40</v>
      </c>
      <c r="L36" s="68" t="s">
        <v>40</v>
      </c>
      <c r="M36" s="67" t="s">
        <v>40</v>
      </c>
      <c r="N36" s="67" t="s">
        <v>40</v>
      </c>
      <c r="O36" s="68" t="s">
        <v>40</v>
      </c>
      <c r="P36" s="70">
        <v>86117</v>
      </c>
      <c r="Q36" s="70">
        <v>83638</v>
      </c>
      <c r="R36" s="147">
        <f t="shared" si="10"/>
        <v>2479</v>
      </c>
      <c r="S36" s="67" t="s">
        <v>40</v>
      </c>
      <c r="T36" s="67" t="s">
        <v>40</v>
      </c>
      <c r="U36" s="68" t="s">
        <v>40</v>
      </c>
      <c r="V36" s="146">
        <f t="shared" si="11"/>
        <v>36003</v>
      </c>
      <c r="W36" s="64">
        <f t="shared" si="7"/>
        <v>13.691706711571722</v>
      </c>
      <c r="X36" s="65">
        <v>46322</v>
      </c>
      <c r="Y36" s="64">
        <f t="shared" si="4"/>
        <v>17.615955289654345</v>
      </c>
      <c r="Z36" s="65">
        <v>10319</v>
      </c>
      <c r="AA36" s="163">
        <f t="shared" si="5"/>
        <v>3.924248578082621</v>
      </c>
      <c r="AB36" s="71">
        <v>51</v>
      </c>
      <c r="AC36" s="72"/>
      <c r="AD36" s="62">
        <v>51</v>
      </c>
      <c r="AE36" s="73">
        <v>1976</v>
      </c>
      <c r="AF36" s="6">
        <v>51</v>
      </c>
      <c r="AG36" s="69">
        <v>2629548</v>
      </c>
      <c r="AI36" s="42">
        <f t="shared" si="8"/>
        <v>13.691706711571724</v>
      </c>
      <c r="AJ36" s="158">
        <f t="shared" si="9"/>
        <v>0</v>
      </c>
    </row>
    <row r="37" spans="1:36" ht="21" customHeight="1">
      <c r="A37" s="1">
        <v>52</v>
      </c>
      <c r="B37" s="27">
        <v>1977</v>
      </c>
      <c r="C37" s="23">
        <f t="shared" si="0"/>
        <v>36569</v>
      </c>
      <c r="D37" s="81">
        <f t="shared" si="6"/>
        <v>1.3703224336572684</v>
      </c>
      <c r="E37" s="82">
        <f t="shared" si="1"/>
        <v>3418</v>
      </c>
      <c r="F37" s="81">
        <f t="shared" si="2"/>
        <v>0.12808012464766724</v>
      </c>
      <c r="G37" s="82">
        <v>164186</v>
      </c>
      <c r="H37" s="82">
        <v>162386</v>
      </c>
      <c r="I37" s="74">
        <f t="shared" si="3"/>
        <v>1800</v>
      </c>
      <c r="J37" s="76" t="s">
        <v>40</v>
      </c>
      <c r="K37" s="76" t="s">
        <v>40</v>
      </c>
      <c r="L37" s="76" t="s">
        <v>40</v>
      </c>
      <c r="M37" s="76" t="s">
        <v>40</v>
      </c>
      <c r="N37" s="76" t="s">
        <v>40</v>
      </c>
      <c r="O37" s="76" t="s">
        <v>40</v>
      </c>
      <c r="P37" s="82">
        <v>84797</v>
      </c>
      <c r="Q37" s="82">
        <v>83179</v>
      </c>
      <c r="R37" s="74">
        <f t="shared" si="10"/>
        <v>1618</v>
      </c>
      <c r="S37" s="76" t="s">
        <v>40</v>
      </c>
      <c r="T37" s="76" t="s">
        <v>40</v>
      </c>
      <c r="U37" s="76" t="s">
        <v>40</v>
      </c>
      <c r="V37" s="139">
        <f t="shared" si="11"/>
        <v>33151</v>
      </c>
      <c r="W37" s="81">
        <f t="shared" si="7"/>
        <v>12.42242309009601</v>
      </c>
      <c r="X37" s="82">
        <v>43758</v>
      </c>
      <c r="Y37" s="81">
        <f t="shared" si="4"/>
        <v>16.397103845326576</v>
      </c>
      <c r="Z37" s="82">
        <v>10607</v>
      </c>
      <c r="AA37" s="160">
        <f t="shared" si="5"/>
        <v>3.974680755230563</v>
      </c>
      <c r="AB37" s="28">
        <v>52</v>
      </c>
      <c r="AD37" s="1">
        <v>52</v>
      </c>
      <c r="AE37" s="25">
        <v>1977</v>
      </c>
      <c r="AF37" s="6">
        <v>52</v>
      </c>
      <c r="AG37" s="26">
        <v>2668642</v>
      </c>
      <c r="AI37" s="42">
        <f t="shared" si="8"/>
        <v>12.422423090096013</v>
      </c>
      <c r="AJ37" s="158">
        <f t="shared" si="9"/>
        <v>0</v>
      </c>
    </row>
    <row r="38" spans="1:36" ht="21" customHeight="1">
      <c r="A38" s="1">
        <v>53</v>
      </c>
      <c r="B38" s="27">
        <v>1978</v>
      </c>
      <c r="C38" s="23">
        <f t="shared" si="0"/>
        <v>35625</v>
      </c>
      <c r="D38" s="81">
        <f t="shared" si="6"/>
        <v>1.3168429480426447</v>
      </c>
      <c r="E38" s="82">
        <f t="shared" si="1"/>
        <v>4930</v>
      </c>
      <c r="F38" s="81">
        <f t="shared" si="2"/>
        <v>0.1822325820028137</v>
      </c>
      <c r="G38" s="82">
        <v>162893</v>
      </c>
      <c r="H38" s="82">
        <v>159161</v>
      </c>
      <c r="I38" s="74">
        <f t="shared" si="3"/>
        <v>3732</v>
      </c>
      <c r="J38" s="76" t="s">
        <v>40</v>
      </c>
      <c r="K38" s="76" t="s">
        <v>40</v>
      </c>
      <c r="L38" s="76" t="s">
        <v>40</v>
      </c>
      <c r="M38" s="76" t="s">
        <v>40</v>
      </c>
      <c r="N38" s="76" t="s">
        <v>40</v>
      </c>
      <c r="O38" s="76" t="s">
        <v>40</v>
      </c>
      <c r="P38" s="82">
        <v>85646</v>
      </c>
      <c r="Q38" s="82">
        <v>84448</v>
      </c>
      <c r="R38" s="74">
        <f t="shared" si="10"/>
        <v>1198</v>
      </c>
      <c r="S38" s="76" t="s">
        <v>40</v>
      </c>
      <c r="T38" s="76" t="s">
        <v>40</v>
      </c>
      <c r="U38" s="76" t="s">
        <v>40</v>
      </c>
      <c r="V38" s="139">
        <f t="shared" si="11"/>
        <v>30695</v>
      </c>
      <c r="W38" s="81">
        <f t="shared" si="7"/>
        <v>11.346103660398308</v>
      </c>
      <c r="X38" s="82">
        <v>41625</v>
      </c>
      <c r="Y38" s="81">
        <f t="shared" si="4"/>
        <v>15.386270235024586</v>
      </c>
      <c r="Z38" s="82">
        <v>10930</v>
      </c>
      <c r="AA38" s="160">
        <f t="shared" si="5"/>
        <v>4.040166574626275</v>
      </c>
      <c r="AB38" s="28">
        <v>53</v>
      </c>
      <c r="AD38" s="1">
        <v>53</v>
      </c>
      <c r="AE38" s="25">
        <v>1978</v>
      </c>
      <c r="AF38" s="6">
        <v>53</v>
      </c>
      <c r="AG38" s="26">
        <v>2705334</v>
      </c>
      <c r="AI38" s="42">
        <f t="shared" si="8"/>
        <v>11.346103660398311</v>
      </c>
      <c r="AJ38" s="158">
        <f t="shared" si="9"/>
        <v>0</v>
      </c>
    </row>
    <row r="39" spans="1:36" ht="21" customHeight="1">
      <c r="A39" s="1">
        <v>54</v>
      </c>
      <c r="B39" s="27">
        <v>1979</v>
      </c>
      <c r="C39" s="23">
        <f t="shared" si="0"/>
        <v>30035</v>
      </c>
      <c r="D39" s="81">
        <f t="shared" si="6"/>
        <v>1.0957843586861387</v>
      </c>
      <c r="E39" s="82">
        <f t="shared" si="1"/>
        <v>712</v>
      </c>
      <c r="F39" s="81">
        <f t="shared" si="2"/>
        <v>0.02597630975144101</v>
      </c>
      <c r="G39" s="82">
        <v>164686</v>
      </c>
      <c r="H39" s="82">
        <v>162397</v>
      </c>
      <c r="I39" s="74">
        <f t="shared" si="3"/>
        <v>2289</v>
      </c>
      <c r="J39" s="76" t="s">
        <v>40</v>
      </c>
      <c r="K39" s="76" t="s">
        <v>40</v>
      </c>
      <c r="L39" s="76" t="s">
        <v>40</v>
      </c>
      <c r="M39" s="76" t="s">
        <v>40</v>
      </c>
      <c r="N39" s="76" t="s">
        <v>40</v>
      </c>
      <c r="O39" s="76" t="s">
        <v>40</v>
      </c>
      <c r="P39" s="82">
        <v>83893</v>
      </c>
      <c r="Q39" s="82">
        <v>85470</v>
      </c>
      <c r="R39" s="74">
        <f t="shared" si="10"/>
        <v>-1577</v>
      </c>
      <c r="S39" s="76" t="s">
        <v>40</v>
      </c>
      <c r="T39" s="76" t="s">
        <v>40</v>
      </c>
      <c r="U39" s="76" t="s">
        <v>40</v>
      </c>
      <c r="V39" s="139">
        <f t="shared" si="11"/>
        <v>29323</v>
      </c>
      <c r="W39" s="81">
        <f t="shared" si="7"/>
        <v>10.698080489346976</v>
      </c>
      <c r="X39" s="82">
        <v>40306</v>
      </c>
      <c r="Y39" s="81">
        <f t="shared" si="4"/>
        <v>14.7050722028312</v>
      </c>
      <c r="Z39" s="82">
        <v>10983</v>
      </c>
      <c r="AA39" s="160">
        <f t="shared" si="5"/>
        <v>4.006991713484222</v>
      </c>
      <c r="AB39" s="28">
        <v>54</v>
      </c>
      <c r="AD39" s="1">
        <v>54</v>
      </c>
      <c r="AE39" s="25">
        <v>1979</v>
      </c>
      <c r="AF39" s="6">
        <v>54</v>
      </c>
      <c r="AG39" s="26">
        <v>2740959</v>
      </c>
      <c r="AI39" s="42">
        <f t="shared" si="8"/>
        <v>10.698080489346978</v>
      </c>
      <c r="AJ39" s="158">
        <f t="shared" si="9"/>
        <v>0</v>
      </c>
    </row>
    <row r="40" spans="1:36" ht="21" customHeight="1">
      <c r="A40" s="29">
        <v>55</v>
      </c>
      <c r="B40" s="30">
        <v>1980</v>
      </c>
      <c r="C40" s="31">
        <f t="shared" si="0"/>
        <v>27337</v>
      </c>
      <c r="D40" s="32">
        <f t="shared" si="6"/>
        <v>0.9865412916808914</v>
      </c>
      <c r="E40" s="33">
        <f t="shared" si="1"/>
        <v>1043</v>
      </c>
      <c r="F40" s="32">
        <f t="shared" si="2"/>
        <v>0.03763992271365438</v>
      </c>
      <c r="G40" s="33">
        <v>157616</v>
      </c>
      <c r="H40" s="33">
        <v>156070</v>
      </c>
      <c r="I40" s="75">
        <f t="shared" si="3"/>
        <v>1546</v>
      </c>
      <c r="J40" s="34" t="s">
        <v>40</v>
      </c>
      <c r="K40" s="34" t="s">
        <v>40</v>
      </c>
      <c r="L40" s="35" t="s">
        <v>40</v>
      </c>
      <c r="M40" s="34" t="s">
        <v>40</v>
      </c>
      <c r="N40" s="34" t="s">
        <v>40</v>
      </c>
      <c r="O40" s="35" t="s">
        <v>40</v>
      </c>
      <c r="P40" s="33">
        <v>81598</v>
      </c>
      <c r="Q40" s="33">
        <v>82022</v>
      </c>
      <c r="R40" s="141">
        <f t="shared" si="10"/>
        <v>-424</v>
      </c>
      <c r="S40" s="34" t="s">
        <v>40</v>
      </c>
      <c r="T40" s="34" t="s">
        <v>40</v>
      </c>
      <c r="U40" s="141">
        <v>-79</v>
      </c>
      <c r="V40" s="142">
        <f t="shared" si="11"/>
        <v>26294</v>
      </c>
      <c r="W40" s="32">
        <f t="shared" si="7"/>
        <v>9.48901368967237</v>
      </c>
      <c r="X40" s="33">
        <v>37977</v>
      </c>
      <c r="Y40" s="32">
        <f t="shared" si="4"/>
        <v>13.705190267463589</v>
      </c>
      <c r="Z40" s="33">
        <v>11683</v>
      </c>
      <c r="AA40" s="161">
        <f t="shared" si="5"/>
        <v>4.216176577791219</v>
      </c>
      <c r="AB40" s="36">
        <v>55</v>
      </c>
      <c r="AC40" s="37"/>
      <c r="AD40" s="29">
        <v>55</v>
      </c>
      <c r="AE40" s="38">
        <v>1980</v>
      </c>
      <c r="AF40" s="6">
        <v>55</v>
      </c>
      <c r="AG40" s="39">
        <v>2770994</v>
      </c>
      <c r="AI40" s="42">
        <f t="shared" si="8"/>
        <v>9.489013689672369</v>
      </c>
      <c r="AJ40" s="158">
        <f t="shared" si="9"/>
        <v>0</v>
      </c>
    </row>
    <row r="41" spans="1:36" ht="21" customHeight="1">
      <c r="A41" s="40">
        <v>56</v>
      </c>
      <c r="B41" s="27">
        <v>1981</v>
      </c>
      <c r="C41" s="41">
        <f t="shared" si="0"/>
        <v>35502</v>
      </c>
      <c r="D41" s="42">
        <f t="shared" si="6"/>
        <v>1.277469902885372</v>
      </c>
      <c r="E41" s="43">
        <f t="shared" si="1"/>
        <v>10032</v>
      </c>
      <c r="F41" s="42">
        <f t="shared" si="2"/>
        <v>0.3609818620287886</v>
      </c>
      <c r="G41" s="43">
        <v>158942</v>
      </c>
      <c r="H41" s="43">
        <v>149921</v>
      </c>
      <c r="I41" s="74">
        <f t="shared" si="3"/>
        <v>9021</v>
      </c>
      <c r="J41" s="44" t="s">
        <v>40</v>
      </c>
      <c r="K41" s="44" t="s">
        <v>40</v>
      </c>
      <c r="L41" s="45" t="s">
        <v>40</v>
      </c>
      <c r="M41" s="44" t="s">
        <v>40</v>
      </c>
      <c r="N41" s="44" t="s">
        <v>40</v>
      </c>
      <c r="O41" s="45" t="s">
        <v>40</v>
      </c>
      <c r="P41" s="43">
        <v>77423</v>
      </c>
      <c r="Q41" s="43">
        <v>77220</v>
      </c>
      <c r="R41" s="74">
        <f t="shared" si="10"/>
        <v>203</v>
      </c>
      <c r="S41" s="44" t="s">
        <v>40</v>
      </c>
      <c r="T41" s="44" t="s">
        <v>40</v>
      </c>
      <c r="U41" s="148">
        <v>808</v>
      </c>
      <c r="V41" s="138">
        <f t="shared" si="11"/>
        <v>25470</v>
      </c>
      <c r="W41" s="42">
        <f t="shared" si="7"/>
        <v>9.164880408565834</v>
      </c>
      <c r="X41" s="43">
        <v>37493</v>
      </c>
      <c r="Y41" s="42">
        <f t="shared" si="4"/>
        <v>13.491121364678401</v>
      </c>
      <c r="Z41" s="43">
        <v>12023</v>
      </c>
      <c r="AA41" s="159">
        <f t="shared" si="5"/>
        <v>4.326240956112565</v>
      </c>
      <c r="AB41" s="46">
        <v>56</v>
      </c>
      <c r="AC41" s="47"/>
      <c r="AD41" s="40">
        <v>56</v>
      </c>
      <c r="AE41" s="48">
        <v>1981</v>
      </c>
      <c r="AF41" s="6">
        <v>56</v>
      </c>
      <c r="AG41" s="49">
        <v>2779087</v>
      </c>
      <c r="AI41" s="42">
        <f t="shared" si="8"/>
        <v>9.164880408565836</v>
      </c>
      <c r="AJ41" s="158">
        <f t="shared" si="9"/>
        <v>0</v>
      </c>
    </row>
    <row r="42" spans="1:36" ht="21" customHeight="1">
      <c r="A42" s="1">
        <v>57</v>
      </c>
      <c r="B42" s="27">
        <v>1982</v>
      </c>
      <c r="C42" s="23">
        <f t="shared" si="0"/>
        <v>42756</v>
      </c>
      <c r="D42" s="81">
        <f t="shared" si="6"/>
        <v>1.5191649069921878</v>
      </c>
      <c r="E42" s="82">
        <f t="shared" si="1"/>
        <v>18417</v>
      </c>
      <c r="F42" s="81">
        <f t="shared" si="2"/>
        <v>0.6543750606248275</v>
      </c>
      <c r="G42" s="82">
        <v>162855</v>
      </c>
      <c r="H42" s="82">
        <v>145411</v>
      </c>
      <c r="I42" s="74">
        <f t="shared" si="3"/>
        <v>17444</v>
      </c>
      <c r="J42" s="83">
        <v>123957</v>
      </c>
      <c r="K42" s="83">
        <v>104816</v>
      </c>
      <c r="L42" s="74">
        <f aca="true" t="shared" si="12" ref="L42:L73">J42-K42</f>
        <v>19141</v>
      </c>
      <c r="M42" s="83">
        <f aca="true" t="shared" si="13" ref="M42:N54">G42-J42</f>
        <v>38898</v>
      </c>
      <c r="N42" s="83">
        <f t="shared" si="13"/>
        <v>40595</v>
      </c>
      <c r="O42" s="74">
        <f aca="true" t="shared" si="14" ref="O42:O70">M42-N42</f>
        <v>-1697</v>
      </c>
      <c r="P42" s="82">
        <v>79397</v>
      </c>
      <c r="Q42" s="82">
        <v>78776</v>
      </c>
      <c r="R42" s="74">
        <f t="shared" si="10"/>
        <v>621</v>
      </c>
      <c r="S42" s="82">
        <v>1258</v>
      </c>
      <c r="T42" s="82">
        <v>906</v>
      </c>
      <c r="U42" s="74">
        <f aca="true" t="shared" si="15" ref="U42:U70">S42-T42</f>
        <v>352</v>
      </c>
      <c r="V42" s="139">
        <f t="shared" si="11"/>
        <v>24339</v>
      </c>
      <c r="W42" s="81">
        <f t="shared" si="7"/>
        <v>8.647898463673604</v>
      </c>
      <c r="X42" s="82">
        <v>36381</v>
      </c>
      <c r="Y42" s="81">
        <f t="shared" si="4"/>
        <v>12.926545626644865</v>
      </c>
      <c r="Z42" s="82">
        <v>12042</v>
      </c>
      <c r="AA42" s="160">
        <f t="shared" si="5"/>
        <v>4.278647162971262</v>
      </c>
      <c r="AB42" s="28">
        <v>57</v>
      </c>
      <c r="AD42" s="1">
        <v>57</v>
      </c>
      <c r="AE42" s="25">
        <v>1982</v>
      </c>
      <c r="AF42" s="6">
        <v>57</v>
      </c>
      <c r="AG42" s="26">
        <v>2814441</v>
      </c>
      <c r="AI42" s="42">
        <f t="shared" si="8"/>
        <v>8.647898463673602</v>
      </c>
      <c r="AJ42" s="158">
        <f t="shared" si="9"/>
        <v>0</v>
      </c>
    </row>
    <row r="43" spans="1:36" ht="21" customHeight="1">
      <c r="A43" s="1">
        <v>58</v>
      </c>
      <c r="B43" s="27">
        <v>1983</v>
      </c>
      <c r="C43" s="23">
        <f t="shared" si="0"/>
        <v>47155</v>
      </c>
      <c r="D43" s="81">
        <f t="shared" si="6"/>
        <v>1.6503937250389105</v>
      </c>
      <c r="E43" s="82">
        <f t="shared" si="1"/>
        <v>22891</v>
      </c>
      <c r="F43" s="81">
        <f t="shared" si="2"/>
        <v>0.801169817831952</v>
      </c>
      <c r="G43" s="82">
        <v>162049</v>
      </c>
      <c r="H43" s="82">
        <v>139659</v>
      </c>
      <c r="I43" s="74">
        <f t="shared" si="3"/>
        <v>22390</v>
      </c>
      <c r="J43" s="83">
        <v>123028</v>
      </c>
      <c r="K43" s="83">
        <v>102848</v>
      </c>
      <c r="L43" s="74">
        <f t="shared" si="12"/>
        <v>20180</v>
      </c>
      <c r="M43" s="83">
        <f t="shared" si="13"/>
        <v>39021</v>
      </c>
      <c r="N43" s="83">
        <f t="shared" si="13"/>
        <v>36811</v>
      </c>
      <c r="O43" s="74">
        <f t="shared" si="14"/>
        <v>2210</v>
      </c>
      <c r="P43" s="82">
        <v>77634</v>
      </c>
      <c r="Q43" s="82">
        <v>77418</v>
      </c>
      <c r="R43" s="74">
        <f t="shared" si="10"/>
        <v>216</v>
      </c>
      <c r="S43" s="82">
        <v>1429</v>
      </c>
      <c r="T43" s="82">
        <v>1144</v>
      </c>
      <c r="U43" s="74">
        <f t="shared" si="15"/>
        <v>285</v>
      </c>
      <c r="V43" s="139">
        <f t="shared" si="11"/>
        <v>24264</v>
      </c>
      <c r="W43" s="81">
        <f t="shared" si="7"/>
        <v>8.492239072069586</v>
      </c>
      <c r="X43" s="82">
        <v>37179</v>
      </c>
      <c r="Y43" s="81">
        <f t="shared" si="4"/>
        <v>13.012403414955285</v>
      </c>
      <c r="Z43" s="82">
        <v>12915</v>
      </c>
      <c r="AA43" s="160">
        <f t="shared" si="5"/>
        <v>4.520164342885702</v>
      </c>
      <c r="AB43" s="28">
        <v>58</v>
      </c>
      <c r="AD43" s="1">
        <v>58</v>
      </c>
      <c r="AE43" s="25">
        <v>1983</v>
      </c>
      <c r="AF43" s="6">
        <v>58</v>
      </c>
      <c r="AG43" s="26">
        <v>2857197</v>
      </c>
      <c r="AI43" s="42">
        <f t="shared" si="8"/>
        <v>8.492239072069584</v>
      </c>
      <c r="AJ43" s="158">
        <f t="shared" si="9"/>
        <v>0</v>
      </c>
    </row>
    <row r="44" spans="1:36" ht="21" customHeight="1">
      <c r="A44" s="1">
        <v>59</v>
      </c>
      <c r="B44" s="27">
        <v>1984</v>
      </c>
      <c r="C44" s="23">
        <f t="shared" si="0"/>
        <v>49315</v>
      </c>
      <c r="D44" s="81">
        <f t="shared" si="6"/>
        <v>1.6979691166910897</v>
      </c>
      <c r="E44" s="82">
        <f t="shared" si="1"/>
        <v>25882</v>
      </c>
      <c r="F44" s="81">
        <f t="shared" si="2"/>
        <v>0.8911454258987891</v>
      </c>
      <c r="G44" s="82">
        <v>163354</v>
      </c>
      <c r="H44" s="82">
        <v>138057</v>
      </c>
      <c r="I44" s="74">
        <f t="shared" si="3"/>
        <v>25297</v>
      </c>
      <c r="J44" s="83">
        <v>124260</v>
      </c>
      <c r="K44" s="83">
        <v>102420</v>
      </c>
      <c r="L44" s="74">
        <f t="shared" si="12"/>
        <v>21840</v>
      </c>
      <c r="M44" s="83">
        <f t="shared" si="13"/>
        <v>39094</v>
      </c>
      <c r="N44" s="83">
        <f t="shared" si="13"/>
        <v>35637</v>
      </c>
      <c r="O44" s="74">
        <f t="shared" si="14"/>
        <v>3457</v>
      </c>
      <c r="P44" s="83">
        <v>76805</v>
      </c>
      <c r="Q44" s="83">
        <v>76814</v>
      </c>
      <c r="R44" s="86">
        <f t="shared" si="10"/>
        <v>-9</v>
      </c>
      <c r="S44" s="83">
        <v>1526</v>
      </c>
      <c r="T44" s="83">
        <v>932</v>
      </c>
      <c r="U44" s="74">
        <f t="shared" si="15"/>
        <v>594</v>
      </c>
      <c r="V44" s="139">
        <f t="shared" si="11"/>
        <v>23433</v>
      </c>
      <c r="W44" s="81">
        <f t="shared" si="7"/>
        <v>8.068236907923007</v>
      </c>
      <c r="X44" s="82">
        <v>36466</v>
      </c>
      <c r="Y44" s="81">
        <f t="shared" si="4"/>
        <v>12.55564063860028</v>
      </c>
      <c r="Z44" s="82">
        <v>13033</v>
      </c>
      <c r="AA44" s="160">
        <f t="shared" si="5"/>
        <v>4.487403730677273</v>
      </c>
      <c r="AB44" s="28">
        <v>59</v>
      </c>
      <c r="AD44" s="1">
        <v>59</v>
      </c>
      <c r="AE44" s="25">
        <v>1984</v>
      </c>
      <c r="AF44" s="6">
        <v>59</v>
      </c>
      <c r="AG44" s="26">
        <v>2904352</v>
      </c>
      <c r="AI44" s="42">
        <f t="shared" si="8"/>
        <v>8.068236907923009</v>
      </c>
      <c r="AJ44" s="158">
        <f t="shared" si="9"/>
        <v>0</v>
      </c>
    </row>
    <row r="45" spans="1:36" ht="21" customHeight="1">
      <c r="A45" s="50">
        <v>60</v>
      </c>
      <c r="B45" s="51">
        <v>1985</v>
      </c>
      <c r="C45" s="52">
        <f t="shared" si="0"/>
        <v>49471</v>
      </c>
      <c r="D45" s="53">
        <f t="shared" si="6"/>
        <v>1.6749010636608663</v>
      </c>
      <c r="E45" s="54">
        <f t="shared" si="1"/>
        <v>26633</v>
      </c>
      <c r="F45" s="53">
        <f t="shared" si="2"/>
        <v>0.9016927094354239</v>
      </c>
      <c r="G45" s="54">
        <v>165318</v>
      </c>
      <c r="H45" s="54">
        <v>138923</v>
      </c>
      <c r="I45" s="74">
        <f t="shared" si="3"/>
        <v>26395</v>
      </c>
      <c r="J45" s="58">
        <v>127113</v>
      </c>
      <c r="K45" s="58">
        <v>102613</v>
      </c>
      <c r="L45" s="74">
        <f t="shared" si="12"/>
        <v>24500</v>
      </c>
      <c r="M45" s="58">
        <f t="shared" si="13"/>
        <v>38205</v>
      </c>
      <c r="N45" s="58">
        <f t="shared" si="13"/>
        <v>36310</v>
      </c>
      <c r="O45" s="74">
        <f t="shared" si="14"/>
        <v>1895</v>
      </c>
      <c r="P45" s="58">
        <v>73519</v>
      </c>
      <c r="Q45" s="58">
        <v>73936</v>
      </c>
      <c r="R45" s="144">
        <f t="shared" si="10"/>
        <v>-417</v>
      </c>
      <c r="S45" s="58">
        <v>1388</v>
      </c>
      <c r="T45" s="58">
        <v>733</v>
      </c>
      <c r="U45" s="74">
        <f t="shared" si="15"/>
        <v>655</v>
      </c>
      <c r="V45" s="145">
        <f t="shared" si="11"/>
        <v>22838</v>
      </c>
      <c r="W45" s="53">
        <f t="shared" si="7"/>
        <v>7.732083542254425</v>
      </c>
      <c r="X45" s="54">
        <v>36063</v>
      </c>
      <c r="Y45" s="53">
        <f t="shared" si="4"/>
        <v>12.209568648056806</v>
      </c>
      <c r="Z45" s="54">
        <v>13225</v>
      </c>
      <c r="AA45" s="162">
        <f t="shared" si="5"/>
        <v>4.477485105802381</v>
      </c>
      <c r="AB45" s="59">
        <v>60</v>
      </c>
      <c r="AC45" s="60"/>
      <c r="AD45" s="50">
        <v>60</v>
      </c>
      <c r="AE45" s="61">
        <v>1985</v>
      </c>
      <c r="AF45" s="6">
        <v>60</v>
      </c>
      <c r="AG45" s="57">
        <v>2953667</v>
      </c>
      <c r="AI45" s="42">
        <f t="shared" si="8"/>
        <v>7.732083542254425</v>
      </c>
      <c r="AJ45" s="158">
        <f t="shared" si="9"/>
        <v>0</v>
      </c>
    </row>
    <row r="46" spans="1:36" ht="21" customHeight="1">
      <c r="A46" s="62">
        <v>61</v>
      </c>
      <c r="B46" s="27">
        <v>1986</v>
      </c>
      <c r="C46" s="63">
        <f t="shared" si="0"/>
        <v>57605</v>
      </c>
      <c r="D46" s="64">
        <f t="shared" si="6"/>
        <v>1.9184036537089084</v>
      </c>
      <c r="E46" s="65">
        <f t="shared" si="1"/>
        <v>36740</v>
      </c>
      <c r="F46" s="64">
        <f t="shared" si="2"/>
        <v>1.2235422313560504</v>
      </c>
      <c r="G46" s="65">
        <v>175943</v>
      </c>
      <c r="H46" s="65">
        <v>139712</v>
      </c>
      <c r="I46" s="66">
        <f t="shared" si="3"/>
        <v>36231</v>
      </c>
      <c r="J46" s="70">
        <v>137354</v>
      </c>
      <c r="K46" s="70">
        <v>103404</v>
      </c>
      <c r="L46" s="66">
        <f t="shared" si="12"/>
        <v>33950</v>
      </c>
      <c r="M46" s="70">
        <f t="shared" si="13"/>
        <v>38589</v>
      </c>
      <c r="N46" s="70">
        <f t="shared" si="13"/>
        <v>36308</v>
      </c>
      <c r="O46" s="66">
        <f t="shared" si="14"/>
        <v>2281</v>
      </c>
      <c r="P46" s="70">
        <v>78509</v>
      </c>
      <c r="Q46" s="70">
        <v>78433</v>
      </c>
      <c r="R46" s="149">
        <f t="shared" si="10"/>
        <v>76</v>
      </c>
      <c r="S46" s="70">
        <v>1649</v>
      </c>
      <c r="T46" s="70">
        <v>1216</v>
      </c>
      <c r="U46" s="66">
        <f t="shared" si="15"/>
        <v>433</v>
      </c>
      <c r="V46" s="146">
        <f t="shared" si="11"/>
        <v>20865</v>
      </c>
      <c r="W46" s="64">
        <f t="shared" si="7"/>
        <v>6.948614223528577</v>
      </c>
      <c r="X46" s="65">
        <v>34461</v>
      </c>
      <c r="Y46" s="64">
        <f t="shared" si="4"/>
        <v>11.47645313956474</v>
      </c>
      <c r="Z46" s="65">
        <v>13596</v>
      </c>
      <c r="AA46" s="163">
        <f t="shared" si="5"/>
        <v>4.5278389160361625</v>
      </c>
      <c r="AB46" s="71">
        <v>61</v>
      </c>
      <c r="AC46" s="72"/>
      <c r="AD46" s="62">
        <v>61</v>
      </c>
      <c r="AE46" s="73">
        <v>1986</v>
      </c>
      <c r="AF46" s="6">
        <v>61</v>
      </c>
      <c r="AG46" s="69">
        <v>3002757</v>
      </c>
      <c r="AI46" s="42">
        <f t="shared" si="8"/>
        <v>6.948614223528577</v>
      </c>
      <c r="AJ46" s="158">
        <f t="shared" si="9"/>
        <v>0</v>
      </c>
    </row>
    <row r="47" spans="1:36" ht="21" customHeight="1">
      <c r="A47" s="1">
        <v>62</v>
      </c>
      <c r="B47" s="27">
        <v>1987</v>
      </c>
      <c r="C47" s="23">
        <f t="shared" si="0"/>
        <v>57776</v>
      </c>
      <c r="D47" s="81">
        <f t="shared" si="6"/>
        <v>1.8878812375790837</v>
      </c>
      <c r="E47" s="82">
        <f t="shared" si="1"/>
        <v>36805</v>
      </c>
      <c r="F47" s="81">
        <f t="shared" si="2"/>
        <v>1.202635505211475</v>
      </c>
      <c r="G47" s="82">
        <v>181661</v>
      </c>
      <c r="H47" s="82">
        <v>145034</v>
      </c>
      <c r="I47" s="74">
        <f t="shared" si="3"/>
        <v>36627</v>
      </c>
      <c r="J47" s="83">
        <v>144207</v>
      </c>
      <c r="K47" s="83">
        <v>105595</v>
      </c>
      <c r="L47" s="74">
        <f t="shared" si="12"/>
        <v>38612</v>
      </c>
      <c r="M47" s="83">
        <f t="shared" si="13"/>
        <v>37454</v>
      </c>
      <c r="N47" s="83">
        <f t="shared" si="13"/>
        <v>39439</v>
      </c>
      <c r="O47" s="74">
        <f t="shared" si="14"/>
        <v>-1985</v>
      </c>
      <c r="P47" s="82">
        <v>78731</v>
      </c>
      <c r="Q47" s="82">
        <v>78190</v>
      </c>
      <c r="R47" s="86">
        <f t="shared" si="10"/>
        <v>541</v>
      </c>
      <c r="S47" s="82">
        <v>1328</v>
      </c>
      <c r="T47" s="82">
        <v>1691</v>
      </c>
      <c r="U47" s="86">
        <f t="shared" si="15"/>
        <v>-363</v>
      </c>
      <c r="V47" s="139">
        <f t="shared" si="11"/>
        <v>20971</v>
      </c>
      <c r="W47" s="81">
        <f t="shared" si="7"/>
        <v>6.852457323676088</v>
      </c>
      <c r="X47" s="82">
        <v>34773</v>
      </c>
      <c r="Y47" s="81">
        <f t="shared" si="4"/>
        <v>11.36238131306035</v>
      </c>
      <c r="Z47" s="82">
        <v>13802</v>
      </c>
      <c r="AA47" s="160">
        <f t="shared" si="5"/>
        <v>4.509923989384263</v>
      </c>
      <c r="AB47" s="28">
        <v>62</v>
      </c>
      <c r="AD47" s="1">
        <v>62</v>
      </c>
      <c r="AE47" s="25">
        <v>1987</v>
      </c>
      <c r="AF47" s="6">
        <v>62</v>
      </c>
      <c r="AG47" s="26">
        <v>3060362</v>
      </c>
      <c r="AI47" s="42">
        <f t="shared" si="8"/>
        <v>6.852457323676087</v>
      </c>
      <c r="AJ47" s="158">
        <f t="shared" si="9"/>
        <v>0</v>
      </c>
    </row>
    <row r="48" spans="1:36" ht="21" customHeight="1">
      <c r="A48" s="1">
        <v>63</v>
      </c>
      <c r="B48" s="27">
        <v>1988</v>
      </c>
      <c r="C48" s="23">
        <f t="shared" si="0"/>
        <v>42157</v>
      </c>
      <c r="D48" s="81">
        <f t="shared" si="6"/>
        <v>1.351992759781639</v>
      </c>
      <c r="E48" s="82">
        <f t="shared" si="1"/>
        <v>21590</v>
      </c>
      <c r="F48" s="81">
        <f t="shared" si="2"/>
        <v>0.6924004004954238</v>
      </c>
      <c r="G48" s="82">
        <v>174968</v>
      </c>
      <c r="H48" s="82">
        <v>153560</v>
      </c>
      <c r="I48" s="74">
        <f t="shared" si="3"/>
        <v>21408</v>
      </c>
      <c r="J48" s="83">
        <v>138637</v>
      </c>
      <c r="K48" s="83">
        <v>112736</v>
      </c>
      <c r="L48" s="74">
        <f t="shared" si="12"/>
        <v>25901</v>
      </c>
      <c r="M48" s="83">
        <f t="shared" si="13"/>
        <v>36331</v>
      </c>
      <c r="N48" s="83">
        <f t="shared" si="13"/>
        <v>40824</v>
      </c>
      <c r="O48" s="74">
        <f t="shared" si="14"/>
        <v>-4493</v>
      </c>
      <c r="P48" s="82">
        <v>76504</v>
      </c>
      <c r="Q48" s="82">
        <v>76716</v>
      </c>
      <c r="R48" s="86">
        <f t="shared" si="10"/>
        <v>-212</v>
      </c>
      <c r="S48" s="82">
        <v>1330</v>
      </c>
      <c r="T48" s="82">
        <v>936</v>
      </c>
      <c r="U48" s="74">
        <f t="shared" si="15"/>
        <v>394</v>
      </c>
      <c r="V48" s="139">
        <f t="shared" si="11"/>
        <v>20567</v>
      </c>
      <c r="W48" s="81">
        <f t="shared" si="7"/>
        <v>6.5959235928621505</v>
      </c>
      <c r="X48" s="82">
        <v>35321</v>
      </c>
      <c r="Y48" s="81">
        <f t="shared" si="4"/>
        <v>11.327593583093499</v>
      </c>
      <c r="Z48" s="82">
        <v>14754</v>
      </c>
      <c r="AA48" s="160">
        <f t="shared" si="5"/>
        <v>4.73166999023135</v>
      </c>
      <c r="AB48" s="28">
        <v>63</v>
      </c>
      <c r="AD48" s="1">
        <v>63</v>
      </c>
      <c r="AE48" s="25">
        <v>1988</v>
      </c>
      <c r="AF48" s="6">
        <v>63</v>
      </c>
      <c r="AG48" s="26">
        <v>3118138</v>
      </c>
      <c r="AI48" s="42">
        <f t="shared" si="8"/>
        <v>6.595923592862149</v>
      </c>
      <c r="AJ48" s="158">
        <f t="shared" si="9"/>
        <v>0</v>
      </c>
    </row>
    <row r="49" spans="1:36" ht="21" customHeight="1">
      <c r="A49" s="21" t="s">
        <v>42</v>
      </c>
      <c r="B49" s="27">
        <v>1989</v>
      </c>
      <c r="C49" s="23">
        <f t="shared" si="0"/>
        <v>38737</v>
      </c>
      <c r="D49" s="81">
        <f t="shared" si="6"/>
        <v>1.225740002120055</v>
      </c>
      <c r="E49" s="82">
        <f t="shared" si="1"/>
        <v>20559</v>
      </c>
      <c r="F49" s="81">
        <f t="shared" si="2"/>
        <v>0.6505405349817026</v>
      </c>
      <c r="G49" s="82">
        <v>177756</v>
      </c>
      <c r="H49" s="82">
        <v>157841</v>
      </c>
      <c r="I49" s="74">
        <f t="shared" si="3"/>
        <v>19915</v>
      </c>
      <c r="J49" s="83">
        <v>140478</v>
      </c>
      <c r="K49" s="83">
        <v>116293</v>
      </c>
      <c r="L49" s="74">
        <f t="shared" si="12"/>
        <v>24185</v>
      </c>
      <c r="M49" s="83">
        <f t="shared" si="13"/>
        <v>37278</v>
      </c>
      <c r="N49" s="83">
        <f t="shared" si="13"/>
        <v>41548</v>
      </c>
      <c r="O49" s="74">
        <f t="shared" si="14"/>
        <v>-4270</v>
      </c>
      <c r="P49" s="82">
        <v>79940</v>
      </c>
      <c r="Q49" s="82">
        <v>79943</v>
      </c>
      <c r="R49" s="86">
        <f t="shared" si="10"/>
        <v>-3</v>
      </c>
      <c r="S49" s="82">
        <v>1287</v>
      </c>
      <c r="T49" s="82">
        <v>640</v>
      </c>
      <c r="U49" s="74">
        <f t="shared" si="15"/>
        <v>647</v>
      </c>
      <c r="V49" s="139">
        <f t="shared" si="11"/>
        <v>18178</v>
      </c>
      <c r="W49" s="81">
        <f t="shared" si="7"/>
        <v>5.7519946713835255</v>
      </c>
      <c r="X49" s="82">
        <v>32774</v>
      </c>
      <c r="Y49" s="81">
        <f t="shared" si="4"/>
        <v>10.370550850474402</v>
      </c>
      <c r="Z49" s="82">
        <v>14596</v>
      </c>
      <c r="AA49" s="160">
        <f t="shared" si="5"/>
        <v>4.618556179090876</v>
      </c>
      <c r="AB49" s="24" t="s">
        <v>42</v>
      </c>
      <c r="AD49" s="21" t="s">
        <v>42</v>
      </c>
      <c r="AE49" s="25">
        <v>1989</v>
      </c>
      <c r="AF49" s="77">
        <v>1</v>
      </c>
      <c r="AG49" s="26">
        <v>3160295</v>
      </c>
      <c r="AI49" s="42">
        <f t="shared" si="8"/>
        <v>5.7519946713835255</v>
      </c>
      <c r="AJ49" s="158">
        <f t="shared" si="9"/>
        <v>0</v>
      </c>
    </row>
    <row r="50" spans="1:36" ht="21" customHeight="1">
      <c r="A50" s="29">
        <v>2</v>
      </c>
      <c r="B50" s="30">
        <v>1990</v>
      </c>
      <c r="C50" s="31">
        <f t="shared" si="0"/>
        <v>35294</v>
      </c>
      <c r="D50" s="32">
        <f t="shared" si="6"/>
        <v>1.1032712395499638</v>
      </c>
      <c r="E50" s="33">
        <f t="shared" si="1"/>
        <v>18276</v>
      </c>
      <c r="F50" s="32">
        <f t="shared" si="2"/>
        <v>0.5712978175898209</v>
      </c>
      <c r="G50" s="33">
        <v>181160</v>
      </c>
      <c r="H50" s="33">
        <v>162949</v>
      </c>
      <c r="I50" s="75">
        <f t="shared" si="3"/>
        <v>18211</v>
      </c>
      <c r="J50" s="78">
        <v>142195</v>
      </c>
      <c r="K50" s="78">
        <v>119336</v>
      </c>
      <c r="L50" s="75">
        <f t="shared" si="12"/>
        <v>22859</v>
      </c>
      <c r="M50" s="78">
        <f t="shared" si="13"/>
        <v>38965</v>
      </c>
      <c r="N50" s="78">
        <f t="shared" si="13"/>
        <v>43613</v>
      </c>
      <c r="O50" s="75">
        <f t="shared" si="14"/>
        <v>-4648</v>
      </c>
      <c r="P50" s="33">
        <v>82361</v>
      </c>
      <c r="Q50" s="33">
        <v>82911</v>
      </c>
      <c r="R50" s="141">
        <f t="shared" si="10"/>
        <v>-550</v>
      </c>
      <c r="S50" s="33">
        <v>1354</v>
      </c>
      <c r="T50" s="33">
        <v>739</v>
      </c>
      <c r="U50" s="75">
        <f t="shared" si="15"/>
        <v>615</v>
      </c>
      <c r="V50" s="142">
        <f t="shared" si="11"/>
        <v>17018</v>
      </c>
      <c r="W50" s="32">
        <f t="shared" si="7"/>
        <v>5.31973421960143</v>
      </c>
      <c r="X50" s="33">
        <v>32746</v>
      </c>
      <c r="Y50" s="32">
        <f t="shared" si="4"/>
        <v>10.236221456990739</v>
      </c>
      <c r="Z50" s="33">
        <v>15728</v>
      </c>
      <c r="AA50" s="161">
        <f t="shared" si="5"/>
        <v>4.91648723738931</v>
      </c>
      <c r="AB50" s="36">
        <v>2</v>
      </c>
      <c r="AC50" s="37"/>
      <c r="AD50" s="29">
        <v>2</v>
      </c>
      <c r="AE50" s="38">
        <v>1990</v>
      </c>
      <c r="AF50" s="79">
        <v>2</v>
      </c>
      <c r="AG50" s="39">
        <v>3199032</v>
      </c>
      <c r="AI50" s="42">
        <f t="shared" si="8"/>
        <v>5.319734219601429</v>
      </c>
      <c r="AJ50" s="158">
        <f t="shared" si="9"/>
        <v>0</v>
      </c>
    </row>
    <row r="51" spans="1:36" ht="21" customHeight="1">
      <c r="A51" s="40">
        <v>3</v>
      </c>
      <c r="B51" s="27">
        <v>1991</v>
      </c>
      <c r="C51" s="41">
        <f t="shared" si="0"/>
        <v>30013</v>
      </c>
      <c r="D51" s="42">
        <f t="shared" si="6"/>
        <v>0.9304086103639204</v>
      </c>
      <c r="E51" s="43">
        <f t="shared" si="1"/>
        <v>12852</v>
      </c>
      <c r="F51" s="42">
        <f t="shared" si="2"/>
        <v>0.39841440243884674</v>
      </c>
      <c r="G51" s="43">
        <v>175427</v>
      </c>
      <c r="H51" s="43">
        <v>165019</v>
      </c>
      <c r="I51" s="74">
        <f t="shared" si="3"/>
        <v>10408</v>
      </c>
      <c r="J51" s="80">
        <v>138027</v>
      </c>
      <c r="K51" s="80">
        <v>122394</v>
      </c>
      <c r="L51" s="74">
        <f t="shared" si="12"/>
        <v>15633</v>
      </c>
      <c r="M51" s="80">
        <f t="shared" si="13"/>
        <v>37400</v>
      </c>
      <c r="N51" s="80">
        <f t="shared" si="13"/>
        <v>42625</v>
      </c>
      <c r="O51" s="74">
        <f t="shared" si="14"/>
        <v>-5225</v>
      </c>
      <c r="P51" s="43">
        <v>77500</v>
      </c>
      <c r="Q51" s="43">
        <v>76355</v>
      </c>
      <c r="R51" s="74">
        <f t="shared" si="10"/>
        <v>1145</v>
      </c>
      <c r="S51" s="43">
        <v>11677</v>
      </c>
      <c r="T51" s="43">
        <v>10378</v>
      </c>
      <c r="U51" s="74">
        <f t="shared" si="15"/>
        <v>1299</v>
      </c>
      <c r="V51" s="138">
        <f t="shared" si="11"/>
        <v>17161</v>
      </c>
      <c r="W51" s="42">
        <f t="shared" si="7"/>
        <v>5.319942079250739</v>
      </c>
      <c r="X51" s="43">
        <v>33651</v>
      </c>
      <c r="Y51" s="42">
        <f t="shared" si="4"/>
        <v>10.431872904193613</v>
      </c>
      <c r="Z51" s="43">
        <v>16490</v>
      </c>
      <c r="AA51" s="159">
        <f t="shared" si="5"/>
        <v>5.111930824942874</v>
      </c>
      <c r="AB51" s="46">
        <v>3</v>
      </c>
      <c r="AC51" s="47"/>
      <c r="AD51" s="40">
        <v>3</v>
      </c>
      <c r="AE51" s="48">
        <v>1991</v>
      </c>
      <c r="AF51" s="77">
        <v>3</v>
      </c>
      <c r="AG51" s="49">
        <v>3225787</v>
      </c>
      <c r="AI51" s="42">
        <f t="shared" si="8"/>
        <v>5.319942079250739</v>
      </c>
      <c r="AJ51" s="158">
        <f t="shared" si="9"/>
        <v>0</v>
      </c>
    </row>
    <row r="52" spans="1:36" ht="21" customHeight="1">
      <c r="A52" s="7">
        <v>4</v>
      </c>
      <c r="B52" s="27">
        <v>1992</v>
      </c>
      <c r="C52" s="23">
        <f t="shared" si="0"/>
        <v>20703</v>
      </c>
      <c r="D52" s="81">
        <f t="shared" si="6"/>
        <v>0.6358842932003105</v>
      </c>
      <c r="E52" s="82">
        <f t="shared" si="1"/>
        <v>4820</v>
      </c>
      <c r="F52" s="81">
        <f t="shared" si="2"/>
        <v>0.14804435556322737</v>
      </c>
      <c r="G52" s="82">
        <v>174042</v>
      </c>
      <c r="H52" s="82">
        <v>169942</v>
      </c>
      <c r="I52" s="74">
        <f t="shared" si="3"/>
        <v>4100</v>
      </c>
      <c r="J52" s="83">
        <v>135872</v>
      </c>
      <c r="K52" s="83">
        <v>125812</v>
      </c>
      <c r="L52" s="74">
        <f t="shared" si="12"/>
        <v>10060</v>
      </c>
      <c r="M52" s="83">
        <f t="shared" si="13"/>
        <v>38170</v>
      </c>
      <c r="N52" s="83">
        <f t="shared" si="13"/>
        <v>44130</v>
      </c>
      <c r="O52" s="74">
        <f t="shared" si="14"/>
        <v>-5960</v>
      </c>
      <c r="P52" s="82">
        <v>79321</v>
      </c>
      <c r="Q52" s="82">
        <v>78995</v>
      </c>
      <c r="R52" s="74">
        <f t="shared" si="10"/>
        <v>326</v>
      </c>
      <c r="S52" s="82">
        <v>6187</v>
      </c>
      <c r="T52" s="82">
        <v>5793</v>
      </c>
      <c r="U52" s="74">
        <f t="shared" si="15"/>
        <v>394</v>
      </c>
      <c r="V52" s="139">
        <f t="shared" si="11"/>
        <v>15883</v>
      </c>
      <c r="W52" s="81">
        <f t="shared" si="7"/>
        <v>4.87839937637083</v>
      </c>
      <c r="X52" s="82">
        <v>32896</v>
      </c>
      <c r="Y52" s="81">
        <f t="shared" si="4"/>
        <v>10.10387369420732</v>
      </c>
      <c r="Z52" s="82">
        <v>17013</v>
      </c>
      <c r="AA52" s="160">
        <f t="shared" si="5"/>
        <v>5.225474317836489</v>
      </c>
      <c r="AB52" s="28">
        <v>4</v>
      </c>
      <c r="AC52" s="84"/>
      <c r="AD52" s="1">
        <v>4</v>
      </c>
      <c r="AE52" s="25">
        <v>1992</v>
      </c>
      <c r="AF52" s="79">
        <v>4</v>
      </c>
      <c r="AG52" s="26">
        <v>3255781</v>
      </c>
      <c r="AI52" s="42">
        <f t="shared" si="8"/>
        <v>4.87839937637083</v>
      </c>
      <c r="AJ52" s="158">
        <f t="shared" si="9"/>
        <v>0</v>
      </c>
    </row>
    <row r="53" spans="1:36" ht="21" customHeight="1">
      <c r="A53" s="7">
        <v>5</v>
      </c>
      <c r="B53" s="27">
        <v>1993</v>
      </c>
      <c r="C53" s="23">
        <f t="shared" si="0"/>
        <v>15365</v>
      </c>
      <c r="D53" s="81">
        <f t="shared" si="6"/>
        <v>0.46894781112924705</v>
      </c>
      <c r="E53" s="82">
        <f t="shared" si="1"/>
        <v>138</v>
      </c>
      <c r="F53" s="81">
        <f t="shared" si="2"/>
        <v>0.004211831951567595</v>
      </c>
      <c r="G53" s="82">
        <v>170920</v>
      </c>
      <c r="H53" s="82">
        <v>171532</v>
      </c>
      <c r="I53" s="99">
        <f>G53-H53</f>
        <v>-612</v>
      </c>
      <c r="J53" s="83">
        <v>130510</v>
      </c>
      <c r="K53" s="83">
        <v>125644</v>
      </c>
      <c r="L53" s="74">
        <f t="shared" si="12"/>
        <v>4866</v>
      </c>
      <c r="M53" s="83">
        <f t="shared" si="13"/>
        <v>40410</v>
      </c>
      <c r="N53" s="83">
        <f t="shared" si="13"/>
        <v>45888</v>
      </c>
      <c r="O53" s="74">
        <f t="shared" si="14"/>
        <v>-5478</v>
      </c>
      <c r="P53" s="82">
        <v>87901</v>
      </c>
      <c r="Q53" s="82">
        <v>87660</v>
      </c>
      <c r="R53" s="74">
        <f t="shared" si="10"/>
        <v>241</v>
      </c>
      <c r="S53" s="82">
        <v>6541</v>
      </c>
      <c r="T53" s="82">
        <v>6032</v>
      </c>
      <c r="U53" s="74">
        <f t="shared" si="15"/>
        <v>509</v>
      </c>
      <c r="V53" s="139">
        <f t="shared" si="11"/>
        <v>15227</v>
      </c>
      <c r="W53" s="81">
        <f t="shared" si="7"/>
        <v>4.647359791776794</v>
      </c>
      <c r="X53" s="82">
        <v>32692</v>
      </c>
      <c r="Y53" s="81">
        <f t="shared" si="4"/>
        <v>9.977768852220857</v>
      </c>
      <c r="Z53" s="82">
        <v>17465</v>
      </c>
      <c r="AA53" s="160">
        <f t="shared" si="5"/>
        <v>5.330409060444062</v>
      </c>
      <c r="AB53" s="28">
        <v>5</v>
      </c>
      <c r="AC53" s="84"/>
      <c r="AD53" s="1">
        <v>5</v>
      </c>
      <c r="AE53" s="25">
        <v>1993</v>
      </c>
      <c r="AF53" s="77">
        <v>5</v>
      </c>
      <c r="AG53" s="26">
        <v>3276484</v>
      </c>
      <c r="AI53" s="42">
        <f t="shared" si="8"/>
        <v>4.647359791776795</v>
      </c>
      <c r="AJ53" s="158">
        <f t="shared" si="9"/>
        <v>0</v>
      </c>
    </row>
    <row r="54" spans="1:36" ht="21" customHeight="1">
      <c r="A54" s="7">
        <v>6</v>
      </c>
      <c r="B54" s="27">
        <v>1994</v>
      </c>
      <c r="C54" s="23">
        <f t="shared" si="0"/>
        <v>11208</v>
      </c>
      <c r="D54" s="81">
        <f t="shared" si="6"/>
        <v>0.34047734267276536</v>
      </c>
      <c r="E54" s="150">
        <f t="shared" si="1"/>
        <v>-5852</v>
      </c>
      <c r="F54" s="81">
        <f t="shared" si="2"/>
        <v>-0.17777243123849243</v>
      </c>
      <c r="G54" s="82">
        <v>167606</v>
      </c>
      <c r="H54" s="82">
        <v>173949</v>
      </c>
      <c r="I54" s="74">
        <f t="shared" si="3"/>
        <v>-6343</v>
      </c>
      <c r="J54" s="83">
        <v>125563</v>
      </c>
      <c r="K54" s="83">
        <v>125327</v>
      </c>
      <c r="L54" s="74">
        <f t="shared" si="12"/>
        <v>236</v>
      </c>
      <c r="M54" s="83">
        <f t="shared" si="13"/>
        <v>42043</v>
      </c>
      <c r="N54" s="83">
        <f t="shared" si="13"/>
        <v>48622</v>
      </c>
      <c r="O54" s="74">
        <f t="shared" si="14"/>
        <v>-6579</v>
      </c>
      <c r="P54" s="83">
        <v>93841</v>
      </c>
      <c r="Q54" s="83">
        <v>93592</v>
      </c>
      <c r="R54" s="74">
        <f t="shared" si="10"/>
        <v>249</v>
      </c>
      <c r="S54" s="83">
        <v>4837</v>
      </c>
      <c r="T54" s="83">
        <v>4595</v>
      </c>
      <c r="U54" s="74">
        <f t="shared" si="15"/>
        <v>242</v>
      </c>
      <c r="V54" s="139">
        <f t="shared" si="11"/>
        <v>17060</v>
      </c>
      <c r="W54" s="81">
        <f t="shared" si="7"/>
        <v>5.182497739112578</v>
      </c>
      <c r="X54" s="82">
        <v>34617</v>
      </c>
      <c r="Y54" s="81">
        <f t="shared" si="4"/>
        <v>10.515974456908564</v>
      </c>
      <c r="Z54" s="82">
        <v>17557</v>
      </c>
      <c r="AA54" s="160">
        <f t="shared" si="5"/>
        <v>5.333476717795986</v>
      </c>
      <c r="AB54" s="28">
        <v>6</v>
      </c>
      <c r="AC54" s="84"/>
      <c r="AD54" s="1">
        <v>6</v>
      </c>
      <c r="AE54" s="25">
        <v>1994</v>
      </c>
      <c r="AF54" s="79">
        <v>6</v>
      </c>
      <c r="AG54" s="26">
        <v>3291849</v>
      </c>
      <c r="AI54" s="42">
        <f t="shared" si="8"/>
        <v>5.182497739112578</v>
      </c>
      <c r="AJ54" s="158">
        <f t="shared" si="9"/>
        <v>0</v>
      </c>
    </row>
    <row r="55" spans="1:36" ht="21" customHeight="1">
      <c r="A55" s="50">
        <v>7</v>
      </c>
      <c r="B55" s="51">
        <v>1995</v>
      </c>
      <c r="C55" s="52">
        <f t="shared" si="0"/>
        <v>7049</v>
      </c>
      <c r="D55" s="53">
        <f t="shared" si="6"/>
        <v>0.21340836685531012</v>
      </c>
      <c r="E55" s="151">
        <f t="shared" si="1"/>
        <v>-6987</v>
      </c>
      <c r="F55" s="53">
        <f t="shared" si="2"/>
        <v>-0.2115313178065047</v>
      </c>
      <c r="G55" s="54">
        <v>161795</v>
      </c>
      <c r="H55" s="54">
        <v>169462</v>
      </c>
      <c r="I55" s="74">
        <f t="shared" si="3"/>
        <v>-7667</v>
      </c>
      <c r="J55" s="58">
        <v>120686</v>
      </c>
      <c r="K55" s="58">
        <v>123359</v>
      </c>
      <c r="L55" s="74">
        <f t="shared" si="12"/>
        <v>-2673</v>
      </c>
      <c r="M55" s="58">
        <v>41109</v>
      </c>
      <c r="N55" s="58">
        <v>46103</v>
      </c>
      <c r="O55" s="74">
        <f t="shared" si="14"/>
        <v>-4994</v>
      </c>
      <c r="P55" s="58">
        <v>97154</v>
      </c>
      <c r="Q55" s="58">
        <v>96860</v>
      </c>
      <c r="R55" s="74">
        <f t="shared" si="10"/>
        <v>294</v>
      </c>
      <c r="S55" s="58">
        <v>4870</v>
      </c>
      <c r="T55" s="58">
        <v>4484</v>
      </c>
      <c r="U55" s="74">
        <f t="shared" si="15"/>
        <v>386</v>
      </c>
      <c r="V55" s="145">
        <f t="shared" si="11"/>
        <v>14036</v>
      </c>
      <c r="W55" s="53">
        <f t="shared" si="7"/>
        <v>4.249396846618148</v>
      </c>
      <c r="X55" s="54">
        <v>32899</v>
      </c>
      <c r="Y55" s="53">
        <f t="shared" si="4"/>
        <v>9.96016720268527</v>
      </c>
      <c r="Z55" s="54">
        <v>18863</v>
      </c>
      <c r="AA55" s="162">
        <f t="shared" si="5"/>
        <v>5.710770356067123</v>
      </c>
      <c r="AB55" s="59">
        <v>7</v>
      </c>
      <c r="AC55" s="60"/>
      <c r="AD55" s="50">
        <v>7</v>
      </c>
      <c r="AE55" s="61">
        <v>1995</v>
      </c>
      <c r="AF55" s="77">
        <v>7</v>
      </c>
      <c r="AG55" s="57">
        <v>3303057</v>
      </c>
      <c r="AI55" s="42">
        <f t="shared" si="8"/>
        <v>4.249396846618147</v>
      </c>
      <c r="AJ55" s="158">
        <f t="shared" si="9"/>
        <v>0</v>
      </c>
    </row>
    <row r="56" spans="1:36" ht="21" customHeight="1">
      <c r="A56" s="62">
        <v>8</v>
      </c>
      <c r="B56" s="27">
        <v>1996</v>
      </c>
      <c r="C56" s="63">
        <f t="shared" si="0"/>
        <v>15650</v>
      </c>
      <c r="D56" s="64">
        <f t="shared" si="6"/>
        <v>0.47296641817544965</v>
      </c>
      <c r="E56" s="65">
        <f t="shared" si="1"/>
        <v>570</v>
      </c>
      <c r="F56" s="64">
        <f t="shared" si="2"/>
        <v>0.01722625293035184</v>
      </c>
      <c r="G56" s="65">
        <v>161504</v>
      </c>
      <c r="H56" s="65">
        <v>161622</v>
      </c>
      <c r="I56" s="99">
        <f>G56-H56</f>
        <v>-118</v>
      </c>
      <c r="J56" s="70">
        <v>118971</v>
      </c>
      <c r="K56" s="70">
        <v>117236</v>
      </c>
      <c r="L56" s="66">
        <f t="shared" si="12"/>
        <v>1735</v>
      </c>
      <c r="M56" s="70">
        <v>42533</v>
      </c>
      <c r="N56" s="70">
        <v>44386</v>
      </c>
      <c r="O56" s="66">
        <f t="shared" si="14"/>
        <v>-1853</v>
      </c>
      <c r="P56" s="70">
        <v>97649</v>
      </c>
      <c r="Q56" s="70">
        <v>97346</v>
      </c>
      <c r="R56" s="147">
        <f t="shared" si="10"/>
        <v>303</v>
      </c>
      <c r="S56" s="70">
        <v>4992</v>
      </c>
      <c r="T56" s="70">
        <v>4607</v>
      </c>
      <c r="U56" s="66">
        <f t="shared" si="15"/>
        <v>385</v>
      </c>
      <c r="V56" s="146">
        <f t="shared" si="11"/>
        <v>15080</v>
      </c>
      <c r="W56" s="64">
        <f t="shared" si="7"/>
        <v>4.557401652450979</v>
      </c>
      <c r="X56" s="65">
        <v>33567</v>
      </c>
      <c r="Y56" s="64">
        <f t="shared" si="4"/>
        <v>10.144449686195092</v>
      </c>
      <c r="Z56" s="65">
        <v>18487</v>
      </c>
      <c r="AA56" s="64">
        <f t="shared" si="5"/>
        <v>5.587048033744114</v>
      </c>
      <c r="AB56" s="71">
        <v>8</v>
      </c>
      <c r="AC56" s="72"/>
      <c r="AD56" s="62">
        <v>8</v>
      </c>
      <c r="AE56" s="73">
        <v>1996</v>
      </c>
      <c r="AF56" s="79">
        <v>8</v>
      </c>
      <c r="AG56" s="69">
        <v>3308903</v>
      </c>
      <c r="AI56" s="42">
        <f t="shared" si="8"/>
        <v>4.557401652450977</v>
      </c>
      <c r="AJ56" s="158">
        <f t="shared" si="9"/>
        <v>0</v>
      </c>
    </row>
    <row r="57" spans="1:36" ht="21" customHeight="1">
      <c r="A57" s="7">
        <v>9</v>
      </c>
      <c r="B57" s="27">
        <v>1997</v>
      </c>
      <c r="C57" s="85">
        <f t="shared" si="0"/>
        <v>20373</v>
      </c>
      <c r="D57" s="81">
        <f t="shared" si="6"/>
        <v>0.6128543284999072</v>
      </c>
      <c r="E57" s="82">
        <f t="shared" si="1"/>
        <v>6023</v>
      </c>
      <c r="F57" s="81">
        <f t="shared" si="2"/>
        <v>0.1811820360553154</v>
      </c>
      <c r="G57" s="82">
        <v>163280</v>
      </c>
      <c r="H57" s="82">
        <v>157828</v>
      </c>
      <c r="I57" s="74">
        <f t="shared" si="3"/>
        <v>5452</v>
      </c>
      <c r="J57" s="83">
        <v>121557</v>
      </c>
      <c r="K57" s="83">
        <v>116031</v>
      </c>
      <c r="L57" s="74">
        <f t="shared" si="12"/>
        <v>5526</v>
      </c>
      <c r="M57" s="83">
        <v>41723</v>
      </c>
      <c r="N57" s="83">
        <v>41797</v>
      </c>
      <c r="O57" s="86">
        <f t="shared" si="14"/>
        <v>-74</v>
      </c>
      <c r="P57" s="83">
        <v>93844</v>
      </c>
      <c r="Q57" s="83">
        <v>93610</v>
      </c>
      <c r="R57" s="74">
        <f t="shared" si="10"/>
        <v>234</v>
      </c>
      <c r="S57" s="83">
        <v>4880</v>
      </c>
      <c r="T57" s="83">
        <v>4543</v>
      </c>
      <c r="U57" s="74">
        <f t="shared" si="15"/>
        <v>337</v>
      </c>
      <c r="V57" s="139">
        <f t="shared" si="11"/>
        <v>14350</v>
      </c>
      <c r="W57" s="81">
        <f t="shared" si="7"/>
        <v>4.3167229244459175</v>
      </c>
      <c r="X57" s="82">
        <v>33273</v>
      </c>
      <c r="Y57" s="81">
        <f t="shared" si="4"/>
        <v>10.009081663072406</v>
      </c>
      <c r="Z57" s="82">
        <v>18923</v>
      </c>
      <c r="AA57" s="81">
        <f t="shared" si="5"/>
        <v>5.692358738626488</v>
      </c>
      <c r="AB57" s="28">
        <v>9</v>
      </c>
      <c r="AC57" s="84"/>
      <c r="AD57" s="1">
        <v>9</v>
      </c>
      <c r="AE57" s="25">
        <v>1997</v>
      </c>
      <c r="AF57" s="77">
        <v>9</v>
      </c>
      <c r="AG57" s="26">
        <v>3324281</v>
      </c>
      <c r="AI57" s="42">
        <f t="shared" si="8"/>
        <v>4.316722924445918</v>
      </c>
      <c r="AJ57" s="158">
        <f t="shared" si="9"/>
        <v>0</v>
      </c>
    </row>
    <row r="58" spans="1:36" ht="21" customHeight="1">
      <c r="A58" s="7">
        <v>10</v>
      </c>
      <c r="B58" s="27">
        <v>1998</v>
      </c>
      <c r="C58" s="23">
        <f t="shared" si="0"/>
        <v>28262</v>
      </c>
      <c r="D58" s="81">
        <f t="shared" si="6"/>
        <v>0.8449902441328758</v>
      </c>
      <c r="E58" s="82">
        <f t="shared" si="1"/>
        <v>13870</v>
      </c>
      <c r="F58" s="81">
        <f t="shared" si="2"/>
        <v>0.4146916243055336</v>
      </c>
      <c r="G58" s="82">
        <v>165655</v>
      </c>
      <c r="H58" s="82">
        <v>152481</v>
      </c>
      <c r="I58" s="74">
        <f t="shared" si="3"/>
        <v>13174</v>
      </c>
      <c r="J58" s="83">
        <v>125044</v>
      </c>
      <c r="K58" s="83">
        <v>112628</v>
      </c>
      <c r="L58" s="74">
        <f t="shared" si="12"/>
        <v>12416</v>
      </c>
      <c r="M58" s="83">
        <v>40611</v>
      </c>
      <c r="N58" s="83">
        <v>39853</v>
      </c>
      <c r="O58" s="74">
        <f t="shared" si="14"/>
        <v>758</v>
      </c>
      <c r="P58" s="83">
        <v>90242</v>
      </c>
      <c r="Q58" s="83">
        <v>89989</v>
      </c>
      <c r="R58" s="74">
        <f t="shared" si="10"/>
        <v>253</v>
      </c>
      <c r="S58" s="83">
        <v>4503</v>
      </c>
      <c r="T58" s="83">
        <v>4060</v>
      </c>
      <c r="U58" s="74">
        <f t="shared" si="15"/>
        <v>443</v>
      </c>
      <c r="V58" s="139">
        <f t="shared" si="11"/>
        <v>14392</v>
      </c>
      <c r="W58" s="81">
        <f t="shared" si="7"/>
        <v>4.302986198273424</v>
      </c>
      <c r="X58" s="82">
        <v>34547</v>
      </c>
      <c r="Y58" s="81">
        <f t="shared" si="4"/>
        <v>10.329020580305167</v>
      </c>
      <c r="Z58" s="82">
        <v>20155</v>
      </c>
      <c r="AA58" s="81">
        <f t="shared" si="5"/>
        <v>6.026034382031743</v>
      </c>
      <c r="AB58" s="87">
        <v>10</v>
      </c>
      <c r="AC58" s="84"/>
      <c r="AD58" s="1">
        <v>10</v>
      </c>
      <c r="AE58" s="25">
        <v>1998</v>
      </c>
      <c r="AF58" s="79">
        <v>10</v>
      </c>
      <c r="AG58" s="26">
        <v>3344654</v>
      </c>
      <c r="AI58" s="42">
        <f t="shared" si="8"/>
        <v>4.302986198273424</v>
      </c>
      <c r="AJ58" s="158">
        <f t="shared" si="9"/>
        <v>0</v>
      </c>
    </row>
    <row r="59" spans="1:36" ht="21" customHeight="1">
      <c r="A59" s="7">
        <v>11</v>
      </c>
      <c r="B59" s="27">
        <v>1999</v>
      </c>
      <c r="C59" s="23">
        <f t="shared" si="0"/>
        <v>24979</v>
      </c>
      <c r="D59" s="81">
        <f t="shared" si="6"/>
        <v>0.7405758103670533</v>
      </c>
      <c r="E59" s="82">
        <f t="shared" si="1"/>
        <v>11747</v>
      </c>
      <c r="F59" s="81">
        <f t="shared" si="2"/>
        <v>0.3482743121975169</v>
      </c>
      <c r="G59" s="82">
        <v>164918</v>
      </c>
      <c r="H59" s="82">
        <v>153616</v>
      </c>
      <c r="I59" s="74">
        <f t="shared" si="3"/>
        <v>11302</v>
      </c>
      <c r="J59" s="83">
        <v>123343</v>
      </c>
      <c r="K59" s="83">
        <v>112699</v>
      </c>
      <c r="L59" s="74">
        <f t="shared" si="12"/>
        <v>10644</v>
      </c>
      <c r="M59" s="83">
        <v>41575</v>
      </c>
      <c r="N59" s="83">
        <v>40917</v>
      </c>
      <c r="O59" s="74">
        <f t="shared" si="14"/>
        <v>658</v>
      </c>
      <c r="P59" s="83">
        <v>91176</v>
      </c>
      <c r="Q59" s="83">
        <v>90908</v>
      </c>
      <c r="R59" s="74">
        <f t="shared" si="10"/>
        <v>268</v>
      </c>
      <c r="S59" s="83">
        <v>4630</v>
      </c>
      <c r="T59" s="83">
        <v>4453</v>
      </c>
      <c r="U59" s="74">
        <f t="shared" si="15"/>
        <v>177</v>
      </c>
      <c r="V59" s="139">
        <f t="shared" si="11"/>
        <v>13232</v>
      </c>
      <c r="W59" s="81">
        <f t="shared" si="7"/>
        <v>3.923014981695364</v>
      </c>
      <c r="X59" s="82">
        <v>33676</v>
      </c>
      <c r="Y59" s="81">
        <f t="shared" si="4"/>
        <v>9.984239156860118</v>
      </c>
      <c r="Z59" s="82">
        <v>20444</v>
      </c>
      <c r="AA59" s="81">
        <f t="shared" si="5"/>
        <v>6.061224175164754</v>
      </c>
      <c r="AB59" s="87">
        <v>11</v>
      </c>
      <c r="AC59" s="84"/>
      <c r="AD59" s="1">
        <v>11</v>
      </c>
      <c r="AE59" s="25">
        <v>1999</v>
      </c>
      <c r="AF59" s="77">
        <v>11</v>
      </c>
      <c r="AG59" s="26">
        <v>3372916</v>
      </c>
      <c r="AI59" s="42">
        <f t="shared" si="8"/>
        <v>3.9230149816953643</v>
      </c>
      <c r="AJ59" s="158">
        <f t="shared" si="9"/>
        <v>0</v>
      </c>
    </row>
    <row r="60" spans="1:36" ht="21" customHeight="1">
      <c r="A60" s="29">
        <v>12</v>
      </c>
      <c r="B60" s="30">
        <v>2000</v>
      </c>
      <c r="C60" s="31">
        <f t="shared" si="0"/>
        <v>30161</v>
      </c>
      <c r="D60" s="32">
        <f t="shared" si="6"/>
        <v>0.887637787512563</v>
      </c>
      <c r="E60" s="33">
        <f t="shared" si="1"/>
        <v>16229</v>
      </c>
      <c r="F60" s="32">
        <f t="shared" si="2"/>
        <v>0.4776192319068129</v>
      </c>
      <c r="G60" s="33">
        <v>166939</v>
      </c>
      <c r="H60" s="33">
        <v>150866</v>
      </c>
      <c r="I60" s="75">
        <f t="shared" si="3"/>
        <v>16073</v>
      </c>
      <c r="J60" s="78">
        <v>125393</v>
      </c>
      <c r="K60" s="78">
        <v>110364</v>
      </c>
      <c r="L60" s="75">
        <f t="shared" si="12"/>
        <v>15029</v>
      </c>
      <c r="M60" s="78">
        <v>41546</v>
      </c>
      <c r="N60" s="78">
        <v>40502</v>
      </c>
      <c r="O60" s="75">
        <f t="shared" si="14"/>
        <v>1044</v>
      </c>
      <c r="P60" s="78">
        <v>92320</v>
      </c>
      <c r="Q60" s="78">
        <v>92064</v>
      </c>
      <c r="R60" s="140">
        <f t="shared" si="10"/>
        <v>256</v>
      </c>
      <c r="S60" s="78">
        <v>4165</v>
      </c>
      <c r="T60" s="78">
        <v>4265</v>
      </c>
      <c r="U60" s="141">
        <f t="shared" si="15"/>
        <v>-100</v>
      </c>
      <c r="V60" s="142">
        <f t="shared" si="11"/>
        <v>13932</v>
      </c>
      <c r="W60" s="32">
        <f t="shared" si="7"/>
        <v>4.1001855560575</v>
      </c>
      <c r="X60" s="33">
        <v>34295</v>
      </c>
      <c r="Y60" s="32">
        <f t="shared" si="4"/>
        <v>10.093013468632787</v>
      </c>
      <c r="Z60" s="33">
        <v>20363</v>
      </c>
      <c r="AA60" s="32">
        <f t="shared" si="5"/>
        <v>5.992827912575286</v>
      </c>
      <c r="AB60" s="88">
        <v>12</v>
      </c>
      <c r="AC60" s="37"/>
      <c r="AD60" s="29">
        <v>12</v>
      </c>
      <c r="AE60" s="38">
        <v>2000</v>
      </c>
      <c r="AF60" s="79">
        <v>12</v>
      </c>
      <c r="AG60" s="39">
        <v>3397895</v>
      </c>
      <c r="AI60" s="42">
        <f t="shared" si="8"/>
        <v>4.100185556057501</v>
      </c>
      <c r="AJ60" s="158">
        <f t="shared" si="9"/>
        <v>0</v>
      </c>
    </row>
    <row r="61" spans="1:36" ht="21" customHeight="1">
      <c r="A61" s="7">
        <v>13</v>
      </c>
      <c r="B61" s="27">
        <v>2001</v>
      </c>
      <c r="C61" s="23">
        <f t="shared" si="0"/>
        <v>36405</v>
      </c>
      <c r="D61" s="81">
        <f t="shared" si="6"/>
        <v>1.0605793114056632</v>
      </c>
      <c r="E61" s="82">
        <f t="shared" si="1"/>
        <v>23376</v>
      </c>
      <c r="F61" s="81">
        <f t="shared" si="2"/>
        <v>0.6810081577645593</v>
      </c>
      <c r="G61" s="82">
        <f aca="true" t="shared" si="16" ref="G61:H69">J61+M61</f>
        <v>171197</v>
      </c>
      <c r="H61" s="82">
        <f t="shared" si="16"/>
        <v>148076</v>
      </c>
      <c r="I61" s="74">
        <f t="shared" si="3"/>
        <v>23121</v>
      </c>
      <c r="J61" s="83">
        <v>129043</v>
      </c>
      <c r="K61" s="83">
        <v>108456</v>
      </c>
      <c r="L61" s="74">
        <f t="shared" si="12"/>
        <v>20587</v>
      </c>
      <c r="M61" s="83">
        <v>42154</v>
      </c>
      <c r="N61" s="83">
        <v>39620</v>
      </c>
      <c r="O61" s="74">
        <f t="shared" si="14"/>
        <v>2534</v>
      </c>
      <c r="P61" s="83">
        <v>91421</v>
      </c>
      <c r="Q61" s="83">
        <v>91149</v>
      </c>
      <c r="R61" s="74">
        <f t="shared" si="10"/>
        <v>272</v>
      </c>
      <c r="S61" s="83">
        <v>4222</v>
      </c>
      <c r="T61" s="83">
        <v>4239</v>
      </c>
      <c r="U61" s="152">
        <f t="shared" si="15"/>
        <v>-17</v>
      </c>
      <c r="V61" s="138">
        <f t="shared" si="11"/>
        <v>13029</v>
      </c>
      <c r="W61" s="42">
        <f t="shared" si="7"/>
        <v>3.795711536411038</v>
      </c>
      <c r="X61" s="43">
        <v>33722</v>
      </c>
      <c r="Y61" s="42">
        <f t="shared" si="4"/>
        <v>9.824160290955026</v>
      </c>
      <c r="Z61" s="43">
        <v>20693</v>
      </c>
      <c r="AA61" s="164">
        <f t="shared" si="5"/>
        <v>6.028448754543987</v>
      </c>
      <c r="AB61" s="87">
        <v>13</v>
      </c>
      <c r="AC61" s="84"/>
      <c r="AD61" s="29">
        <v>12</v>
      </c>
      <c r="AE61" s="38">
        <v>2000</v>
      </c>
      <c r="AF61" s="77">
        <v>13</v>
      </c>
      <c r="AG61" s="26">
        <v>3432558</v>
      </c>
      <c r="AI61" s="42">
        <f t="shared" si="8"/>
        <v>3.795711536411039</v>
      </c>
      <c r="AJ61" s="158">
        <f t="shared" si="9"/>
        <v>0</v>
      </c>
    </row>
    <row r="62" spans="1:36" ht="21" customHeight="1">
      <c r="A62" s="7">
        <v>14</v>
      </c>
      <c r="B62" s="27">
        <v>2002</v>
      </c>
      <c r="C62" s="23">
        <f t="shared" si="0"/>
        <v>34074</v>
      </c>
      <c r="D62" s="81">
        <f t="shared" si="6"/>
        <v>0.982212142141438</v>
      </c>
      <c r="E62" s="82">
        <f t="shared" si="1"/>
        <v>21668</v>
      </c>
      <c r="F62" s="81">
        <f t="shared" si="2"/>
        <v>0.6245985999859329</v>
      </c>
      <c r="G62" s="82">
        <f t="shared" si="16"/>
        <v>168252</v>
      </c>
      <c r="H62" s="82">
        <f t="shared" si="16"/>
        <v>147176</v>
      </c>
      <c r="I62" s="74">
        <f t="shared" si="3"/>
        <v>21076</v>
      </c>
      <c r="J62" s="83">
        <v>127830</v>
      </c>
      <c r="K62" s="83">
        <v>108094</v>
      </c>
      <c r="L62" s="74">
        <f t="shared" si="12"/>
        <v>19736</v>
      </c>
      <c r="M62" s="83">
        <v>40422</v>
      </c>
      <c r="N62" s="83">
        <v>39082</v>
      </c>
      <c r="O62" s="74">
        <f t="shared" si="14"/>
        <v>1340</v>
      </c>
      <c r="P62" s="83">
        <v>88564</v>
      </c>
      <c r="Q62" s="83">
        <v>88312</v>
      </c>
      <c r="R62" s="74">
        <f>P62-Q62</f>
        <v>252</v>
      </c>
      <c r="S62" s="83">
        <v>4160</v>
      </c>
      <c r="T62" s="83">
        <v>3820</v>
      </c>
      <c r="U62" s="74">
        <f>S62-T62</f>
        <v>340</v>
      </c>
      <c r="V62" s="139">
        <f t="shared" si="11"/>
        <v>12406</v>
      </c>
      <c r="W62" s="81">
        <f t="shared" si="7"/>
        <v>3.576135421555051</v>
      </c>
      <c r="X62" s="82">
        <v>33699</v>
      </c>
      <c r="Y62" s="81">
        <f t="shared" si="4"/>
        <v>9.714024469690766</v>
      </c>
      <c r="Z62" s="82">
        <v>21293</v>
      </c>
      <c r="AA62" s="165">
        <f t="shared" si="5"/>
        <v>6.137889048135716</v>
      </c>
      <c r="AB62" s="87">
        <v>14</v>
      </c>
      <c r="AC62" s="84"/>
      <c r="AD62" s="29"/>
      <c r="AE62" s="38"/>
      <c r="AF62" s="79">
        <v>14</v>
      </c>
      <c r="AG62" s="26">
        <v>3469108</v>
      </c>
      <c r="AI62" s="42">
        <f t="shared" si="8"/>
        <v>3.5761354215550503</v>
      </c>
      <c r="AJ62" s="158">
        <f t="shared" si="9"/>
        <v>0</v>
      </c>
    </row>
    <row r="63" spans="1:36" ht="21" customHeight="1">
      <c r="A63" s="7">
        <v>15</v>
      </c>
      <c r="B63" s="27">
        <v>2003</v>
      </c>
      <c r="C63" s="23">
        <f t="shared" si="0"/>
        <v>29509</v>
      </c>
      <c r="D63" s="81">
        <f t="shared" si="6"/>
        <v>0.8423484706189973</v>
      </c>
      <c r="E63" s="82">
        <f t="shared" si="1"/>
        <v>17986</v>
      </c>
      <c r="F63" s="81">
        <f t="shared" si="2"/>
        <v>0.5134189431208541</v>
      </c>
      <c r="G63" s="82">
        <f t="shared" si="16"/>
        <v>167648</v>
      </c>
      <c r="H63" s="82">
        <f t="shared" si="16"/>
        <v>150193</v>
      </c>
      <c r="I63" s="74">
        <f t="shared" si="3"/>
        <v>17455</v>
      </c>
      <c r="J63" s="83">
        <v>126253</v>
      </c>
      <c r="K63" s="83">
        <v>109340</v>
      </c>
      <c r="L63" s="74">
        <f t="shared" si="12"/>
        <v>16913</v>
      </c>
      <c r="M63" s="83">
        <v>41395</v>
      </c>
      <c r="N63" s="83">
        <v>40853</v>
      </c>
      <c r="O63" s="74">
        <f t="shared" si="14"/>
        <v>542</v>
      </c>
      <c r="P63" s="83">
        <v>89489</v>
      </c>
      <c r="Q63" s="83">
        <v>89237</v>
      </c>
      <c r="R63" s="74">
        <f t="shared" si="10"/>
        <v>252</v>
      </c>
      <c r="S63" s="83">
        <v>4195</v>
      </c>
      <c r="T63" s="83">
        <v>3916</v>
      </c>
      <c r="U63" s="74">
        <f t="shared" si="15"/>
        <v>279</v>
      </c>
      <c r="V63" s="139">
        <f t="shared" si="11"/>
        <v>11523</v>
      </c>
      <c r="W63" s="81">
        <f t="shared" si="7"/>
        <v>3.289295274981431</v>
      </c>
      <c r="X63" s="82">
        <v>33271</v>
      </c>
      <c r="Y63" s="81">
        <f t="shared" si="4"/>
        <v>9.49736553795949</v>
      </c>
      <c r="Z63" s="82">
        <v>21748</v>
      </c>
      <c r="AA63" s="165">
        <f t="shared" si="5"/>
        <v>6.208070262978058</v>
      </c>
      <c r="AB63" s="87">
        <v>15</v>
      </c>
      <c r="AC63" s="84"/>
      <c r="AD63" s="29">
        <v>12</v>
      </c>
      <c r="AE63" s="38">
        <v>2000</v>
      </c>
      <c r="AF63" s="77">
        <v>15</v>
      </c>
      <c r="AG63" s="39">
        <v>3503182</v>
      </c>
      <c r="AI63" s="42">
        <f t="shared" si="8"/>
        <v>3.2892952749814324</v>
      </c>
      <c r="AJ63" s="158">
        <f t="shared" si="9"/>
        <v>0</v>
      </c>
    </row>
    <row r="64" spans="1:36" ht="21" customHeight="1">
      <c r="A64" s="7">
        <v>16</v>
      </c>
      <c r="B64" s="89" t="s">
        <v>43</v>
      </c>
      <c r="C64" s="23">
        <v>27176</v>
      </c>
      <c r="D64" s="81">
        <f t="shared" si="6"/>
        <v>0.7692719233015285</v>
      </c>
      <c r="E64" s="82">
        <f>SUM(I64,R64,U64)</f>
        <v>16449</v>
      </c>
      <c r="F64" s="81">
        <f t="shared" si="2"/>
        <v>0.465622382484061</v>
      </c>
      <c r="G64" s="82">
        <f t="shared" si="16"/>
        <v>163112</v>
      </c>
      <c r="H64" s="82">
        <f t="shared" si="16"/>
        <v>147542</v>
      </c>
      <c r="I64" s="74">
        <f t="shared" si="3"/>
        <v>15570</v>
      </c>
      <c r="J64" s="83">
        <v>122101</v>
      </c>
      <c r="K64" s="83">
        <v>108336</v>
      </c>
      <c r="L64" s="74">
        <f t="shared" si="12"/>
        <v>13765</v>
      </c>
      <c r="M64" s="83">
        <v>41011</v>
      </c>
      <c r="N64" s="83">
        <v>39206</v>
      </c>
      <c r="O64" s="74">
        <f t="shared" si="14"/>
        <v>1805</v>
      </c>
      <c r="P64" s="83">
        <v>86308</v>
      </c>
      <c r="Q64" s="83">
        <v>86066</v>
      </c>
      <c r="R64" s="74">
        <f t="shared" si="10"/>
        <v>242</v>
      </c>
      <c r="S64" s="83">
        <v>4092</v>
      </c>
      <c r="T64" s="83">
        <v>3455</v>
      </c>
      <c r="U64" s="74">
        <f t="shared" si="15"/>
        <v>637</v>
      </c>
      <c r="V64" s="139">
        <f t="shared" si="11"/>
        <v>10727</v>
      </c>
      <c r="W64" s="81">
        <f t="shared" si="7"/>
        <v>3.036495408174675</v>
      </c>
      <c r="X64" s="82">
        <v>33238</v>
      </c>
      <c r="Y64" s="81">
        <f t="shared" si="4"/>
        <v>9.408691561192303</v>
      </c>
      <c r="Z64" s="82">
        <v>22511</v>
      </c>
      <c r="AA64" s="165">
        <f t="shared" si="5"/>
        <v>6.372196153017629</v>
      </c>
      <c r="AB64" s="87">
        <v>16</v>
      </c>
      <c r="AC64" s="84"/>
      <c r="AD64" s="7"/>
      <c r="AE64" s="90"/>
      <c r="AF64" s="79">
        <v>16</v>
      </c>
      <c r="AG64" s="91">
        <v>3532691</v>
      </c>
      <c r="AI64" s="42">
        <f t="shared" si="8"/>
        <v>3.036495408174673</v>
      </c>
      <c r="AJ64" s="158">
        <f t="shared" si="9"/>
        <v>0</v>
      </c>
    </row>
    <row r="65" spans="1:36" ht="21" customHeight="1">
      <c r="A65" s="7">
        <v>17</v>
      </c>
      <c r="B65" s="89">
        <v>2005</v>
      </c>
      <c r="C65" s="23">
        <v>23119</v>
      </c>
      <c r="D65" s="81">
        <f t="shared" si="6"/>
        <v>0.6494343749359176</v>
      </c>
      <c r="E65" s="82">
        <f>SUM(I65,R65,U65)</f>
        <v>14875</v>
      </c>
      <c r="F65" s="81">
        <f t="shared" si="2"/>
        <v>0.4178526894403639</v>
      </c>
      <c r="G65" s="82">
        <f t="shared" si="16"/>
        <v>160213</v>
      </c>
      <c r="H65" s="82">
        <f t="shared" si="16"/>
        <v>146020</v>
      </c>
      <c r="I65" s="74">
        <f t="shared" si="3"/>
        <v>14193</v>
      </c>
      <c r="J65" s="83">
        <v>121084</v>
      </c>
      <c r="K65" s="83">
        <v>107469</v>
      </c>
      <c r="L65" s="74">
        <f t="shared" si="12"/>
        <v>13615</v>
      </c>
      <c r="M65" s="83">
        <v>39129</v>
      </c>
      <c r="N65" s="83">
        <v>38551</v>
      </c>
      <c r="O65" s="74">
        <f t="shared" si="14"/>
        <v>578</v>
      </c>
      <c r="P65" s="83">
        <v>81797</v>
      </c>
      <c r="Q65" s="83">
        <v>81623</v>
      </c>
      <c r="R65" s="74">
        <f t="shared" si="10"/>
        <v>174</v>
      </c>
      <c r="S65" s="83">
        <v>3959</v>
      </c>
      <c r="T65" s="83">
        <v>3451</v>
      </c>
      <c r="U65" s="74">
        <f t="shared" si="15"/>
        <v>508</v>
      </c>
      <c r="V65" s="145">
        <f t="shared" si="11"/>
        <v>8244</v>
      </c>
      <c r="W65" s="53">
        <f t="shared" si="7"/>
        <v>2.315816854955536</v>
      </c>
      <c r="X65" s="54">
        <v>31722</v>
      </c>
      <c r="Y65" s="53">
        <f t="shared" si="4"/>
        <v>8.911007068522505</v>
      </c>
      <c r="Z65" s="54">
        <v>23478</v>
      </c>
      <c r="AA65" s="166">
        <f t="shared" si="5"/>
        <v>6.595190213566968</v>
      </c>
      <c r="AB65" s="87">
        <v>17</v>
      </c>
      <c r="AC65" s="84"/>
      <c r="AD65" s="7"/>
      <c r="AE65" s="90"/>
      <c r="AF65" s="77">
        <v>17</v>
      </c>
      <c r="AG65" s="91">
        <v>3559867</v>
      </c>
      <c r="AI65" s="42">
        <f t="shared" si="8"/>
        <v>2.3158168549555365</v>
      </c>
      <c r="AJ65" s="158">
        <f t="shared" si="9"/>
        <v>0</v>
      </c>
    </row>
    <row r="66" spans="1:36" ht="21" customHeight="1">
      <c r="A66" s="62">
        <v>18</v>
      </c>
      <c r="B66" s="92">
        <v>2006</v>
      </c>
      <c r="C66" s="63">
        <v>21874</v>
      </c>
      <c r="D66" s="64">
        <f t="shared" si="6"/>
        <v>0.6101665224050837</v>
      </c>
      <c r="E66" s="65">
        <f>SUM(I66,R66,U66)</f>
        <v>12628</v>
      </c>
      <c r="F66" s="64">
        <f t="shared" si="2"/>
        <v>0.35225303304980327</v>
      </c>
      <c r="G66" s="65">
        <f t="shared" si="16"/>
        <v>158738</v>
      </c>
      <c r="H66" s="65">
        <f t="shared" si="16"/>
        <v>146852</v>
      </c>
      <c r="I66" s="66">
        <f t="shared" si="3"/>
        <v>11886</v>
      </c>
      <c r="J66" s="70">
        <v>121127</v>
      </c>
      <c r="K66" s="70">
        <v>108475</v>
      </c>
      <c r="L66" s="66">
        <f t="shared" si="12"/>
        <v>12652</v>
      </c>
      <c r="M66" s="70">
        <v>37611</v>
      </c>
      <c r="N66" s="70">
        <v>38377</v>
      </c>
      <c r="O66" s="153">
        <f t="shared" si="14"/>
        <v>-766</v>
      </c>
      <c r="P66" s="70">
        <v>79836</v>
      </c>
      <c r="Q66" s="70">
        <v>79692</v>
      </c>
      <c r="R66" s="66">
        <f t="shared" si="10"/>
        <v>144</v>
      </c>
      <c r="S66" s="70">
        <v>3639</v>
      </c>
      <c r="T66" s="70">
        <v>3041</v>
      </c>
      <c r="U66" s="66">
        <f t="shared" si="15"/>
        <v>598</v>
      </c>
      <c r="V66" s="146">
        <f>X66-Z66</f>
        <v>9246</v>
      </c>
      <c r="W66" s="64">
        <f t="shared" si="7"/>
        <v>2.5791348935528045</v>
      </c>
      <c r="X66" s="65">
        <v>33023</v>
      </c>
      <c r="Y66" s="64">
        <f t="shared" si="4"/>
        <v>9.211634392147335</v>
      </c>
      <c r="Z66" s="65">
        <v>23777</v>
      </c>
      <c r="AA66" s="167">
        <f t="shared" si="5"/>
        <v>6.63249949859453</v>
      </c>
      <c r="AB66" s="93">
        <v>18</v>
      </c>
      <c r="AC66" s="72"/>
      <c r="AD66" s="7"/>
      <c r="AE66" s="90"/>
      <c r="AF66" s="79">
        <v>18</v>
      </c>
      <c r="AG66" s="91">
        <v>3584923</v>
      </c>
      <c r="AI66" s="42">
        <f t="shared" si="8"/>
        <v>2.579134893552805</v>
      </c>
      <c r="AJ66" s="158">
        <f t="shared" si="9"/>
        <v>0</v>
      </c>
    </row>
    <row r="67" spans="1:36" s="106" customFormat="1" ht="21" customHeight="1">
      <c r="A67" s="94">
        <v>19</v>
      </c>
      <c r="B67" s="95">
        <v>2007</v>
      </c>
      <c r="C67" s="96">
        <v>24439</v>
      </c>
      <c r="D67" s="97">
        <f t="shared" si="6"/>
        <v>0.677581799031107</v>
      </c>
      <c r="E67" s="98">
        <f>SUM(I67,R67,U67)</f>
        <v>15951</v>
      </c>
      <c r="F67" s="97">
        <f t="shared" si="2"/>
        <v>0.44224834389071527</v>
      </c>
      <c r="G67" s="98">
        <f t="shared" si="16"/>
        <v>161065</v>
      </c>
      <c r="H67" s="98">
        <f t="shared" si="16"/>
        <v>145772</v>
      </c>
      <c r="I67" s="99">
        <f t="shared" si="3"/>
        <v>15293</v>
      </c>
      <c r="J67" s="101">
        <v>124006</v>
      </c>
      <c r="K67" s="101">
        <v>105998</v>
      </c>
      <c r="L67" s="99">
        <f t="shared" si="12"/>
        <v>18008</v>
      </c>
      <c r="M67" s="101">
        <v>37059</v>
      </c>
      <c r="N67" s="101">
        <v>39774</v>
      </c>
      <c r="O67" s="99">
        <f t="shared" si="14"/>
        <v>-2715</v>
      </c>
      <c r="P67" s="101">
        <v>80946</v>
      </c>
      <c r="Q67" s="101">
        <v>80791</v>
      </c>
      <c r="R67" s="99">
        <f t="shared" si="10"/>
        <v>155</v>
      </c>
      <c r="S67" s="101">
        <v>3459</v>
      </c>
      <c r="T67" s="101">
        <v>2956</v>
      </c>
      <c r="U67" s="99">
        <f t="shared" si="15"/>
        <v>503</v>
      </c>
      <c r="V67" s="154">
        <f>X67-Z67</f>
        <v>8488</v>
      </c>
      <c r="W67" s="81">
        <f t="shared" si="7"/>
        <v>2.353334551403919</v>
      </c>
      <c r="X67" s="98">
        <v>33122</v>
      </c>
      <c r="Y67" s="97">
        <f t="shared" si="4"/>
        <v>9.18321713143268</v>
      </c>
      <c r="Z67" s="98">
        <v>24634</v>
      </c>
      <c r="AA67" s="168">
        <f t="shared" si="5"/>
        <v>6.829882580028762</v>
      </c>
      <c r="AB67" s="102">
        <v>19</v>
      </c>
      <c r="AC67" s="103"/>
      <c r="AD67" s="94"/>
      <c r="AE67" s="104"/>
      <c r="AF67" s="77">
        <v>19</v>
      </c>
      <c r="AG67" s="105">
        <v>3606797</v>
      </c>
      <c r="AI67" s="42">
        <f t="shared" si="8"/>
        <v>2.3533345514039183</v>
      </c>
      <c r="AJ67" s="158">
        <f t="shared" si="9"/>
        <v>0</v>
      </c>
    </row>
    <row r="68" spans="1:36" s="106" customFormat="1" ht="21" customHeight="1">
      <c r="A68" s="94">
        <v>20</v>
      </c>
      <c r="B68" s="95">
        <v>2008</v>
      </c>
      <c r="C68" s="96">
        <v>23191</v>
      </c>
      <c r="D68" s="97">
        <f t="shared" si="6"/>
        <v>0.6386530646865144</v>
      </c>
      <c r="E68" s="98">
        <v>16049</v>
      </c>
      <c r="F68" s="97">
        <f t="shared" si="2"/>
        <v>0.44197072291638445</v>
      </c>
      <c r="G68" s="98">
        <f t="shared" si="16"/>
        <v>158311</v>
      </c>
      <c r="H68" s="98">
        <f t="shared" si="16"/>
        <v>143248</v>
      </c>
      <c r="I68" s="99">
        <f t="shared" si="3"/>
        <v>15063</v>
      </c>
      <c r="J68" s="101">
        <v>122201</v>
      </c>
      <c r="K68" s="101">
        <v>104876</v>
      </c>
      <c r="L68" s="99">
        <f t="shared" si="12"/>
        <v>17325</v>
      </c>
      <c r="M68" s="101">
        <v>36110</v>
      </c>
      <c r="N68" s="101">
        <v>38372</v>
      </c>
      <c r="O68" s="99">
        <f t="shared" si="14"/>
        <v>-2262</v>
      </c>
      <c r="P68" s="101">
        <v>76794</v>
      </c>
      <c r="Q68" s="101">
        <v>76692</v>
      </c>
      <c r="R68" s="99">
        <f t="shared" si="10"/>
        <v>102</v>
      </c>
      <c r="S68" s="101">
        <v>3419</v>
      </c>
      <c r="T68" s="101">
        <v>2535</v>
      </c>
      <c r="U68" s="99">
        <f t="shared" si="15"/>
        <v>884</v>
      </c>
      <c r="V68" s="154">
        <f>X68-Z68</f>
        <v>7142</v>
      </c>
      <c r="W68" s="81">
        <f t="shared" si="7"/>
        <v>1.9668234177013006</v>
      </c>
      <c r="X68" s="98">
        <v>32694</v>
      </c>
      <c r="Y68" s="97">
        <f t="shared" si="4"/>
        <v>9.003545900073695</v>
      </c>
      <c r="Z68" s="98">
        <v>25552</v>
      </c>
      <c r="AA68" s="168">
        <f t="shared" si="5"/>
        <v>7.036722482372394</v>
      </c>
      <c r="AB68" s="102">
        <v>20</v>
      </c>
      <c r="AC68" s="103"/>
      <c r="AD68" s="94"/>
      <c r="AE68" s="104"/>
      <c r="AF68" s="77">
        <v>20</v>
      </c>
      <c r="AG68" s="105">
        <v>3631236</v>
      </c>
      <c r="AI68" s="42">
        <f t="shared" si="8"/>
        <v>1.9668234177013009</v>
      </c>
      <c r="AJ68" s="158">
        <f t="shared" si="9"/>
        <v>0</v>
      </c>
    </row>
    <row r="69" spans="1:36" s="106" customFormat="1" ht="21" customHeight="1">
      <c r="A69" s="94">
        <v>21</v>
      </c>
      <c r="B69" s="95">
        <v>2009</v>
      </c>
      <c r="C69" s="96">
        <v>18362</v>
      </c>
      <c r="D69" s="97">
        <f t="shared" si="6"/>
        <v>0.502459072243063</v>
      </c>
      <c r="E69" s="98">
        <v>11440</v>
      </c>
      <c r="F69" s="97">
        <f t="shared" si="2"/>
        <v>0.3130449725770962</v>
      </c>
      <c r="G69" s="98">
        <f t="shared" si="16"/>
        <v>153945</v>
      </c>
      <c r="H69" s="98">
        <f t="shared" si="16"/>
        <v>143369</v>
      </c>
      <c r="I69" s="99">
        <f t="shared" si="3"/>
        <v>10576</v>
      </c>
      <c r="J69" s="101">
        <v>118642</v>
      </c>
      <c r="K69" s="101">
        <v>105681</v>
      </c>
      <c r="L69" s="99">
        <f t="shared" si="12"/>
        <v>12961</v>
      </c>
      <c r="M69" s="101">
        <v>35303</v>
      </c>
      <c r="N69" s="101">
        <v>37688</v>
      </c>
      <c r="O69" s="99">
        <f t="shared" si="14"/>
        <v>-2385</v>
      </c>
      <c r="P69" s="101">
        <v>77419</v>
      </c>
      <c r="Q69" s="101">
        <v>77308</v>
      </c>
      <c r="R69" s="99">
        <f t="shared" si="10"/>
        <v>111</v>
      </c>
      <c r="S69" s="101">
        <v>3609</v>
      </c>
      <c r="T69" s="101">
        <v>2856</v>
      </c>
      <c r="U69" s="99">
        <f t="shared" si="15"/>
        <v>753</v>
      </c>
      <c r="V69" s="154">
        <f>X69-Z69</f>
        <v>6922</v>
      </c>
      <c r="W69" s="81">
        <f t="shared" si="7"/>
        <v>1.8941409966596678</v>
      </c>
      <c r="X69" s="98">
        <v>32816</v>
      </c>
      <c r="Y69" s="97">
        <f t="shared" si="4"/>
        <v>8.97979354902971</v>
      </c>
      <c r="Z69" s="98">
        <v>25894</v>
      </c>
      <c r="AA69" s="168">
        <f t="shared" si="5"/>
        <v>7.0856525523700435</v>
      </c>
      <c r="AB69" s="102">
        <v>21</v>
      </c>
      <c r="AC69" s="103"/>
      <c r="AD69" s="94"/>
      <c r="AE69" s="104"/>
      <c r="AF69" s="77">
        <v>21</v>
      </c>
      <c r="AG69" s="105">
        <v>3654427</v>
      </c>
      <c r="AI69" s="42">
        <f t="shared" si="8"/>
        <v>1.894140996659666</v>
      </c>
      <c r="AJ69" s="158">
        <f t="shared" si="9"/>
        <v>1.7763568394002505E-15</v>
      </c>
    </row>
    <row r="70" spans="1:36" s="106" customFormat="1" ht="21" customHeight="1">
      <c r="A70" s="107">
        <v>22</v>
      </c>
      <c r="B70" s="108">
        <v>2010</v>
      </c>
      <c r="C70" s="109">
        <v>8389</v>
      </c>
      <c r="D70" s="110">
        <f t="shared" si="6"/>
        <v>0.22840952747353577</v>
      </c>
      <c r="E70" s="111">
        <v>3215</v>
      </c>
      <c r="F70" s="110">
        <f t="shared" si="2"/>
        <v>0.0875356575071424</v>
      </c>
      <c r="G70" s="111">
        <v>145701</v>
      </c>
      <c r="H70" s="111">
        <v>143460</v>
      </c>
      <c r="I70" s="112">
        <f t="shared" si="3"/>
        <v>2241</v>
      </c>
      <c r="J70" s="113">
        <v>110757</v>
      </c>
      <c r="K70" s="113">
        <v>105679</v>
      </c>
      <c r="L70" s="112">
        <f t="shared" si="12"/>
        <v>5078</v>
      </c>
      <c r="M70" s="113">
        <v>34944</v>
      </c>
      <c r="N70" s="113">
        <v>37781</v>
      </c>
      <c r="O70" s="112">
        <f t="shared" si="14"/>
        <v>-2837</v>
      </c>
      <c r="P70" s="113">
        <v>74416</v>
      </c>
      <c r="Q70" s="113">
        <v>74328</v>
      </c>
      <c r="R70" s="112">
        <f t="shared" si="10"/>
        <v>88</v>
      </c>
      <c r="S70" s="113">
        <v>3273</v>
      </c>
      <c r="T70" s="113">
        <v>2387</v>
      </c>
      <c r="U70" s="112">
        <f t="shared" si="15"/>
        <v>886</v>
      </c>
      <c r="V70" s="155">
        <v>5174</v>
      </c>
      <c r="W70" s="32">
        <f t="shared" si="7"/>
        <v>1.408738699663934</v>
      </c>
      <c r="X70" s="111">
        <v>32747</v>
      </c>
      <c r="Y70" s="110">
        <f t="shared" si="4"/>
        <v>8.916112523752385</v>
      </c>
      <c r="Z70" s="111">
        <v>27573</v>
      </c>
      <c r="AA70" s="169">
        <f t="shared" si="5"/>
        <v>7.507373824088451</v>
      </c>
      <c r="AB70" s="114">
        <v>22</v>
      </c>
      <c r="AC70" s="115"/>
      <c r="AD70" s="94"/>
      <c r="AE70" s="104"/>
      <c r="AF70" s="77">
        <v>22</v>
      </c>
      <c r="AG70" s="105">
        <v>3672789</v>
      </c>
      <c r="AI70" s="42">
        <f t="shared" si="8"/>
        <v>1.4087386996639344</v>
      </c>
      <c r="AJ70" s="158">
        <f t="shared" si="9"/>
        <v>0</v>
      </c>
    </row>
    <row r="71" spans="1:36" s="94" customFormat="1" ht="21" customHeight="1">
      <c r="A71" s="94">
        <v>23</v>
      </c>
      <c r="B71" s="95">
        <v>2011</v>
      </c>
      <c r="C71" s="96">
        <v>2218</v>
      </c>
      <c r="D71" s="97">
        <f>C71/AG71*100</f>
        <v>0.060124336477256034</v>
      </c>
      <c r="E71" s="99">
        <v>-590</v>
      </c>
      <c r="F71" s="97">
        <f>E71/AG71*100</f>
        <v>-0.01599339879241707</v>
      </c>
      <c r="G71" s="98">
        <f aca="true" t="shared" si="17" ref="G71:H73">J71+M71</f>
        <v>139112</v>
      </c>
      <c r="H71" s="98">
        <f t="shared" si="17"/>
        <v>139905</v>
      </c>
      <c r="I71" s="99">
        <f>G71-H71</f>
        <v>-793</v>
      </c>
      <c r="J71" s="101">
        <v>105661</v>
      </c>
      <c r="K71" s="101">
        <v>104576</v>
      </c>
      <c r="L71" s="99">
        <f t="shared" si="12"/>
        <v>1085</v>
      </c>
      <c r="M71" s="101">
        <v>33451</v>
      </c>
      <c r="N71" s="101">
        <v>35329</v>
      </c>
      <c r="O71" s="99">
        <f>M71-N71</f>
        <v>-1878</v>
      </c>
      <c r="P71" s="101">
        <v>71850</v>
      </c>
      <c r="Q71" s="101">
        <v>71768</v>
      </c>
      <c r="R71" s="99">
        <f>P71-Q71</f>
        <v>82</v>
      </c>
      <c r="S71" s="101">
        <v>3444</v>
      </c>
      <c r="T71" s="101">
        <v>3323</v>
      </c>
      <c r="U71" s="170">
        <f>S71-T71</f>
        <v>121</v>
      </c>
      <c r="V71" s="171">
        <f>X71-Z71</f>
        <v>2808</v>
      </c>
      <c r="W71" s="42">
        <f t="shared" si="7"/>
        <v>0.761177352696731</v>
      </c>
      <c r="X71" s="172">
        <v>31296</v>
      </c>
      <c r="Y71" s="173">
        <f>X71/$AG71*1000</f>
        <v>8.483549298431942</v>
      </c>
      <c r="Z71" s="172">
        <v>28488</v>
      </c>
      <c r="AA71" s="174">
        <f>Z71/$AG71*1000</f>
        <v>7.722371945735211</v>
      </c>
      <c r="AB71" s="102">
        <v>23</v>
      </c>
      <c r="AC71" s="103"/>
      <c r="AE71" s="104"/>
      <c r="AF71" s="77">
        <v>23</v>
      </c>
      <c r="AG71" s="136">
        <v>3689022</v>
      </c>
      <c r="AI71" s="42">
        <f t="shared" si="8"/>
        <v>0.7611773526967314</v>
      </c>
      <c r="AJ71" s="158">
        <f t="shared" si="9"/>
        <v>0</v>
      </c>
    </row>
    <row r="72" spans="1:36" s="94" customFormat="1" ht="21" customHeight="1">
      <c r="A72" s="94">
        <v>24</v>
      </c>
      <c r="B72" s="95">
        <v>2012</v>
      </c>
      <c r="C72" s="96">
        <v>5795</v>
      </c>
      <c r="D72" s="97">
        <f>C72/AG72*100</f>
        <v>0.15699331389993607</v>
      </c>
      <c r="E72" s="98">
        <v>3335</v>
      </c>
      <c r="F72" s="97">
        <f>E72/AG72*100</f>
        <v>0.09034904259815131</v>
      </c>
      <c r="G72" s="98">
        <f t="shared" si="17"/>
        <v>137848</v>
      </c>
      <c r="H72" s="98">
        <f t="shared" si="17"/>
        <v>137784</v>
      </c>
      <c r="I72" s="99">
        <f>G72-H72</f>
        <v>64</v>
      </c>
      <c r="J72" s="101">
        <v>103280</v>
      </c>
      <c r="K72" s="101">
        <v>102091</v>
      </c>
      <c r="L72" s="99">
        <f t="shared" si="12"/>
        <v>1189</v>
      </c>
      <c r="M72" s="101">
        <v>34568</v>
      </c>
      <c r="N72" s="101">
        <v>35693</v>
      </c>
      <c r="O72" s="99">
        <f>M72-N72</f>
        <v>-1125</v>
      </c>
      <c r="P72" s="101">
        <v>73479</v>
      </c>
      <c r="Q72" s="101">
        <v>73381</v>
      </c>
      <c r="R72" s="99">
        <f>P72-Q72</f>
        <v>98</v>
      </c>
      <c r="S72" s="101">
        <v>8324</v>
      </c>
      <c r="T72" s="101">
        <v>5151</v>
      </c>
      <c r="U72" s="99">
        <f>S72-T72</f>
        <v>3173</v>
      </c>
      <c r="V72" s="154">
        <f>X72-Z72</f>
        <v>2460</v>
      </c>
      <c r="W72" s="81">
        <f>V72/AG72*1000</f>
        <v>0.6664427130178476</v>
      </c>
      <c r="X72" s="98">
        <v>31623</v>
      </c>
      <c r="Y72" s="97">
        <f>X72/$AG72*1000</f>
        <v>8.567039802342844</v>
      </c>
      <c r="Z72" s="98">
        <v>29163</v>
      </c>
      <c r="AA72" s="168">
        <f>Z72/$AG72*1000</f>
        <v>7.900597089324996</v>
      </c>
      <c r="AB72" s="102">
        <v>24</v>
      </c>
      <c r="AC72" s="103"/>
      <c r="AE72" s="104"/>
      <c r="AF72" s="77">
        <v>24</v>
      </c>
      <c r="AG72" s="100">
        <v>3691240</v>
      </c>
      <c r="AI72" s="42">
        <f>Y72-AA72</f>
        <v>0.6664427130178483</v>
      </c>
      <c r="AJ72" s="158">
        <f>W72-AI72</f>
        <v>0</v>
      </c>
    </row>
    <row r="73" spans="1:36" s="126" customFormat="1" ht="21" customHeight="1">
      <c r="A73" s="116">
        <v>25</v>
      </c>
      <c r="B73" s="117">
        <v>2013</v>
      </c>
      <c r="C73" s="118">
        <v>6223</v>
      </c>
      <c r="D73" s="119">
        <f>C73/AG73*100</f>
        <v>0.16832407591488857</v>
      </c>
      <c r="E73" s="120">
        <v>4688</v>
      </c>
      <c r="F73" s="119">
        <f>E73/AG73*100</f>
        <v>0.12680431751389964</v>
      </c>
      <c r="G73" s="120">
        <f t="shared" si="17"/>
        <v>133553</v>
      </c>
      <c r="H73" s="120">
        <f t="shared" si="17"/>
        <v>132953</v>
      </c>
      <c r="I73" s="121">
        <f>G73-H73</f>
        <v>600</v>
      </c>
      <c r="J73" s="123">
        <v>98822</v>
      </c>
      <c r="K73" s="123">
        <v>98044</v>
      </c>
      <c r="L73" s="121">
        <f t="shared" si="12"/>
        <v>778</v>
      </c>
      <c r="M73" s="123">
        <v>34731</v>
      </c>
      <c r="N73" s="123">
        <v>34909</v>
      </c>
      <c r="O73" s="121">
        <f>M73-N73</f>
        <v>-178</v>
      </c>
      <c r="P73" s="123">
        <v>73269</v>
      </c>
      <c r="Q73" s="123">
        <v>73183</v>
      </c>
      <c r="R73" s="156">
        <f>P73-Q73</f>
        <v>86</v>
      </c>
      <c r="S73" s="123">
        <v>12066</v>
      </c>
      <c r="T73" s="123">
        <v>8064</v>
      </c>
      <c r="U73" s="121">
        <f>S73-T73</f>
        <v>4002</v>
      </c>
      <c r="V73" s="157">
        <f>X73-Z73</f>
        <v>1535</v>
      </c>
      <c r="W73" s="32">
        <f>V73/AG73*1000</f>
        <v>0.41519758400988904</v>
      </c>
      <c r="X73" s="120">
        <v>30753</v>
      </c>
      <c r="Y73" s="119">
        <f>X73/$AG73*1000</f>
        <v>8.318287492544702</v>
      </c>
      <c r="Z73" s="120">
        <v>29218</v>
      </c>
      <c r="AA73" s="175">
        <f>Z73/$AG73*1000</f>
        <v>7.903089908534812</v>
      </c>
      <c r="AB73" s="124">
        <v>25</v>
      </c>
      <c r="AC73" s="125"/>
      <c r="AE73" s="127"/>
      <c r="AF73" s="128">
        <v>25</v>
      </c>
      <c r="AG73" s="122">
        <v>3697035</v>
      </c>
      <c r="AI73" s="42">
        <f>Y73-AA73</f>
        <v>0.4151975840098894</v>
      </c>
      <c r="AJ73" s="158">
        <f>W73-AI73</f>
        <v>0</v>
      </c>
    </row>
    <row r="74" spans="2:32" s="129" customFormat="1" ht="17.25" customHeight="1">
      <c r="B74" s="129" t="s">
        <v>44</v>
      </c>
      <c r="AC74" s="130"/>
      <c r="AF74" s="79"/>
    </row>
    <row r="75" spans="2:29" s="129" customFormat="1" ht="17.25" customHeight="1">
      <c r="B75" s="129" t="s">
        <v>46</v>
      </c>
      <c r="AC75" s="130"/>
    </row>
    <row r="76" spans="2:6" ht="16.5" customHeight="1">
      <c r="B76" s="129" t="s">
        <v>45</v>
      </c>
      <c r="C76" s="131"/>
      <c r="D76" s="131"/>
      <c r="E76" s="131"/>
      <c r="F76" s="131"/>
    </row>
    <row r="77" spans="2:33" ht="15.75" customHeight="1">
      <c r="B77" s="7"/>
      <c r="J77" s="132"/>
      <c r="K77" s="7"/>
      <c r="L77" s="7"/>
      <c r="Y77" s="133"/>
      <c r="AE77" s="7"/>
      <c r="AG77" s="7"/>
    </row>
    <row r="78" spans="2:33" ht="21.75" customHeight="1">
      <c r="B78" s="134"/>
      <c r="J78" s="135"/>
      <c r="K78" s="135"/>
      <c r="L78" s="7"/>
      <c r="AE78" s="134"/>
      <c r="AG78" s="135"/>
    </row>
    <row r="79" spans="2:33" ht="21.75" customHeight="1">
      <c r="B79" s="134"/>
      <c r="J79" s="135"/>
      <c r="K79" s="135"/>
      <c r="L79" s="7"/>
      <c r="AE79" s="134"/>
      <c r="AG79" s="135"/>
    </row>
    <row r="80" spans="2:33" ht="20.25" customHeight="1">
      <c r="B80" s="134"/>
      <c r="J80" s="135"/>
      <c r="K80" s="135"/>
      <c r="L80" s="7"/>
      <c r="AE80" s="134"/>
      <c r="AG80" s="135"/>
    </row>
    <row r="81" spans="2:33" ht="20.25" customHeight="1">
      <c r="B81" s="134"/>
      <c r="J81" s="135"/>
      <c r="K81" s="135"/>
      <c r="L81" s="7"/>
      <c r="AE81" s="134"/>
      <c r="AG81" s="135"/>
    </row>
    <row r="82" spans="2:33" ht="20.25" customHeight="1">
      <c r="B82" s="134"/>
      <c r="J82" s="135"/>
      <c r="K82" s="135"/>
      <c r="L82" s="7"/>
      <c r="AE82" s="134"/>
      <c r="AG82" s="135"/>
    </row>
    <row r="83" spans="2:33" ht="20.25" customHeight="1">
      <c r="B83" s="134"/>
      <c r="J83" s="135"/>
      <c r="K83" s="135"/>
      <c r="L83" s="7"/>
      <c r="AE83" s="134"/>
      <c r="AG83" s="135"/>
    </row>
    <row r="84" spans="2:33" ht="20.25" customHeight="1">
      <c r="B84" s="134"/>
      <c r="J84" s="135"/>
      <c r="K84" s="135"/>
      <c r="L84" s="7"/>
      <c r="AE84" s="134"/>
      <c r="AG84" s="135"/>
    </row>
    <row r="85" spans="2:33" ht="20.25" customHeight="1">
      <c r="B85" s="134"/>
      <c r="J85" s="135"/>
      <c r="K85" s="135"/>
      <c r="L85" s="7"/>
      <c r="AE85" s="134"/>
      <c r="AG85" s="135"/>
    </row>
    <row r="86" spans="2:33" ht="20.25" customHeight="1">
      <c r="B86" s="134"/>
      <c r="J86" s="135"/>
      <c r="K86" s="135"/>
      <c r="L86" s="7"/>
      <c r="AE86" s="134"/>
      <c r="AG86" s="135"/>
    </row>
    <row r="87" spans="2:33" ht="20.25" customHeight="1">
      <c r="B87" s="134"/>
      <c r="J87" s="135"/>
      <c r="K87" s="135"/>
      <c r="L87" s="7"/>
      <c r="AE87" s="134"/>
      <c r="AG87" s="135"/>
    </row>
    <row r="88" spans="2:33" ht="20.25" customHeight="1">
      <c r="B88" s="134"/>
      <c r="J88" s="135"/>
      <c r="K88" s="135"/>
      <c r="L88" s="7"/>
      <c r="AE88" s="134"/>
      <c r="AG88" s="135"/>
    </row>
    <row r="89" spans="2:33" ht="20.25" customHeight="1">
      <c r="B89" s="134"/>
      <c r="J89" s="135"/>
      <c r="K89" s="135"/>
      <c r="L89" s="7"/>
      <c r="AE89" s="134"/>
      <c r="AG89" s="135"/>
    </row>
    <row r="90" spans="2:33" ht="20.25" customHeight="1">
      <c r="B90" s="134"/>
      <c r="J90" s="135"/>
      <c r="K90" s="135"/>
      <c r="L90" s="7"/>
      <c r="AE90" s="134"/>
      <c r="AG90" s="135"/>
    </row>
    <row r="91" spans="2:33" ht="20.25" customHeight="1">
      <c r="B91" s="134"/>
      <c r="J91" s="135"/>
      <c r="K91" s="135"/>
      <c r="L91" s="7"/>
      <c r="AE91" s="134"/>
      <c r="AG91" s="135"/>
    </row>
    <row r="92" spans="2:33" ht="20.25" customHeight="1">
      <c r="B92" s="134"/>
      <c r="J92" s="135"/>
      <c r="K92" s="135"/>
      <c r="L92" s="7"/>
      <c r="AE92" s="134"/>
      <c r="AG92" s="135"/>
    </row>
    <row r="93" spans="2:33" ht="20.25" customHeight="1">
      <c r="B93" s="7"/>
      <c r="J93" s="7"/>
      <c r="K93" s="7"/>
      <c r="L93" s="7"/>
      <c r="AE93" s="7"/>
      <c r="AG93" s="7"/>
    </row>
    <row r="94" spans="2:33" ht="20.25" customHeight="1">
      <c r="B94" s="7"/>
      <c r="J94" s="7"/>
      <c r="K94" s="7"/>
      <c r="L94" s="7"/>
      <c r="AE94" s="7"/>
      <c r="AG94" s="7"/>
    </row>
  </sheetData>
  <sheetProtection/>
  <mergeCells count="25">
    <mergeCell ref="AG3:AG6"/>
    <mergeCell ref="C4:C6"/>
    <mergeCell ref="D4:D6"/>
    <mergeCell ref="E4:E6"/>
    <mergeCell ref="F4:F6"/>
    <mergeCell ref="S4:U5"/>
    <mergeCell ref="V4:V6"/>
    <mergeCell ref="W4:W6"/>
    <mergeCell ref="X4:X6"/>
    <mergeCell ref="H5:H6"/>
    <mergeCell ref="I5:I6"/>
    <mergeCell ref="J5:L5"/>
    <mergeCell ref="M5:O5"/>
    <mergeCell ref="G4:O4"/>
    <mergeCell ref="P4:R5"/>
    <mergeCell ref="A3:B6"/>
    <mergeCell ref="C3:D3"/>
    <mergeCell ref="E3:N3"/>
    <mergeCell ref="G5:G6"/>
    <mergeCell ref="V3:AA3"/>
    <mergeCell ref="AE3:AE6"/>
    <mergeCell ref="Y4:Y6"/>
    <mergeCell ref="Z4:Z6"/>
    <mergeCell ref="AA4:AA6"/>
    <mergeCell ref="AB4:AC5"/>
  </mergeCells>
  <printOptions horizontalCentered="1"/>
  <pageMargins left="0.5905511811023623" right="0.3937007874015748" top="0.35433070866141736" bottom="0.24" header="0.5118110236220472" footer="0.32"/>
  <pageSetup firstPageNumber="36" useFirstPageNumber="1" fitToWidth="2" horizontalDpi="600" verticalDpi="600" orientation="portrait" paperSize="9" scale="54" r:id="rId2"/>
  <colBreaks count="1" manualBreakCount="1">
    <brk id="14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mannen</dc:creator>
  <cp:keywords/>
  <dc:description/>
  <cp:lastModifiedBy>mannen</cp:lastModifiedBy>
  <cp:lastPrinted>2014-03-18T05:34:55Z</cp:lastPrinted>
  <dcterms:created xsi:type="dcterms:W3CDTF">2014-01-22T07:09:38Z</dcterms:created>
  <dcterms:modified xsi:type="dcterms:W3CDTF">2014-03-24T06:23:10Z</dcterms:modified>
  <cp:category/>
  <cp:version/>
  <cp:contentType/>
  <cp:contentStatus/>
</cp:coreProperties>
</file>