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M11" i="1" s="1"/>
  <c r="O11" i="1"/>
  <c r="C13" i="1"/>
  <c r="H13" i="1"/>
  <c r="R13" i="1" s="1"/>
  <c r="M13" i="1"/>
  <c r="S13" i="1"/>
  <c r="Q13" i="1"/>
  <c r="U13" i="1"/>
  <c r="V13" i="1"/>
  <c r="W13" i="1"/>
  <c r="Y13" i="1"/>
  <c r="Z13" i="1"/>
  <c r="AA13" i="1"/>
  <c r="AA75" i="1" s="1"/>
  <c r="C14" i="1"/>
  <c r="H14" i="1"/>
  <c r="R14" i="1"/>
  <c r="M14" i="1"/>
  <c r="S14" i="1" s="1"/>
  <c r="Q14" i="1"/>
  <c r="U14" i="1"/>
  <c r="U75" i="1" s="1"/>
  <c r="V14" i="1"/>
  <c r="W14" i="1"/>
  <c r="Y14" i="1"/>
  <c r="Z14" i="1"/>
  <c r="Z75" i="1" s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 s="1"/>
  <c r="O19" i="1"/>
  <c r="C21" i="1"/>
  <c r="H21" i="1"/>
  <c r="M21" i="1"/>
  <c r="S21" i="1"/>
  <c r="Q21" i="1"/>
  <c r="R21" i="1"/>
  <c r="U21" i="1"/>
  <c r="V21" i="1"/>
  <c r="W21" i="1"/>
  <c r="Y21" i="1"/>
  <c r="Y75" i="1" s="1"/>
  <c r="Z21" i="1"/>
  <c r="AA21" i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/>
  <c r="E27" i="1"/>
  <c r="I27" i="1"/>
  <c r="J27" i="1"/>
  <c r="H27" i="1"/>
  <c r="N27" i="1"/>
  <c r="M27" i="1" s="1"/>
  <c r="O27" i="1"/>
  <c r="C29" i="1"/>
  <c r="Q29" i="1" s="1"/>
  <c r="H29" i="1"/>
  <c r="R29" i="1"/>
  <c r="M29" i="1"/>
  <c r="S29" i="1" s="1"/>
  <c r="U29" i="1"/>
  <c r="V29" i="1"/>
  <c r="W29" i="1"/>
  <c r="W75" i="1" s="1"/>
  <c r="Y29" i="1"/>
  <c r="Z29" i="1"/>
  <c r="AA29" i="1"/>
  <c r="C30" i="1"/>
  <c r="Q30" i="1"/>
  <c r="H30" i="1"/>
  <c r="R30" i="1"/>
  <c r="M30" i="1"/>
  <c r="S30" i="1"/>
  <c r="U30" i="1"/>
  <c r="V30" i="1"/>
  <c r="V75" i="1" s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M38" i="1"/>
  <c r="R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O51" i="1" s="1"/>
  <c r="O59" i="1" s="1"/>
  <c r="I43" i="1"/>
  <c r="H43" i="1"/>
  <c r="J43" i="1"/>
  <c r="M43" i="1"/>
  <c r="S42" i="1" s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N50" i="1"/>
  <c r="M50" i="1" s="1"/>
  <c r="M58" i="1" s="1"/>
  <c r="O50" i="1"/>
  <c r="O58" i="1" s="1"/>
  <c r="D51" i="1"/>
  <c r="E51" i="1"/>
  <c r="C51" i="1"/>
  <c r="H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N58" i="1"/>
  <c r="D59" i="1"/>
  <c r="E59" i="1"/>
  <c r="C59" i="1" s="1"/>
  <c r="I59" i="1"/>
  <c r="N53" i="1" s="1"/>
  <c r="J59" i="1"/>
  <c r="O53" i="1"/>
  <c r="O61" i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2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O52" i="1"/>
  <c r="O60" i="1" s="1"/>
  <c r="H59" i="1"/>
  <c r="N54" i="1"/>
  <c r="N62" i="1" s="1"/>
  <c r="M53" i="1" l="1"/>
  <c r="M61" i="1" s="1"/>
  <c r="N61" i="1"/>
  <c r="O65" i="1"/>
  <c r="S75" i="1"/>
  <c r="N60" i="1"/>
  <c r="M52" i="1"/>
  <c r="M60" i="1" s="1"/>
  <c r="Q75" i="1"/>
  <c r="R75" i="1"/>
  <c r="N51" i="1"/>
  <c r="N65" i="1" s="1"/>
  <c r="O54" i="1"/>
  <c r="O62" i="1" s="1"/>
  <c r="M54" i="1"/>
  <c r="M62" i="1" s="1"/>
  <c r="H67" i="1"/>
  <c r="N59" i="1" l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<sst xmlns="http://schemas.openxmlformats.org/spreadsheetml/2006/main" count="54" uniqueCount="39">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</sst>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124529</v>
      </c>
      <c r="D9" s="21">
        <v>61182</v>
      </c>
      <c r="E9" s="21">
        <v>63347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4478</v>
      </c>
      <c r="D11" s="21">
        <f>SUM(D13:D17)</f>
        <v>2284</v>
      </c>
      <c r="E11" s="21">
        <f>SUM(E13:E17)</f>
        <v>2194</v>
      </c>
      <c r="F11" s="24"/>
      <c r="G11" s="15" t="s">
        <v>27</v>
      </c>
      <c r="H11" s="19">
        <f>SUM(I11:J11)</f>
        <v>9504</v>
      </c>
      <c r="I11" s="21">
        <f>SUM(I13:I17)</f>
        <v>4854</v>
      </c>
      <c r="J11" s="21">
        <f>SUM(J13:J17)</f>
        <v>4650</v>
      </c>
      <c r="K11" s="24"/>
      <c r="L11" s="15" t="s">
        <v>26</v>
      </c>
      <c r="M11" s="19">
        <f>SUM(N11:O11)</f>
        <v>5449</v>
      </c>
      <c r="N11" s="21">
        <f>SUM(N13:N17)</f>
        <v>2372</v>
      </c>
      <c r="O11" s="21">
        <f>SUM(O13:O17)</f>
        <v>3077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795</v>
      </c>
      <c r="D13" s="17">
        <v>416</v>
      </c>
      <c r="E13" s="17">
        <v>379</v>
      </c>
      <c r="F13" s="16"/>
      <c r="G13" s="15">
        <v>40</v>
      </c>
      <c r="H13" s="19">
        <f>SUM(I13:J13)</f>
        <v>1729</v>
      </c>
      <c r="I13" s="17">
        <v>877</v>
      </c>
      <c r="J13" s="17">
        <v>852</v>
      </c>
      <c r="K13" s="16"/>
      <c r="L13" s="15">
        <v>80</v>
      </c>
      <c r="M13" s="19">
        <f>SUM(N13:O13)</f>
        <v>1283</v>
      </c>
      <c r="N13" s="17">
        <v>552</v>
      </c>
      <c r="O13" s="17">
        <v>731</v>
      </c>
      <c r="Q13" s="1">
        <f>$B13*C13</f>
        <v>0</v>
      </c>
      <c r="R13" s="1">
        <f>$G13*H13</f>
        <v>69160</v>
      </c>
      <c r="S13" s="1">
        <f>$L13*M13</f>
        <v>102640</v>
      </c>
      <c r="U13" s="1">
        <f>$B13*D13</f>
        <v>0</v>
      </c>
      <c r="V13" s="1">
        <f>$G13*I13</f>
        <v>35080</v>
      </c>
      <c r="W13" s="1">
        <f>$L13*N13</f>
        <v>44160</v>
      </c>
      <c r="Y13" s="1">
        <f>$B13*E13</f>
        <v>0</v>
      </c>
      <c r="Z13" s="1">
        <f>$G13*J13</f>
        <v>34080</v>
      </c>
      <c r="AA13" s="1">
        <f>$L13*O13</f>
        <v>58480</v>
      </c>
    </row>
    <row r="14" spans="1:27" x14ac:dyDescent="0.15">
      <c r="A14" s="26"/>
      <c r="B14" s="1">
        <v>1</v>
      </c>
      <c r="C14" s="19">
        <f>SUM(D14:E14)</f>
        <v>881</v>
      </c>
      <c r="D14" s="17">
        <v>462</v>
      </c>
      <c r="E14" s="17">
        <v>419</v>
      </c>
      <c r="F14" s="16"/>
      <c r="G14" s="15">
        <v>41</v>
      </c>
      <c r="H14" s="19">
        <f>SUM(I14:J14)</f>
        <v>1698</v>
      </c>
      <c r="I14" s="17">
        <v>882</v>
      </c>
      <c r="J14" s="17">
        <v>816</v>
      </c>
      <c r="K14" s="16"/>
      <c r="L14" s="15">
        <v>81</v>
      </c>
      <c r="M14" s="19">
        <f>SUM(N14:O14)</f>
        <v>1165</v>
      </c>
      <c r="N14" s="17">
        <v>545</v>
      </c>
      <c r="O14" s="17">
        <v>620</v>
      </c>
      <c r="Q14" s="1">
        <f>$B14*C14</f>
        <v>881</v>
      </c>
      <c r="R14" s="1">
        <f>$G14*H14</f>
        <v>69618</v>
      </c>
      <c r="S14" s="1">
        <f>$L14*M14</f>
        <v>94365</v>
      </c>
      <c r="U14" s="1">
        <f>$B14*D14</f>
        <v>462</v>
      </c>
      <c r="V14" s="1">
        <f>$G14*I14</f>
        <v>36162</v>
      </c>
      <c r="W14" s="1">
        <f>$L14*N14</f>
        <v>44145</v>
      </c>
      <c r="Y14" s="1">
        <f>$B14*E14</f>
        <v>419</v>
      </c>
      <c r="Z14" s="1">
        <f>$G14*J14</f>
        <v>33456</v>
      </c>
      <c r="AA14" s="1">
        <f>$L14*O14</f>
        <v>50220</v>
      </c>
    </row>
    <row r="15" spans="1:27" x14ac:dyDescent="0.15">
      <c r="A15" s="26"/>
      <c r="B15" s="1">
        <v>2</v>
      </c>
      <c r="C15" s="19">
        <f>SUM(D15:E15)</f>
        <v>924</v>
      </c>
      <c r="D15" s="27">
        <v>455</v>
      </c>
      <c r="E15" s="27">
        <v>469</v>
      </c>
      <c r="F15" s="16"/>
      <c r="G15" s="15">
        <v>42</v>
      </c>
      <c r="H15" s="19">
        <f>SUM(I15:J15)</f>
        <v>1868</v>
      </c>
      <c r="I15" s="27">
        <v>964</v>
      </c>
      <c r="J15" s="27">
        <v>904</v>
      </c>
      <c r="K15" s="16"/>
      <c r="L15" s="15">
        <v>82</v>
      </c>
      <c r="M15" s="19">
        <f>SUM(N15:O15)</f>
        <v>1186</v>
      </c>
      <c r="N15" s="27">
        <v>501</v>
      </c>
      <c r="O15" s="27">
        <v>685</v>
      </c>
      <c r="Q15" s="1">
        <f>$B15*C15</f>
        <v>1848</v>
      </c>
      <c r="R15" s="1">
        <f>$G15*H15</f>
        <v>78456</v>
      </c>
      <c r="S15" s="1">
        <f>$L15*M15</f>
        <v>97252</v>
      </c>
      <c r="U15" s="1">
        <f>$B15*D15</f>
        <v>910</v>
      </c>
      <c r="V15" s="1">
        <f>$G15*I15</f>
        <v>40488</v>
      </c>
      <c r="W15" s="1">
        <f>$L15*N15</f>
        <v>41082</v>
      </c>
      <c r="Y15" s="1">
        <f>$B15*E15</f>
        <v>938</v>
      </c>
      <c r="Z15" s="1">
        <f>$G15*J15</f>
        <v>37968</v>
      </c>
      <c r="AA15" s="1">
        <f>$L15*O15</f>
        <v>56170</v>
      </c>
    </row>
    <row r="16" spans="1:27" x14ac:dyDescent="0.15">
      <c r="A16" s="26"/>
      <c r="B16" s="1">
        <v>3</v>
      </c>
      <c r="C16" s="19">
        <f>SUM(D16:E16)</f>
        <v>943</v>
      </c>
      <c r="D16" s="27">
        <v>470</v>
      </c>
      <c r="E16" s="27">
        <v>473</v>
      </c>
      <c r="F16" s="16"/>
      <c r="G16" s="15">
        <v>43</v>
      </c>
      <c r="H16" s="19">
        <f>SUM(I16:J16)</f>
        <v>2037</v>
      </c>
      <c r="I16" s="27">
        <v>1035</v>
      </c>
      <c r="J16" s="27">
        <v>1002</v>
      </c>
      <c r="K16" s="16"/>
      <c r="L16" s="15">
        <v>83</v>
      </c>
      <c r="M16" s="19">
        <f>SUM(N16:O16)</f>
        <v>947</v>
      </c>
      <c r="N16" s="27">
        <v>423</v>
      </c>
      <c r="O16" s="27">
        <v>524</v>
      </c>
      <c r="Q16" s="1">
        <f>$B16*C16</f>
        <v>2829</v>
      </c>
      <c r="R16" s="1">
        <f>$G16*H16</f>
        <v>87591</v>
      </c>
      <c r="S16" s="1">
        <f>$L16*M16</f>
        <v>78601</v>
      </c>
      <c r="U16" s="1">
        <f>$B16*D16</f>
        <v>1410</v>
      </c>
      <c r="V16" s="1">
        <f>$G16*I16</f>
        <v>44505</v>
      </c>
      <c r="W16" s="1">
        <f>$L16*N16</f>
        <v>35109</v>
      </c>
      <c r="Y16" s="1">
        <f>$B16*E16</f>
        <v>1419</v>
      </c>
      <c r="Z16" s="1">
        <f>$G16*J16</f>
        <v>43086</v>
      </c>
      <c r="AA16" s="1">
        <f>$L16*O16</f>
        <v>43492</v>
      </c>
    </row>
    <row r="17" spans="1:27" x14ac:dyDescent="0.15">
      <c r="A17" s="26"/>
      <c r="B17" s="1">
        <v>4</v>
      </c>
      <c r="C17" s="19">
        <f>SUM(D17:E17)</f>
        <v>935</v>
      </c>
      <c r="D17" s="27">
        <v>481</v>
      </c>
      <c r="E17" s="27">
        <v>454</v>
      </c>
      <c r="F17" s="16"/>
      <c r="G17" s="15">
        <v>44</v>
      </c>
      <c r="H17" s="19">
        <f>SUM(I17:J17)</f>
        <v>2172</v>
      </c>
      <c r="I17" s="27">
        <v>1096</v>
      </c>
      <c r="J17" s="27">
        <v>1076</v>
      </c>
      <c r="K17" s="16"/>
      <c r="L17" s="15">
        <v>84</v>
      </c>
      <c r="M17" s="19">
        <f>SUM(N17:O17)</f>
        <v>868</v>
      </c>
      <c r="N17" s="27">
        <v>351</v>
      </c>
      <c r="O17" s="27">
        <v>517</v>
      </c>
      <c r="Q17" s="1">
        <f>$B17*C17</f>
        <v>3740</v>
      </c>
      <c r="R17" s="1">
        <f>$G17*H17</f>
        <v>95568</v>
      </c>
      <c r="S17" s="1">
        <f>$L17*M17</f>
        <v>72912</v>
      </c>
      <c r="U17" s="1">
        <f>$B17*D17</f>
        <v>1924</v>
      </c>
      <c r="V17" s="1">
        <f>$G17*I17</f>
        <v>48224</v>
      </c>
      <c r="W17" s="1">
        <f>$L17*N17</f>
        <v>29484</v>
      </c>
      <c r="Y17" s="1">
        <f>$B17*E17</f>
        <v>1816</v>
      </c>
      <c r="Z17" s="1">
        <f>$G17*J17</f>
        <v>47344</v>
      </c>
      <c r="AA17" s="1">
        <f>$L17*O17</f>
        <v>43428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5238</v>
      </c>
      <c r="D19" s="21">
        <f>SUM(D21:D25)</f>
        <v>2657</v>
      </c>
      <c r="E19" s="21">
        <f>SUM(E21:E25)</f>
        <v>2581</v>
      </c>
      <c r="F19" s="16"/>
      <c r="G19" s="15" t="s">
        <v>24</v>
      </c>
      <c r="H19" s="19">
        <f>SUM(I19:J19)</f>
        <v>10860</v>
      </c>
      <c r="I19" s="21">
        <f>SUM(I21:I25)</f>
        <v>5584</v>
      </c>
      <c r="J19" s="21">
        <f>SUM(J21:J25)</f>
        <v>5276</v>
      </c>
      <c r="K19" s="16"/>
      <c r="L19" s="15" t="s">
        <v>23</v>
      </c>
      <c r="M19" s="19">
        <f>SUM(N19:O19)</f>
        <v>3175</v>
      </c>
      <c r="N19" s="21">
        <f>SUM(N21:N25)</f>
        <v>1153</v>
      </c>
      <c r="O19" s="21">
        <f>SUM(O21:O25)</f>
        <v>2022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1017</v>
      </c>
      <c r="D21" s="27">
        <v>492</v>
      </c>
      <c r="E21" s="27">
        <v>525</v>
      </c>
      <c r="F21" s="16"/>
      <c r="G21" s="15">
        <v>45</v>
      </c>
      <c r="H21" s="19">
        <f>SUM(I21:J21)</f>
        <v>2201</v>
      </c>
      <c r="I21" s="27">
        <v>1143</v>
      </c>
      <c r="J21" s="27">
        <v>1058</v>
      </c>
      <c r="K21" s="16"/>
      <c r="L21" s="15">
        <v>85</v>
      </c>
      <c r="M21" s="19">
        <f>SUM(N21:O21)</f>
        <v>848</v>
      </c>
      <c r="N21" s="27">
        <v>336</v>
      </c>
      <c r="O21" s="27">
        <v>512</v>
      </c>
      <c r="Q21" s="1">
        <f>$B21*C21</f>
        <v>5085</v>
      </c>
      <c r="R21" s="1">
        <f>$G21*H21</f>
        <v>99045</v>
      </c>
      <c r="S21" s="1">
        <f>$L21*M21</f>
        <v>72080</v>
      </c>
      <c r="U21" s="1">
        <f>$B21*D21</f>
        <v>2460</v>
      </c>
      <c r="V21" s="1">
        <f>$G21*I21</f>
        <v>51435</v>
      </c>
      <c r="W21" s="1">
        <f>$L21*N21</f>
        <v>28560</v>
      </c>
      <c r="Y21" s="1">
        <f>$B21*E21</f>
        <v>2625</v>
      </c>
      <c r="Z21" s="1">
        <f>$G21*J21</f>
        <v>47610</v>
      </c>
      <c r="AA21" s="1">
        <f>$L21*O21</f>
        <v>43520</v>
      </c>
    </row>
    <row r="22" spans="1:27" x14ac:dyDescent="0.15">
      <c r="A22" s="26"/>
      <c r="B22" s="1">
        <v>6</v>
      </c>
      <c r="C22" s="19">
        <f>SUM(D22:E22)</f>
        <v>999</v>
      </c>
      <c r="D22" s="27">
        <v>542</v>
      </c>
      <c r="E22" s="27">
        <v>457</v>
      </c>
      <c r="F22" s="16"/>
      <c r="G22" s="15">
        <v>46</v>
      </c>
      <c r="H22" s="19">
        <f>SUM(I22:J22)</f>
        <v>2239</v>
      </c>
      <c r="I22" s="27">
        <v>1126</v>
      </c>
      <c r="J22" s="27">
        <v>1113</v>
      </c>
      <c r="K22" s="16"/>
      <c r="L22" s="15">
        <v>86</v>
      </c>
      <c r="M22" s="19">
        <f>SUM(N22:O22)</f>
        <v>725</v>
      </c>
      <c r="N22" s="27">
        <v>253</v>
      </c>
      <c r="O22" s="27">
        <v>472</v>
      </c>
      <c r="Q22" s="1">
        <f>$B22*C22</f>
        <v>5994</v>
      </c>
      <c r="R22" s="1">
        <f>$G22*H22</f>
        <v>102994</v>
      </c>
      <c r="S22" s="1">
        <f>$L22*M22</f>
        <v>62350</v>
      </c>
      <c r="U22" s="1">
        <f>$B22*D22</f>
        <v>3252</v>
      </c>
      <c r="V22" s="1">
        <f>$G22*I22</f>
        <v>51796</v>
      </c>
      <c r="W22" s="1">
        <f>$L22*N22</f>
        <v>21758</v>
      </c>
      <c r="Y22" s="1">
        <f>$B22*E22</f>
        <v>2742</v>
      </c>
      <c r="Z22" s="1">
        <f>$G22*J22</f>
        <v>51198</v>
      </c>
      <c r="AA22" s="1">
        <f>$L22*O22</f>
        <v>40592</v>
      </c>
    </row>
    <row r="23" spans="1:27" x14ac:dyDescent="0.15">
      <c r="A23" s="26"/>
      <c r="B23" s="1">
        <v>7</v>
      </c>
      <c r="C23" s="19">
        <f>SUM(D23:E23)</f>
        <v>1057</v>
      </c>
      <c r="D23" s="27">
        <v>527</v>
      </c>
      <c r="E23" s="27">
        <v>530</v>
      </c>
      <c r="F23" s="16"/>
      <c r="G23" s="15">
        <v>47</v>
      </c>
      <c r="H23" s="19">
        <f>SUM(I23:J23)</f>
        <v>2246</v>
      </c>
      <c r="I23" s="27">
        <v>1139</v>
      </c>
      <c r="J23" s="27">
        <v>1107</v>
      </c>
      <c r="K23" s="16"/>
      <c r="L23" s="15">
        <v>87</v>
      </c>
      <c r="M23" s="19">
        <f>SUM(N23:O23)</f>
        <v>656</v>
      </c>
      <c r="N23" s="27">
        <v>233</v>
      </c>
      <c r="O23" s="27">
        <v>423</v>
      </c>
      <c r="Q23" s="1">
        <f>$B23*C23</f>
        <v>7399</v>
      </c>
      <c r="R23" s="1">
        <f>$G23*H23</f>
        <v>105562</v>
      </c>
      <c r="S23" s="1">
        <f>$L23*M23</f>
        <v>57072</v>
      </c>
      <c r="U23" s="1">
        <f>$B23*D23</f>
        <v>3689</v>
      </c>
      <c r="V23" s="1">
        <f>$G23*I23</f>
        <v>53533</v>
      </c>
      <c r="W23" s="1">
        <f>$L23*N23</f>
        <v>20271</v>
      </c>
      <c r="Y23" s="1">
        <f>$B23*E23</f>
        <v>3710</v>
      </c>
      <c r="Z23" s="1">
        <f>$G23*J23</f>
        <v>52029</v>
      </c>
      <c r="AA23" s="1">
        <f>$L23*O23</f>
        <v>36801</v>
      </c>
    </row>
    <row r="24" spans="1:27" x14ac:dyDescent="0.15">
      <c r="A24" s="26"/>
      <c r="B24" s="1">
        <v>8</v>
      </c>
      <c r="C24" s="19">
        <f>SUM(D24:E24)</f>
        <v>1068</v>
      </c>
      <c r="D24" s="27">
        <v>557</v>
      </c>
      <c r="E24" s="27">
        <v>511</v>
      </c>
      <c r="F24" s="16"/>
      <c r="G24" s="15">
        <v>48</v>
      </c>
      <c r="H24" s="19">
        <f>SUM(I24:J24)</f>
        <v>2061</v>
      </c>
      <c r="I24" s="27">
        <v>1086</v>
      </c>
      <c r="J24" s="27">
        <v>975</v>
      </c>
      <c r="K24" s="16"/>
      <c r="L24" s="15">
        <v>88</v>
      </c>
      <c r="M24" s="19">
        <f>SUM(N24:O24)</f>
        <v>514</v>
      </c>
      <c r="N24" s="27">
        <v>185</v>
      </c>
      <c r="O24" s="27">
        <v>329</v>
      </c>
      <c r="Q24" s="1">
        <f>$B24*C24</f>
        <v>8544</v>
      </c>
      <c r="R24" s="1">
        <f>$G24*H24</f>
        <v>98928</v>
      </c>
      <c r="S24" s="1">
        <f>$L24*M24</f>
        <v>45232</v>
      </c>
      <c r="U24" s="1">
        <f>$B24*D24</f>
        <v>4456</v>
      </c>
      <c r="V24" s="1">
        <f>$G24*I24</f>
        <v>52128</v>
      </c>
      <c r="W24" s="1">
        <f>$L24*N24</f>
        <v>16280</v>
      </c>
      <c r="Y24" s="1">
        <f>$B24*E24</f>
        <v>4088</v>
      </c>
      <c r="Z24" s="1">
        <f>$G24*J24</f>
        <v>46800</v>
      </c>
      <c r="AA24" s="1">
        <f>$L24*O24</f>
        <v>28952</v>
      </c>
    </row>
    <row r="25" spans="1:27" x14ac:dyDescent="0.15">
      <c r="A25" s="26"/>
      <c r="B25" s="1">
        <v>9</v>
      </c>
      <c r="C25" s="19">
        <f>SUM(D25:E25)</f>
        <v>1097</v>
      </c>
      <c r="D25" s="27">
        <v>539</v>
      </c>
      <c r="E25" s="27">
        <v>558</v>
      </c>
      <c r="F25" s="16"/>
      <c r="G25" s="15">
        <v>49</v>
      </c>
      <c r="H25" s="19">
        <f>SUM(I25:J25)</f>
        <v>2113</v>
      </c>
      <c r="I25" s="27">
        <v>1090</v>
      </c>
      <c r="J25" s="27">
        <v>1023</v>
      </c>
      <c r="K25" s="16"/>
      <c r="L25" s="15">
        <v>89</v>
      </c>
      <c r="M25" s="19">
        <f>SUM(N25:O25)</f>
        <v>432</v>
      </c>
      <c r="N25" s="27">
        <v>146</v>
      </c>
      <c r="O25" s="27">
        <v>286</v>
      </c>
      <c r="Q25" s="1">
        <f>$B25*C25</f>
        <v>9873</v>
      </c>
      <c r="R25" s="1">
        <f>$G25*H25</f>
        <v>103537</v>
      </c>
      <c r="S25" s="1">
        <f>$L25*M25</f>
        <v>38448</v>
      </c>
      <c r="U25" s="1">
        <f>$B25*D25</f>
        <v>4851</v>
      </c>
      <c r="V25" s="1">
        <f>$G25*I25</f>
        <v>53410</v>
      </c>
      <c r="W25" s="1">
        <f>$L25*N25</f>
        <v>12994</v>
      </c>
      <c r="Y25" s="1">
        <f>$B25*E25</f>
        <v>5022</v>
      </c>
      <c r="Z25" s="1">
        <f>$G25*J25</f>
        <v>50127</v>
      </c>
      <c r="AA25" s="1">
        <f>$L25*O25</f>
        <v>25454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6001</v>
      </c>
      <c r="D27" s="21">
        <f>SUM(D29:D33)</f>
        <v>3109</v>
      </c>
      <c r="E27" s="21">
        <f>SUM(E29:E33)</f>
        <v>2892</v>
      </c>
      <c r="F27" s="16"/>
      <c r="G27" s="15" t="s">
        <v>21</v>
      </c>
      <c r="H27" s="19">
        <f>SUM(I27:J27)</f>
        <v>8861</v>
      </c>
      <c r="I27" s="21">
        <f>SUM(I29:I33)</f>
        <v>4633</v>
      </c>
      <c r="J27" s="21">
        <f>SUM(J29:J33)</f>
        <v>4228</v>
      </c>
      <c r="K27" s="16"/>
      <c r="L27" s="15" t="s">
        <v>20</v>
      </c>
      <c r="M27" s="19">
        <f>SUM(N27:O27)</f>
        <v>1276</v>
      </c>
      <c r="N27" s="21">
        <f>SUM(N29:N33)</f>
        <v>389</v>
      </c>
      <c r="O27" s="21">
        <f>SUM(O29:O33)</f>
        <v>887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1186</v>
      </c>
      <c r="D29" s="27">
        <v>625</v>
      </c>
      <c r="E29" s="27">
        <v>561</v>
      </c>
      <c r="F29" s="16"/>
      <c r="G29" s="1">
        <v>50</v>
      </c>
      <c r="H29" s="19">
        <f>SUM(I29:J29)</f>
        <v>1949</v>
      </c>
      <c r="I29" s="27">
        <v>999</v>
      </c>
      <c r="J29" s="27">
        <v>950</v>
      </c>
      <c r="K29" s="16"/>
      <c r="L29" s="15">
        <v>90</v>
      </c>
      <c r="M29" s="19">
        <f>SUM(N29:O29)</f>
        <v>382</v>
      </c>
      <c r="N29" s="27">
        <v>126</v>
      </c>
      <c r="O29" s="27">
        <v>256</v>
      </c>
      <c r="Q29" s="1">
        <f>$B29*C29</f>
        <v>11860</v>
      </c>
      <c r="R29" s="1">
        <f>$G29*H29</f>
        <v>97450</v>
      </c>
      <c r="S29" s="1">
        <f>$L29*M29</f>
        <v>34380</v>
      </c>
      <c r="U29" s="1">
        <f>$B29*D29</f>
        <v>6250</v>
      </c>
      <c r="V29" s="1">
        <f>$G29*I29</f>
        <v>49950</v>
      </c>
      <c r="W29" s="1">
        <f>$L29*N29</f>
        <v>11340</v>
      </c>
      <c r="Y29" s="1">
        <f>$B29*E29</f>
        <v>5610</v>
      </c>
      <c r="Z29" s="1">
        <f>$G29*J29</f>
        <v>47500</v>
      </c>
      <c r="AA29" s="1">
        <f>$L29*O29</f>
        <v>23040</v>
      </c>
    </row>
    <row r="30" spans="1:27" x14ac:dyDescent="0.15">
      <c r="A30" s="26"/>
      <c r="B30" s="1">
        <v>11</v>
      </c>
      <c r="C30" s="19">
        <f>SUM(D30:E30)</f>
        <v>1161</v>
      </c>
      <c r="D30" s="17">
        <v>594</v>
      </c>
      <c r="E30" s="17">
        <v>567</v>
      </c>
      <c r="F30" s="16"/>
      <c r="G30" s="1">
        <v>51</v>
      </c>
      <c r="H30" s="19">
        <f>SUM(I30:J30)</f>
        <v>1749</v>
      </c>
      <c r="I30" s="17">
        <v>915</v>
      </c>
      <c r="J30" s="17">
        <v>834</v>
      </c>
      <c r="K30" s="16"/>
      <c r="L30" s="15">
        <v>91</v>
      </c>
      <c r="M30" s="19">
        <f>SUM(N30:O30)</f>
        <v>315</v>
      </c>
      <c r="N30" s="17">
        <v>99</v>
      </c>
      <c r="O30" s="17">
        <v>216</v>
      </c>
      <c r="Q30" s="1">
        <f>$B30*C30</f>
        <v>12771</v>
      </c>
      <c r="R30" s="1">
        <f>$G30*H30</f>
        <v>89199</v>
      </c>
      <c r="S30" s="1">
        <f>$L30*M30</f>
        <v>28665</v>
      </c>
      <c r="U30" s="1">
        <f>$B30*D30</f>
        <v>6534</v>
      </c>
      <c r="V30" s="1">
        <f>$G30*I30</f>
        <v>46665</v>
      </c>
      <c r="W30" s="1">
        <f>$L30*N30</f>
        <v>9009</v>
      </c>
      <c r="Y30" s="1">
        <f>$B30*E30</f>
        <v>6237</v>
      </c>
      <c r="Z30" s="1">
        <f>$G30*J30</f>
        <v>42534</v>
      </c>
      <c r="AA30" s="1">
        <f>$L30*O30</f>
        <v>19656</v>
      </c>
    </row>
    <row r="31" spans="1:27" x14ac:dyDescent="0.15">
      <c r="A31" s="26"/>
      <c r="B31" s="1">
        <v>12</v>
      </c>
      <c r="C31" s="19">
        <f>SUM(D31:E31)</f>
        <v>1194</v>
      </c>
      <c r="D31" s="17">
        <v>612</v>
      </c>
      <c r="E31" s="17">
        <v>582</v>
      </c>
      <c r="F31" s="16"/>
      <c r="G31" s="1">
        <v>52</v>
      </c>
      <c r="H31" s="19">
        <f>SUM(I31:J31)</f>
        <v>1818</v>
      </c>
      <c r="I31" s="17">
        <v>934</v>
      </c>
      <c r="J31" s="17">
        <v>884</v>
      </c>
      <c r="K31" s="16"/>
      <c r="L31" s="15">
        <v>92</v>
      </c>
      <c r="M31" s="19">
        <f>SUM(N31:O31)</f>
        <v>247</v>
      </c>
      <c r="N31" s="17">
        <v>72</v>
      </c>
      <c r="O31" s="17">
        <v>175</v>
      </c>
      <c r="Q31" s="1">
        <f>$B31*C31</f>
        <v>14328</v>
      </c>
      <c r="R31" s="1">
        <f>$G31*H31</f>
        <v>94536</v>
      </c>
      <c r="S31" s="1">
        <f>$L31*M31</f>
        <v>22724</v>
      </c>
      <c r="U31" s="1">
        <f>$B31*D31</f>
        <v>7344</v>
      </c>
      <c r="V31" s="1">
        <f>$G31*I31</f>
        <v>48568</v>
      </c>
      <c r="W31" s="1">
        <f>$L31*N31</f>
        <v>6624</v>
      </c>
      <c r="Y31" s="1">
        <f>$B31*E31</f>
        <v>6984</v>
      </c>
      <c r="Z31" s="1">
        <f>$G31*J31</f>
        <v>45968</v>
      </c>
      <c r="AA31" s="1">
        <f>$L31*O31</f>
        <v>16100</v>
      </c>
    </row>
    <row r="32" spans="1:27" x14ac:dyDescent="0.15">
      <c r="A32" s="26"/>
      <c r="B32" s="1">
        <v>13</v>
      </c>
      <c r="C32" s="19">
        <f>SUM(D32:E32)</f>
        <v>1206</v>
      </c>
      <c r="D32" s="17">
        <v>645</v>
      </c>
      <c r="E32" s="17">
        <v>561</v>
      </c>
      <c r="F32" s="16"/>
      <c r="G32" s="1">
        <v>53</v>
      </c>
      <c r="H32" s="19">
        <f>SUM(I32:J32)</f>
        <v>1728</v>
      </c>
      <c r="I32" s="17">
        <v>909</v>
      </c>
      <c r="J32" s="17">
        <v>819</v>
      </c>
      <c r="K32" s="16"/>
      <c r="L32" s="15">
        <v>93</v>
      </c>
      <c r="M32" s="19">
        <f>SUM(N32:O32)</f>
        <v>185</v>
      </c>
      <c r="N32" s="17">
        <v>51</v>
      </c>
      <c r="O32" s="17">
        <v>134</v>
      </c>
      <c r="Q32" s="1">
        <f>$B32*C32</f>
        <v>15678</v>
      </c>
      <c r="R32" s="1">
        <f>$G32*H32</f>
        <v>91584</v>
      </c>
      <c r="S32" s="1">
        <f>$L32*M32</f>
        <v>17205</v>
      </c>
      <c r="U32" s="1">
        <f>$B32*D32</f>
        <v>8385</v>
      </c>
      <c r="V32" s="1">
        <f>$G32*I32</f>
        <v>48177</v>
      </c>
      <c r="W32" s="1">
        <f>$L32*N32</f>
        <v>4743</v>
      </c>
      <c r="Y32" s="1">
        <f>$B32*E32</f>
        <v>7293</v>
      </c>
      <c r="Z32" s="1">
        <f>$G32*J32</f>
        <v>43407</v>
      </c>
      <c r="AA32" s="1">
        <f>$L32*O32</f>
        <v>12462</v>
      </c>
    </row>
    <row r="33" spans="1:27" x14ac:dyDescent="0.15">
      <c r="A33" s="26"/>
      <c r="B33" s="1">
        <v>14</v>
      </c>
      <c r="C33" s="19">
        <f>SUM(D33:E33)</f>
        <v>1254</v>
      </c>
      <c r="D33" s="18">
        <v>633</v>
      </c>
      <c r="E33" s="17">
        <v>621</v>
      </c>
      <c r="F33" s="16"/>
      <c r="G33" s="1">
        <v>54</v>
      </c>
      <c r="H33" s="19">
        <f>SUM(I33:J33)</f>
        <v>1617</v>
      </c>
      <c r="I33" s="18">
        <v>876</v>
      </c>
      <c r="J33" s="17">
        <v>741</v>
      </c>
      <c r="K33" s="16"/>
      <c r="L33" s="15">
        <v>94</v>
      </c>
      <c r="M33" s="19">
        <f>SUM(N33:O33)</f>
        <v>147</v>
      </c>
      <c r="N33" s="18">
        <v>41</v>
      </c>
      <c r="O33" s="17">
        <v>106</v>
      </c>
      <c r="Q33" s="1">
        <f>$B33*C33</f>
        <v>17556</v>
      </c>
      <c r="R33" s="1">
        <f>$G33*H33</f>
        <v>87318</v>
      </c>
      <c r="S33" s="1">
        <f>$L33*M33</f>
        <v>13818</v>
      </c>
      <c r="U33" s="1">
        <f>$B33*D33</f>
        <v>8862</v>
      </c>
      <c r="V33" s="1">
        <f>$G33*I33</f>
        <v>47304</v>
      </c>
      <c r="W33" s="1">
        <f>$L33*N33</f>
        <v>3854</v>
      </c>
      <c r="Y33" s="1">
        <f>$B33*E33</f>
        <v>8694</v>
      </c>
      <c r="Z33" s="1">
        <f>$G33*J33</f>
        <v>40014</v>
      </c>
      <c r="AA33" s="1">
        <f>$L33*O33</f>
        <v>9964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6616</v>
      </c>
      <c r="D35" s="21">
        <f>SUM(D37:D41)</f>
        <v>3369</v>
      </c>
      <c r="E35" s="21">
        <f>SUM(E37:E41)</f>
        <v>3247</v>
      </c>
      <c r="F35" s="16"/>
      <c r="G35" s="15" t="s">
        <v>18</v>
      </c>
      <c r="H35" s="19">
        <f>SUM(I35:J35)</f>
        <v>7197</v>
      </c>
      <c r="I35" s="21">
        <f>SUM(I37:I41)</f>
        <v>3665</v>
      </c>
      <c r="J35" s="21">
        <f>SUM(J37:J41)</f>
        <v>3532</v>
      </c>
      <c r="K35" s="16"/>
      <c r="L35" s="15" t="s">
        <v>17</v>
      </c>
      <c r="M35" s="19">
        <f>SUM(N35:O35)</f>
        <v>308</v>
      </c>
      <c r="N35" s="21">
        <f>SUM(N37:N41)</f>
        <v>53</v>
      </c>
      <c r="O35" s="21">
        <f>SUM(O37:O41)</f>
        <v>255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1275</v>
      </c>
      <c r="D37" s="18">
        <v>624</v>
      </c>
      <c r="E37" s="17">
        <v>651</v>
      </c>
      <c r="F37" s="16"/>
      <c r="G37" s="1">
        <v>55</v>
      </c>
      <c r="H37" s="19">
        <f>SUM(I37:J37)</f>
        <v>1594</v>
      </c>
      <c r="I37" s="18">
        <v>808</v>
      </c>
      <c r="J37" s="17">
        <v>786</v>
      </c>
      <c r="K37" s="16"/>
      <c r="L37" s="15">
        <v>95</v>
      </c>
      <c r="M37" s="19">
        <f>SUM(N37:O37)</f>
        <v>107</v>
      </c>
      <c r="N37" s="18">
        <v>21</v>
      </c>
      <c r="O37" s="17">
        <v>86</v>
      </c>
      <c r="Q37" s="1">
        <f>$B37*C37</f>
        <v>19125</v>
      </c>
      <c r="R37" s="1">
        <f>$G37*H37</f>
        <v>87670</v>
      </c>
      <c r="S37" s="1">
        <f>$L37*M37</f>
        <v>10165</v>
      </c>
      <c r="U37" s="1">
        <f>$B37*D37</f>
        <v>9360</v>
      </c>
      <c r="V37" s="1">
        <f>$G37*I37</f>
        <v>44440</v>
      </c>
      <c r="W37" s="1">
        <f>$L37*N37</f>
        <v>1995</v>
      </c>
      <c r="Y37" s="1">
        <f>$B37*E37</f>
        <v>9765</v>
      </c>
      <c r="Z37" s="1">
        <f>$G37*J37</f>
        <v>43230</v>
      </c>
      <c r="AA37" s="1">
        <f>$L37*O37</f>
        <v>8170</v>
      </c>
    </row>
    <row r="38" spans="1:27" x14ac:dyDescent="0.15">
      <c r="B38" s="15">
        <v>16</v>
      </c>
      <c r="C38" s="19">
        <f>SUM(D38:E38)</f>
        <v>1315</v>
      </c>
      <c r="D38" s="18">
        <v>676</v>
      </c>
      <c r="E38" s="17">
        <v>639</v>
      </c>
      <c r="F38" s="16"/>
      <c r="G38" s="1">
        <v>56</v>
      </c>
      <c r="H38" s="19">
        <f>SUM(I38:J38)</f>
        <v>1512</v>
      </c>
      <c r="I38" s="18">
        <v>760</v>
      </c>
      <c r="J38" s="17">
        <v>752</v>
      </c>
      <c r="K38" s="16"/>
      <c r="L38" s="15">
        <v>96</v>
      </c>
      <c r="M38" s="19">
        <f>SUM(N38:O38)</f>
        <v>78</v>
      </c>
      <c r="N38" s="18">
        <v>10</v>
      </c>
      <c r="O38" s="17">
        <v>68</v>
      </c>
      <c r="Q38" s="1">
        <f>$B38*C38</f>
        <v>21040</v>
      </c>
      <c r="R38" s="1">
        <f>$G38*H38</f>
        <v>84672</v>
      </c>
      <c r="S38" s="1">
        <f>$L38*M38</f>
        <v>7488</v>
      </c>
      <c r="U38" s="1">
        <f>$B38*D38</f>
        <v>10816</v>
      </c>
      <c r="V38" s="1">
        <f>$G38*I38</f>
        <v>42560</v>
      </c>
      <c r="W38" s="1">
        <f>$L38*N38</f>
        <v>960</v>
      </c>
      <c r="Y38" s="1">
        <f>$B38*E38</f>
        <v>10224</v>
      </c>
      <c r="Z38" s="1">
        <f>$G38*J38</f>
        <v>42112</v>
      </c>
      <c r="AA38" s="1">
        <f>$L38*O38</f>
        <v>6528</v>
      </c>
    </row>
    <row r="39" spans="1:27" x14ac:dyDescent="0.15">
      <c r="B39" s="15">
        <v>17</v>
      </c>
      <c r="C39" s="19">
        <f>SUM(D39:E39)</f>
        <v>1330</v>
      </c>
      <c r="D39" s="18">
        <v>666</v>
      </c>
      <c r="E39" s="17">
        <v>664</v>
      </c>
      <c r="F39" s="16"/>
      <c r="G39" s="1">
        <v>57</v>
      </c>
      <c r="H39" s="19">
        <f>SUM(I39:J39)</f>
        <v>1339</v>
      </c>
      <c r="I39" s="18">
        <v>666</v>
      </c>
      <c r="J39" s="17">
        <v>673</v>
      </c>
      <c r="K39" s="16"/>
      <c r="L39" s="15">
        <v>97</v>
      </c>
      <c r="M39" s="19">
        <f>SUM(N39:O39)</f>
        <v>68</v>
      </c>
      <c r="N39" s="18">
        <v>13</v>
      </c>
      <c r="O39" s="17">
        <v>55</v>
      </c>
      <c r="Q39" s="1">
        <f>$B39*C39</f>
        <v>22610</v>
      </c>
      <c r="R39" s="1">
        <f>$G39*H39</f>
        <v>76323</v>
      </c>
      <c r="S39" s="1">
        <f>$L39*M39</f>
        <v>6596</v>
      </c>
      <c r="U39" s="1">
        <f>$B39*D39</f>
        <v>11322</v>
      </c>
      <c r="V39" s="1">
        <f>$G39*I39</f>
        <v>37962</v>
      </c>
      <c r="W39" s="1">
        <f>$L39*N39</f>
        <v>1261</v>
      </c>
      <c r="Y39" s="1">
        <f>$B39*E39</f>
        <v>11288</v>
      </c>
      <c r="Z39" s="1">
        <f>$G39*J39</f>
        <v>38361</v>
      </c>
      <c r="AA39" s="1">
        <f>$L39*O39</f>
        <v>5335</v>
      </c>
    </row>
    <row r="40" spans="1:27" x14ac:dyDescent="0.15">
      <c r="B40" s="15">
        <v>18</v>
      </c>
      <c r="C40" s="19">
        <f>SUM(D40:E40)</f>
        <v>1277</v>
      </c>
      <c r="D40" s="18">
        <v>676</v>
      </c>
      <c r="E40" s="17">
        <v>601</v>
      </c>
      <c r="F40" s="16"/>
      <c r="G40" s="1">
        <v>58</v>
      </c>
      <c r="H40" s="19">
        <f>SUM(I40:J40)</f>
        <v>1361</v>
      </c>
      <c r="I40" s="18">
        <v>701</v>
      </c>
      <c r="J40" s="17">
        <v>660</v>
      </c>
      <c r="K40" s="16"/>
      <c r="L40" s="15">
        <v>98</v>
      </c>
      <c r="M40" s="19">
        <f>SUM(N40:O40)</f>
        <v>38</v>
      </c>
      <c r="N40" s="18">
        <v>8</v>
      </c>
      <c r="O40" s="17">
        <v>30</v>
      </c>
      <c r="Q40" s="1">
        <f>$B40*C40</f>
        <v>22986</v>
      </c>
      <c r="R40" s="1">
        <f>$G40*H40</f>
        <v>78938</v>
      </c>
      <c r="S40" s="1">
        <f>$L40*M40</f>
        <v>3724</v>
      </c>
      <c r="U40" s="1">
        <f>$B40*D40</f>
        <v>12168</v>
      </c>
      <c r="V40" s="1">
        <f>$G40*I40</f>
        <v>40658</v>
      </c>
      <c r="W40" s="1">
        <f>$L40*N40</f>
        <v>784</v>
      </c>
      <c r="Y40" s="1">
        <f>$B40*E40</f>
        <v>10818</v>
      </c>
      <c r="Z40" s="1">
        <f>$G40*J40</f>
        <v>38280</v>
      </c>
      <c r="AA40" s="1">
        <f>$L40*O40</f>
        <v>2940</v>
      </c>
    </row>
    <row r="41" spans="1:27" x14ac:dyDescent="0.15">
      <c r="B41" s="15">
        <v>19</v>
      </c>
      <c r="C41" s="19">
        <f>SUM(D41:E41)</f>
        <v>1419</v>
      </c>
      <c r="D41" s="18">
        <v>727</v>
      </c>
      <c r="E41" s="17">
        <v>692</v>
      </c>
      <c r="F41" s="16"/>
      <c r="G41" s="1">
        <v>59</v>
      </c>
      <c r="H41" s="19">
        <f>SUM(I41:J41)</f>
        <v>1391</v>
      </c>
      <c r="I41" s="18">
        <v>730</v>
      </c>
      <c r="J41" s="17">
        <v>661</v>
      </c>
      <c r="K41" s="16"/>
      <c r="L41" s="15">
        <v>99</v>
      </c>
      <c r="M41" s="19">
        <f>SUM(N41:O41)</f>
        <v>17</v>
      </c>
      <c r="N41" s="18">
        <v>1</v>
      </c>
      <c r="O41" s="17">
        <v>16</v>
      </c>
      <c r="Q41" s="1">
        <f>$B41*C41</f>
        <v>26961</v>
      </c>
      <c r="R41" s="1">
        <f>$G41*H41</f>
        <v>82069</v>
      </c>
      <c r="S41" s="1">
        <f>$L41*M41</f>
        <v>1683</v>
      </c>
      <c r="U41" s="1">
        <f>$B41*D41</f>
        <v>13813</v>
      </c>
      <c r="V41" s="1">
        <f>$G41*I41</f>
        <v>43070</v>
      </c>
      <c r="W41" s="1">
        <f>$L41*N41</f>
        <v>99</v>
      </c>
      <c r="Y41" s="1">
        <f>$B41*E41</f>
        <v>13148</v>
      </c>
      <c r="Z41" s="1">
        <f>$G41*J41</f>
        <v>38999</v>
      </c>
      <c r="AA41" s="1">
        <f>$L41*O41</f>
        <v>1584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4500</v>
      </c>
      <c r="W42" s="1">
        <f>100*N43</f>
        <v>300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6193</v>
      </c>
      <c r="D43" s="21">
        <f>SUM(D45:D49)</f>
        <v>3142</v>
      </c>
      <c r="E43" s="21">
        <f>SUM(E45:E49)</f>
        <v>3051</v>
      </c>
      <c r="F43" s="16"/>
      <c r="G43" s="15" t="s">
        <v>15</v>
      </c>
      <c r="H43" s="19">
        <f>SUM(I43:J43)</f>
        <v>6381</v>
      </c>
      <c r="I43" s="21">
        <f>SUM(I45:I49)</f>
        <v>3165</v>
      </c>
      <c r="J43" s="21">
        <f>SUM(J45:J49)</f>
        <v>3216</v>
      </c>
      <c r="K43" s="16"/>
      <c r="L43" s="16" t="s">
        <v>14</v>
      </c>
      <c r="M43" s="19">
        <f>SUM(N43:O43)</f>
        <v>45</v>
      </c>
      <c r="N43" s="21">
        <v>3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1289</v>
      </c>
      <c r="D45" s="18">
        <v>645</v>
      </c>
      <c r="E45" s="17">
        <v>644</v>
      </c>
      <c r="F45" s="16"/>
      <c r="G45" s="1">
        <v>60</v>
      </c>
      <c r="H45" s="19">
        <f>SUM(I45:J45)</f>
        <v>1217</v>
      </c>
      <c r="I45" s="18">
        <v>633</v>
      </c>
      <c r="J45" s="17">
        <v>584</v>
      </c>
      <c r="K45" s="16"/>
      <c r="L45" s="24"/>
      <c r="M45" s="14"/>
      <c r="N45" s="13"/>
      <c r="O45" s="12"/>
      <c r="Q45" s="1">
        <f>$B45*C45</f>
        <v>25780</v>
      </c>
      <c r="R45" s="1">
        <f>$G45*H45</f>
        <v>73020</v>
      </c>
      <c r="U45" s="1">
        <f>$B45*D45</f>
        <v>12900</v>
      </c>
      <c r="V45" s="1">
        <f>$G45*I45</f>
        <v>37980</v>
      </c>
      <c r="Y45" s="1">
        <f>$B45*E45</f>
        <v>12880</v>
      </c>
      <c r="Z45" s="1">
        <f>$G45*J45</f>
        <v>35040</v>
      </c>
    </row>
    <row r="46" spans="1:27" x14ac:dyDescent="0.15">
      <c r="B46" s="15">
        <v>21</v>
      </c>
      <c r="C46" s="19">
        <f>SUM(D46:E46)</f>
        <v>1308</v>
      </c>
      <c r="D46" s="18">
        <v>662</v>
      </c>
      <c r="E46" s="17">
        <v>646</v>
      </c>
      <c r="F46" s="16"/>
      <c r="G46" s="1">
        <v>61</v>
      </c>
      <c r="H46" s="19">
        <f>SUM(I46:J46)</f>
        <v>1226</v>
      </c>
      <c r="I46" s="18">
        <v>581</v>
      </c>
      <c r="J46" s="17">
        <v>645</v>
      </c>
      <c r="K46" s="16"/>
      <c r="L46" s="15"/>
      <c r="M46" s="14"/>
      <c r="N46" s="13"/>
      <c r="O46" s="12"/>
      <c r="Q46" s="1">
        <f>$B46*C46</f>
        <v>27468</v>
      </c>
      <c r="R46" s="1">
        <f>$G46*H46</f>
        <v>74786</v>
      </c>
      <c r="U46" s="1">
        <f>$B46*D46</f>
        <v>13902</v>
      </c>
      <c r="V46" s="1">
        <f>$G46*I46</f>
        <v>35441</v>
      </c>
      <c r="Y46" s="1">
        <f>$B46*E46</f>
        <v>13566</v>
      </c>
      <c r="Z46" s="1">
        <f>$G46*J46</f>
        <v>39345</v>
      </c>
    </row>
    <row r="47" spans="1:27" x14ac:dyDescent="0.15">
      <c r="B47" s="15">
        <v>22</v>
      </c>
      <c r="C47" s="19">
        <f>SUM(D47:E47)</f>
        <v>1194</v>
      </c>
      <c r="D47" s="18">
        <v>604</v>
      </c>
      <c r="E47" s="17">
        <v>590</v>
      </c>
      <c r="F47" s="16"/>
      <c r="G47" s="1">
        <v>62</v>
      </c>
      <c r="H47" s="19">
        <f>SUM(I47:J47)</f>
        <v>1284</v>
      </c>
      <c r="I47" s="18">
        <v>637</v>
      </c>
      <c r="J47" s="17">
        <v>647</v>
      </c>
      <c r="K47" s="16"/>
      <c r="L47" s="15"/>
      <c r="M47" s="14"/>
      <c r="N47" s="13"/>
      <c r="O47" s="12"/>
      <c r="Q47" s="1">
        <f>$B47*C47</f>
        <v>26268</v>
      </c>
      <c r="R47" s="1">
        <f>$G47*H47</f>
        <v>79608</v>
      </c>
      <c r="U47" s="1">
        <f>$B47*D47</f>
        <v>13288</v>
      </c>
      <c r="V47" s="1">
        <f>$G47*I47</f>
        <v>39494</v>
      </c>
      <c r="Y47" s="1">
        <f>$B47*E47</f>
        <v>12980</v>
      </c>
      <c r="Z47" s="1">
        <f>$G47*J47</f>
        <v>40114</v>
      </c>
    </row>
    <row r="48" spans="1:27" x14ac:dyDescent="0.15">
      <c r="B48" s="15">
        <v>23</v>
      </c>
      <c r="C48" s="19">
        <f>SUM(D48:E48)</f>
        <v>1283</v>
      </c>
      <c r="D48" s="18">
        <v>665</v>
      </c>
      <c r="E48" s="17">
        <v>618</v>
      </c>
      <c r="F48" s="16"/>
      <c r="G48" s="1">
        <v>63</v>
      </c>
      <c r="H48" s="19">
        <f>SUM(I48:J48)</f>
        <v>1336</v>
      </c>
      <c r="I48" s="18">
        <v>672</v>
      </c>
      <c r="J48" s="17">
        <v>664</v>
      </c>
      <c r="K48" s="16"/>
      <c r="L48" s="15" t="s">
        <v>13</v>
      </c>
      <c r="M48" s="14"/>
      <c r="N48" s="13"/>
      <c r="O48" s="12"/>
      <c r="Q48" s="1">
        <f>$B48*C48</f>
        <v>29509</v>
      </c>
      <c r="R48" s="1">
        <f>$G48*H48</f>
        <v>84168</v>
      </c>
      <c r="U48" s="1">
        <f>$B48*D48</f>
        <v>15295</v>
      </c>
      <c r="V48" s="1">
        <f>$G48*I48</f>
        <v>42336</v>
      </c>
      <c r="Y48" s="1">
        <f>$B48*E48</f>
        <v>14214</v>
      </c>
      <c r="Z48" s="1">
        <f>$G48*J48</f>
        <v>41832</v>
      </c>
    </row>
    <row r="49" spans="2:26" x14ac:dyDescent="0.15">
      <c r="B49" s="15">
        <v>24</v>
      </c>
      <c r="C49" s="19">
        <f>SUM(D49:E49)</f>
        <v>1119</v>
      </c>
      <c r="D49" s="18">
        <v>566</v>
      </c>
      <c r="E49" s="17">
        <v>553</v>
      </c>
      <c r="F49" s="16"/>
      <c r="G49" s="1">
        <v>64</v>
      </c>
      <c r="H49" s="19">
        <f>SUM(I49:J49)</f>
        <v>1318</v>
      </c>
      <c r="I49" s="18">
        <v>642</v>
      </c>
      <c r="J49" s="17">
        <v>676</v>
      </c>
      <c r="K49" s="16"/>
      <c r="L49" s="15"/>
      <c r="M49" s="14"/>
      <c r="N49" s="13"/>
      <c r="O49" s="12"/>
      <c r="Q49" s="1">
        <f>$B49*C49</f>
        <v>26856</v>
      </c>
      <c r="R49" s="1">
        <f>$G49*H49</f>
        <v>84352</v>
      </c>
      <c r="U49" s="1">
        <f>$B49*D49</f>
        <v>13584</v>
      </c>
      <c r="V49" s="1">
        <f>$G49*I49</f>
        <v>41088</v>
      </c>
      <c r="Y49" s="1">
        <f>$B49*E49</f>
        <v>13272</v>
      </c>
      <c r="Z49" s="1">
        <f>$G49*J49</f>
        <v>43264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15717</v>
      </c>
      <c r="N50" s="18">
        <f>SUM(D11,D19,D27)</f>
        <v>8050</v>
      </c>
      <c r="O50" s="18">
        <f>SUM(E11,E19,E27)</f>
        <v>7667</v>
      </c>
    </row>
    <row r="51" spans="2:26" x14ac:dyDescent="0.15">
      <c r="B51" s="15" t="s">
        <v>12</v>
      </c>
      <c r="C51" s="19">
        <f>SUM(D51:E51)</f>
        <v>5848</v>
      </c>
      <c r="D51" s="21">
        <f>SUM(D53:D57)</f>
        <v>2970</v>
      </c>
      <c r="E51" s="21">
        <f>SUM(E53:E57)</f>
        <v>2878</v>
      </c>
      <c r="F51" s="16"/>
      <c r="G51" s="15" t="s">
        <v>11</v>
      </c>
      <c r="H51" s="19">
        <f>SUM(I51:J51)</f>
        <v>8325</v>
      </c>
      <c r="I51" s="21">
        <f>SUM(I53:I57)</f>
        <v>3908</v>
      </c>
      <c r="J51" s="21">
        <f>SUM(J53:J57)</f>
        <v>4417</v>
      </c>
      <c r="K51" s="16"/>
      <c r="L51" s="15" t="s">
        <v>6</v>
      </c>
      <c r="M51" s="19">
        <f>SUM(N51:O51)</f>
        <v>75106</v>
      </c>
      <c r="N51" s="21">
        <f>SUM(D35,D43,D51,D59,D67,I11,I19,I27,I35,I43)</f>
        <v>38396</v>
      </c>
      <c r="O51" s="21">
        <f>SUM(E35,E43,E51,E59,E67,J11,J19,J27,J35,J43)</f>
        <v>36710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33706</v>
      </c>
      <c r="N52" s="18">
        <f>SUM(I51,I59,I67,N11,N19,N27,N35,N43)</f>
        <v>14736</v>
      </c>
      <c r="O52" s="18">
        <f>SUM(J51,J59,J67,O11,O19,O27,O35,O43)</f>
        <v>18970</v>
      </c>
    </row>
    <row r="53" spans="2:26" x14ac:dyDescent="0.15">
      <c r="B53" s="15">
        <v>25</v>
      </c>
      <c r="C53" s="19">
        <f>SUM(D53:E53)</f>
        <v>1214</v>
      </c>
      <c r="D53" s="18">
        <v>600</v>
      </c>
      <c r="E53" s="17">
        <v>614</v>
      </c>
      <c r="F53" s="16"/>
      <c r="G53" s="15">
        <v>65</v>
      </c>
      <c r="H53" s="19">
        <f>SUM(I53:J53)</f>
        <v>1425</v>
      </c>
      <c r="I53" s="18">
        <v>683</v>
      </c>
      <c r="J53" s="17">
        <v>742</v>
      </c>
      <c r="K53" s="16"/>
      <c r="L53" s="15" t="s">
        <v>4</v>
      </c>
      <c r="M53" s="19">
        <f>SUM(N53:O53)</f>
        <v>16159</v>
      </c>
      <c r="N53" s="18">
        <f>SUM(I51,I59)</f>
        <v>7468</v>
      </c>
      <c r="O53" s="18">
        <f>SUM(J51,J59)</f>
        <v>8691</v>
      </c>
      <c r="Q53" s="1">
        <f>$B53*C53</f>
        <v>30350</v>
      </c>
      <c r="R53" s="1">
        <f>$G53*H53</f>
        <v>92625</v>
      </c>
      <c r="U53" s="1">
        <f>$B53*D53</f>
        <v>15000</v>
      </c>
      <c r="V53" s="1">
        <f>$G53*I53</f>
        <v>44395</v>
      </c>
      <c r="Y53" s="1">
        <f>$B53*E53</f>
        <v>15350</v>
      </c>
      <c r="Z53" s="1">
        <f>$G53*J53</f>
        <v>48230</v>
      </c>
    </row>
    <row r="54" spans="2:26" x14ac:dyDescent="0.15">
      <c r="B54" s="15">
        <v>26</v>
      </c>
      <c r="C54" s="19">
        <f>SUM(D54:E54)</f>
        <v>1172</v>
      </c>
      <c r="D54" s="18">
        <v>583</v>
      </c>
      <c r="E54" s="17">
        <v>589</v>
      </c>
      <c r="F54" s="16"/>
      <c r="G54" s="15">
        <v>66</v>
      </c>
      <c r="H54" s="19">
        <f>SUM(I54:J54)</f>
        <v>1509</v>
      </c>
      <c r="I54" s="18">
        <v>764</v>
      </c>
      <c r="J54" s="17">
        <v>745</v>
      </c>
      <c r="K54" s="16"/>
      <c r="L54" s="15" t="s">
        <v>3</v>
      </c>
      <c r="M54" s="19">
        <f>SUM(N54:O54)</f>
        <v>17547</v>
      </c>
      <c r="N54" s="18">
        <f>SUM(I67,N11,N19,N27,N35,N43)</f>
        <v>7268</v>
      </c>
      <c r="O54" s="18">
        <f>SUM(J67,O11,O19,O27,O35,O43)</f>
        <v>10279</v>
      </c>
      <c r="Q54" s="1">
        <f>$B54*C54</f>
        <v>30472</v>
      </c>
      <c r="R54" s="1">
        <f>$G54*H54</f>
        <v>99594</v>
      </c>
      <c r="U54" s="1">
        <f>$B54*D54</f>
        <v>15158</v>
      </c>
      <c r="V54" s="1">
        <f>$G54*I54</f>
        <v>50424</v>
      </c>
      <c r="Y54" s="1">
        <f>$B54*E54</f>
        <v>15314</v>
      </c>
      <c r="Z54" s="1">
        <f>$G54*J54</f>
        <v>49170</v>
      </c>
    </row>
    <row r="55" spans="2:26" x14ac:dyDescent="0.15">
      <c r="B55" s="15">
        <v>27</v>
      </c>
      <c r="C55" s="19">
        <f>SUM(D55:E55)</f>
        <v>1126</v>
      </c>
      <c r="D55" s="18">
        <v>600</v>
      </c>
      <c r="E55" s="17">
        <v>526</v>
      </c>
      <c r="F55" s="16"/>
      <c r="G55" s="15">
        <v>67</v>
      </c>
      <c r="H55" s="19">
        <f>SUM(I55:J55)</f>
        <v>1597</v>
      </c>
      <c r="I55" s="18">
        <v>738</v>
      </c>
      <c r="J55" s="17">
        <v>859</v>
      </c>
      <c r="K55" s="16"/>
      <c r="L55" s="15"/>
      <c r="M55" s="14"/>
      <c r="N55" s="13"/>
      <c r="O55" s="12"/>
      <c r="Q55" s="1">
        <f>$B55*C55</f>
        <v>30402</v>
      </c>
      <c r="R55" s="1">
        <f>$G55*H55</f>
        <v>106999</v>
      </c>
      <c r="U55" s="1">
        <f>$B55*D55</f>
        <v>16200</v>
      </c>
      <c r="V55" s="1">
        <f>$G55*I55</f>
        <v>49446</v>
      </c>
      <c r="Y55" s="1">
        <f>$B55*E55</f>
        <v>14202</v>
      </c>
      <c r="Z55" s="1">
        <f>$G55*J55</f>
        <v>57553</v>
      </c>
    </row>
    <row r="56" spans="2:26" x14ac:dyDescent="0.15">
      <c r="B56" s="15">
        <v>28</v>
      </c>
      <c r="C56" s="19">
        <f>SUM(D56:E56)</f>
        <v>1157</v>
      </c>
      <c r="D56" s="18">
        <v>585</v>
      </c>
      <c r="E56" s="17">
        <v>572</v>
      </c>
      <c r="F56" s="16"/>
      <c r="G56" s="15">
        <v>68</v>
      </c>
      <c r="H56" s="19">
        <f>SUM(I56:J56)</f>
        <v>1910</v>
      </c>
      <c r="I56" s="18">
        <v>890</v>
      </c>
      <c r="J56" s="17">
        <v>1020</v>
      </c>
      <c r="K56" s="16"/>
      <c r="L56" s="15" t="s">
        <v>10</v>
      </c>
      <c r="M56" s="14"/>
      <c r="N56" s="13"/>
      <c r="O56" s="12"/>
      <c r="Q56" s="1">
        <f>$B56*C56</f>
        <v>32396</v>
      </c>
      <c r="R56" s="1">
        <f>$G56*H56</f>
        <v>129880</v>
      </c>
      <c r="U56" s="1">
        <f>$B56*D56</f>
        <v>16380</v>
      </c>
      <c r="V56" s="1">
        <f>$G56*I56</f>
        <v>60520</v>
      </c>
      <c r="Y56" s="1">
        <f>$B56*E56</f>
        <v>16016</v>
      </c>
      <c r="Z56" s="1">
        <f>$G56*J56</f>
        <v>69360</v>
      </c>
    </row>
    <row r="57" spans="2:26" x14ac:dyDescent="0.15">
      <c r="B57" s="15">
        <v>29</v>
      </c>
      <c r="C57" s="19">
        <f>SUM(D57:E57)</f>
        <v>1179</v>
      </c>
      <c r="D57" s="18">
        <v>602</v>
      </c>
      <c r="E57" s="17">
        <v>577</v>
      </c>
      <c r="F57" s="16"/>
      <c r="G57" s="15">
        <v>69</v>
      </c>
      <c r="H57" s="19">
        <f>SUM(I57:J57)</f>
        <v>1884</v>
      </c>
      <c r="I57" s="18">
        <v>833</v>
      </c>
      <c r="J57" s="17">
        <v>1051</v>
      </c>
      <c r="K57" s="16"/>
      <c r="L57" s="15"/>
      <c r="M57" s="14"/>
      <c r="N57" s="13"/>
      <c r="O57" s="12"/>
      <c r="Q57" s="1">
        <f>$B57*C57</f>
        <v>34191</v>
      </c>
      <c r="R57" s="1">
        <f>$G57*H57</f>
        <v>129996</v>
      </c>
      <c r="U57" s="1">
        <f>$B57*D57</f>
        <v>17458</v>
      </c>
      <c r="V57" s="1">
        <f>$G57*I57</f>
        <v>57477</v>
      </c>
      <c r="Y57" s="1">
        <f>$B57*E57</f>
        <v>16733</v>
      </c>
      <c r="Z57" s="1">
        <f>$G57*J57</f>
        <v>72519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12.621156517758916</v>
      </c>
      <c r="N58" s="22">
        <f t="shared" si="0"/>
        <v>13.157464613775293</v>
      </c>
      <c r="O58" s="22">
        <f t="shared" si="0"/>
        <v>12.103177735330798</v>
      </c>
    </row>
    <row r="59" spans="2:26" x14ac:dyDescent="0.15">
      <c r="B59" s="15" t="s">
        <v>8</v>
      </c>
      <c r="C59" s="19">
        <f>SUM(D59:E59)</f>
        <v>6468</v>
      </c>
      <c r="D59" s="21">
        <f>SUM(D61:D65)</f>
        <v>3302</v>
      </c>
      <c r="E59" s="21">
        <f>SUM(E61:E65)</f>
        <v>3166</v>
      </c>
      <c r="F59" s="16"/>
      <c r="G59" s="15" t="s">
        <v>7</v>
      </c>
      <c r="H59" s="19">
        <f>SUM(I59:J59)</f>
        <v>7834</v>
      </c>
      <c r="I59" s="21">
        <f>SUM(I61:I65)</f>
        <v>3560</v>
      </c>
      <c r="J59" s="21">
        <f>SUM(J61:J65)</f>
        <v>4274</v>
      </c>
      <c r="K59" s="16"/>
      <c r="L59" s="15" t="s">
        <v>6</v>
      </c>
      <c r="M59" s="23">
        <f t="shared" si="0"/>
        <v>60.312055826353706</v>
      </c>
      <c r="N59" s="22">
        <f t="shared" si="0"/>
        <v>62.757020038573444</v>
      </c>
      <c r="O59" s="22">
        <f t="shared" si="0"/>
        <v>57.950652753879424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27.066787655887381</v>
      </c>
      <c r="N60" s="22">
        <f t="shared" si="0"/>
        <v>24.08551534765127</v>
      </c>
      <c r="O60" s="22">
        <f t="shared" si="0"/>
        <v>29.946169510789776</v>
      </c>
    </row>
    <row r="61" spans="2:26" x14ac:dyDescent="0.15">
      <c r="B61" s="15">
        <v>30</v>
      </c>
      <c r="C61" s="19">
        <f>SUM(D61:E61)</f>
        <v>1213</v>
      </c>
      <c r="D61" s="18">
        <v>633</v>
      </c>
      <c r="E61" s="17">
        <v>580</v>
      </c>
      <c r="F61" s="16"/>
      <c r="G61" s="15">
        <v>70</v>
      </c>
      <c r="H61" s="19">
        <f>SUM(I61:J61)</f>
        <v>2012</v>
      </c>
      <c r="I61" s="18">
        <v>904</v>
      </c>
      <c r="J61" s="17">
        <v>1108</v>
      </c>
      <c r="K61" s="16"/>
      <c r="L61" s="15" t="s">
        <v>4</v>
      </c>
      <c r="M61" s="23">
        <f t="shared" si="0"/>
        <v>12.976093921897711</v>
      </c>
      <c r="N61" s="22">
        <f t="shared" si="0"/>
        <v>12.206204439214147</v>
      </c>
      <c r="O61" s="22">
        <f t="shared" si="0"/>
        <v>13.719671018359197</v>
      </c>
      <c r="Q61" s="1">
        <f>$B61*C61</f>
        <v>36390</v>
      </c>
      <c r="R61" s="1">
        <f>$G61*H61</f>
        <v>140840</v>
      </c>
      <c r="U61" s="1">
        <f>$B61*D61</f>
        <v>18990</v>
      </c>
      <c r="V61" s="1">
        <f>$G61*I61</f>
        <v>63280</v>
      </c>
      <c r="Y61" s="1">
        <f>$B61*E61</f>
        <v>17400</v>
      </c>
      <c r="Z61" s="1">
        <f>$G61*J61</f>
        <v>77560</v>
      </c>
    </row>
    <row r="62" spans="2:26" x14ac:dyDescent="0.15">
      <c r="B62" s="15">
        <v>31</v>
      </c>
      <c r="C62" s="19">
        <f>SUM(D62:E62)</f>
        <v>1271</v>
      </c>
      <c r="D62" s="18">
        <v>646</v>
      </c>
      <c r="E62" s="17">
        <v>625</v>
      </c>
      <c r="F62" s="16"/>
      <c r="G62" s="15">
        <v>71</v>
      </c>
      <c r="H62" s="19">
        <f>SUM(I62:J62)</f>
        <v>1470</v>
      </c>
      <c r="I62" s="18">
        <v>706</v>
      </c>
      <c r="J62" s="17">
        <v>764</v>
      </c>
      <c r="K62" s="16"/>
      <c r="L62" s="15" t="s">
        <v>3</v>
      </c>
      <c r="M62" s="23">
        <f t="shared" si="0"/>
        <v>14.090693733989673</v>
      </c>
      <c r="N62" s="22">
        <f t="shared" si="0"/>
        <v>11.879310908437123</v>
      </c>
      <c r="O62" s="22">
        <f t="shared" si="0"/>
        <v>16.226498492430579</v>
      </c>
      <c r="Q62" s="1">
        <f>$B62*C62</f>
        <v>39401</v>
      </c>
      <c r="R62" s="1">
        <f>$G62*H62</f>
        <v>104370</v>
      </c>
      <c r="U62" s="1">
        <f>$B62*D62</f>
        <v>20026</v>
      </c>
      <c r="V62" s="1">
        <f>$G62*I62</f>
        <v>50126</v>
      </c>
      <c r="Y62" s="1">
        <f>$B62*E62</f>
        <v>19375</v>
      </c>
      <c r="Z62" s="1">
        <f>$G62*J62</f>
        <v>54244</v>
      </c>
    </row>
    <row r="63" spans="2:26" x14ac:dyDescent="0.15">
      <c r="B63" s="15">
        <v>32</v>
      </c>
      <c r="C63" s="19">
        <f>SUM(D63:E63)</f>
        <v>1259</v>
      </c>
      <c r="D63" s="18">
        <v>659</v>
      </c>
      <c r="E63" s="17">
        <v>600</v>
      </c>
      <c r="F63" s="16"/>
      <c r="G63" s="15">
        <v>72</v>
      </c>
      <c r="H63" s="19">
        <f>SUM(I63:J63)</f>
        <v>1109</v>
      </c>
      <c r="I63" s="18">
        <v>485</v>
      </c>
      <c r="J63" s="17">
        <v>624</v>
      </c>
      <c r="K63" s="16"/>
      <c r="L63" s="15"/>
      <c r="M63" s="14"/>
      <c r="N63" s="13"/>
      <c r="O63" s="12"/>
      <c r="Q63" s="1">
        <f>$B63*C63</f>
        <v>40288</v>
      </c>
      <c r="R63" s="1">
        <f>$G63*H63</f>
        <v>79848</v>
      </c>
      <c r="U63" s="1">
        <f>$B63*D63</f>
        <v>21088</v>
      </c>
      <c r="V63" s="1">
        <f>$G63*I63</f>
        <v>34920</v>
      </c>
      <c r="Y63" s="1">
        <f>$B63*E63</f>
        <v>19200</v>
      </c>
      <c r="Z63" s="1">
        <f>$G63*J63</f>
        <v>44928</v>
      </c>
    </row>
    <row r="64" spans="2:26" x14ac:dyDescent="0.15">
      <c r="B64" s="15">
        <v>33</v>
      </c>
      <c r="C64" s="19">
        <f>SUM(D64:E64)</f>
        <v>1328</v>
      </c>
      <c r="D64" s="18">
        <v>664</v>
      </c>
      <c r="E64" s="17">
        <v>664</v>
      </c>
      <c r="F64" s="16"/>
      <c r="G64" s="15">
        <v>73</v>
      </c>
      <c r="H64" s="19">
        <f>SUM(I64:J64)</f>
        <v>1455</v>
      </c>
      <c r="I64" s="18">
        <v>641</v>
      </c>
      <c r="J64" s="17">
        <v>814</v>
      </c>
      <c r="K64" s="16"/>
      <c r="L64" s="15"/>
      <c r="M64" s="14"/>
      <c r="N64" s="13"/>
      <c r="O64" s="12"/>
      <c r="Q64" s="1">
        <f>$B64*C64</f>
        <v>43824</v>
      </c>
      <c r="R64" s="1">
        <f>$G64*H64</f>
        <v>106215</v>
      </c>
      <c r="U64" s="1">
        <f>$B64*D64</f>
        <v>21912</v>
      </c>
      <c r="V64" s="1">
        <f>$G64*I64</f>
        <v>46793</v>
      </c>
      <c r="Y64" s="1">
        <f>$B64*E64</f>
        <v>21912</v>
      </c>
      <c r="Z64" s="1">
        <f>$G64*J64</f>
        <v>59422</v>
      </c>
    </row>
    <row r="65" spans="2:27" x14ac:dyDescent="0.15">
      <c r="B65" s="15">
        <v>34</v>
      </c>
      <c r="C65" s="19">
        <f>SUM(D65:E65)</f>
        <v>1397</v>
      </c>
      <c r="D65" s="18">
        <v>700</v>
      </c>
      <c r="E65" s="17">
        <v>697</v>
      </c>
      <c r="F65" s="16"/>
      <c r="G65" s="15">
        <v>74</v>
      </c>
      <c r="H65" s="19">
        <f>SUM(I65:J65)</f>
        <v>1788</v>
      </c>
      <c r="I65" s="18">
        <v>824</v>
      </c>
      <c r="J65" s="17">
        <v>964</v>
      </c>
      <c r="K65" s="16"/>
      <c r="L65" s="15" t="s">
        <v>2</v>
      </c>
      <c r="M65" s="23">
        <f>SUM(Q75:S75)/SUM(M50:M52)+0.5</f>
        <v>46.510383123609763</v>
      </c>
      <c r="N65" s="22">
        <f>SUM(U75:W75)/SUM(N50:N52)+0.5</f>
        <v>45.120443921414797</v>
      </c>
      <c r="O65" s="22">
        <f>SUM(Y75:AA75)/SUM(O50:O52)+0.5</f>
        <v>47.85281860230161</v>
      </c>
      <c r="Q65" s="1">
        <f>$B65*C65</f>
        <v>47498</v>
      </c>
      <c r="R65" s="1">
        <f>$G65*H65</f>
        <v>132312</v>
      </c>
      <c r="U65" s="1">
        <f>$B65*D65</f>
        <v>23800</v>
      </c>
      <c r="V65" s="1">
        <f>$G65*I65</f>
        <v>60976</v>
      </c>
      <c r="Y65" s="1">
        <f>$B65*E65</f>
        <v>23698</v>
      </c>
      <c r="Z65" s="1">
        <f>$G65*J65</f>
        <v>71336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7178</v>
      </c>
      <c r="D67" s="21">
        <f>SUM(D69:D73)</f>
        <v>3712</v>
      </c>
      <c r="E67" s="21">
        <f>SUM(E69:E73)</f>
        <v>3466</v>
      </c>
      <c r="F67" s="16"/>
      <c r="G67" s="15" t="s">
        <v>0</v>
      </c>
      <c r="H67" s="19">
        <f>SUM(I67:J67)</f>
        <v>7294</v>
      </c>
      <c r="I67" s="21">
        <f>SUM(I69:I73)</f>
        <v>3298</v>
      </c>
      <c r="J67" s="21">
        <f>SUM(J69:J73)</f>
        <v>3996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1373</v>
      </c>
      <c r="D69" s="18">
        <v>700</v>
      </c>
      <c r="E69" s="17">
        <v>673</v>
      </c>
      <c r="F69" s="16"/>
      <c r="G69" s="15">
        <v>75</v>
      </c>
      <c r="H69" s="19">
        <f>SUM(I69:J69)</f>
        <v>1572</v>
      </c>
      <c r="I69" s="18">
        <v>689</v>
      </c>
      <c r="J69" s="17">
        <v>883</v>
      </c>
      <c r="K69" s="16"/>
      <c r="L69" s="15"/>
      <c r="M69" s="14"/>
      <c r="N69" s="13"/>
      <c r="O69" s="12"/>
      <c r="Q69" s="1">
        <f>$B69*C69</f>
        <v>48055</v>
      </c>
      <c r="R69" s="1">
        <f>$G69*H69</f>
        <v>117900</v>
      </c>
      <c r="U69" s="1">
        <f>$B69*D69</f>
        <v>24500</v>
      </c>
      <c r="V69" s="1">
        <f>$G69*I69</f>
        <v>51675</v>
      </c>
      <c r="Y69" s="1">
        <f>$B69*E69</f>
        <v>23555</v>
      </c>
      <c r="Z69" s="1">
        <f>$G69*J69</f>
        <v>66225</v>
      </c>
    </row>
    <row r="70" spans="2:27" x14ac:dyDescent="0.15">
      <c r="B70" s="15">
        <v>36</v>
      </c>
      <c r="C70" s="19">
        <f>SUM(D70:E70)</f>
        <v>1413</v>
      </c>
      <c r="D70" s="18">
        <v>749</v>
      </c>
      <c r="E70" s="17">
        <v>664</v>
      </c>
      <c r="F70" s="16"/>
      <c r="G70" s="15">
        <v>76</v>
      </c>
      <c r="H70" s="19">
        <f>SUM(I70:J70)</f>
        <v>1616</v>
      </c>
      <c r="I70" s="18">
        <v>753</v>
      </c>
      <c r="J70" s="17">
        <v>863</v>
      </c>
      <c r="K70" s="16"/>
      <c r="L70" s="15"/>
      <c r="M70" s="14"/>
      <c r="N70" s="13"/>
      <c r="O70" s="12"/>
      <c r="Q70" s="1">
        <f>$B70*C70</f>
        <v>50868</v>
      </c>
      <c r="R70" s="1">
        <f>$G70*H70</f>
        <v>122816</v>
      </c>
      <c r="U70" s="1">
        <f>$B70*D70</f>
        <v>26964</v>
      </c>
      <c r="V70" s="1">
        <f>$G70*I70</f>
        <v>57228</v>
      </c>
      <c r="Y70" s="1">
        <f>$B70*E70</f>
        <v>23904</v>
      </c>
      <c r="Z70" s="1">
        <f>$G70*J70</f>
        <v>65588</v>
      </c>
    </row>
    <row r="71" spans="2:27" ht="13.5" customHeight="1" x14ac:dyDescent="0.15">
      <c r="B71" s="15">
        <v>37</v>
      </c>
      <c r="C71" s="19">
        <f>SUM(D71:E71)</f>
        <v>1339</v>
      </c>
      <c r="D71" s="18">
        <v>700</v>
      </c>
      <c r="E71" s="17">
        <v>639</v>
      </c>
      <c r="F71" s="16"/>
      <c r="G71" s="15">
        <v>77</v>
      </c>
      <c r="H71" s="19">
        <f>SUM(I71:J71)</f>
        <v>1518</v>
      </c>
      <c r="I71" s="18">
        <v>675</v>
      </c>
      <c r="J71" s="17">
        <v>843</v>
      </c>
      <c r="K71" s="16"/>
      <c r="L71" s="15"/>
      <c r="M71" s="14"/>
      <c r="N71" s="13"/>
      <c r="O71" s="12"/>
      <c r="P71" s="20"/>
      <c r="Q71" s="1">
        <f>$B71*C71</f>
        <v>49543</v>
      </c>
      <c r="R71" s="1">
        <f>$G71*H71</f>
        <v>116886</v>
      </c>
      <c r="U71" s="1">
        <f>$B71*D71</f>
        <v>25900</v>
      </c>
      <c r="V71" s="1">
        <f>$G71*I71</f>
        <v>51975</v>
      </c>
      <c r="Y71" s="1">
        <f>$B71*E71</f>
        <v>23643</v>
      </c>
      <c r="Z71" s="1">
        <f>$G71*J71</f>
        <v>64911</v>
      </c>
    </row>
    <row r="72" spans="2:27" x14ac:dyDescent="0.15">
      <c r="B72" s="15">
        <v>38</v>
      </c>
      <c r="C72" s="19">
        <f>SUM(D72:E72)</f>
        <v>1503</v>
      </c>
      <c r="D72" s="18">
        <v>770</v>
      </c>
      <c r="E72" s="17">
        <v>733</v>
      </c>
      <c r="F72" s="16"/>
      <c r="G72" s="15">
        <v>78</v>
      </c>
      <c r="H72" s="19">
        <f>SUM(I72:J72)</f>
        <v>1389</v>
      </c>
      <c r="I72" s="18">
        <v>632</v>
      </c>
      <c r="J72" s="17">
        <v>757</v>
      </c>
      <c r="K72" s="16"/>
      <c r="L72" s="15"/>
      <c r="M72" s="14"/>
      <c r="N72" s="13"/>
      <c r="O72" s="12"/>
      <c r="P72" s="20"/>
      <c r="Q72" s="1">
        <f>$B72*C72</f>
        <v>57114</v>
      </c>
      <c r="R72" s="1">
        <f>$G72*H72</f>
        <v>108342</v>
      </c>
      <c r="U72" s="1">
        <f>$B72*D72</f>
        <v>29260</v>
      </c>
      <c r="V72" s="1">
        <f>$G72*I72</f>
        <v>49296</v>
      </c>
      <c r="Y72" s="1">
        <f>$B72*E72</f>
        <v>27854</v>
      </c>
      <c r="Z72" s="1">
        <f>$G72*J72</f>
        <v>59046</v>
      </c>
    </row>
    <row r="73" spans="2:27" x14ac:dyDescent="0.15">
      <c r="B73" s="15">
        <v>39</v>
      </c>
      <c r="C73" s="19">
        <f>SUM(D73:E73)</f>
        <v>1550</v>
      </c>
      <c r="D73" s="18">
        <v>793</v>
      </c>
      <c r="E73" s="17">
        <v>757</v>
      </c>
      <c r="F73" s="16"/>
      <c r="G73" s="15">
        <v>79</v>
      </c>
      <c r="H73" s="19">
        <f>SUM(I73:J73)</f>
        <v>1199</v>
      </c>
      <c r="I73" s="18">
        <v>549</v>
      </c>
      <c r="J73" s="17">
        <v>650</v>
      </c>
      <c r="K73" s="16"/>
      <c r="L73" s="15"/>
      <c r="M73" s="14"/>
      <c r="N73" s="13"/>
      <c r="O73" s="12"/>
      <c r="Q73" s="1">
        <f>$B73*C73</f>
        <v>60450</v>
      </c>
      <c r="R73" s="1">
        <f>$G73*H73</f>
        <v>94721</v>
      </c>
      <c r="U73" s="1">
        <f>$B73*D73</f>
        <v>30927</v>
      </c>
      <c r="V73" s="1">
        <f>$G73*I73</f>
        <v>43371</v>
      </c>
      <c r="Y73" s="1">
        <f>$B73*E73</f>
        <v>29523</v>
      </c>
      <c r="Z73" s="1">
        <f>$G73*J73</f>
        <v>51350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998231</v>
      </c>
      <c r="R75" s="1">
        <f>SUM(R13:R73)</f>
        <v>3859496</v>
      </c>
      <c r="S75" s="1">
        <f>SUM(S13:S73)</f>
        <v>871900</v>
      </c>
      <c r="U75" s="1">
        <f>SUM(U13:U73)</f>
        <v>510800</v>
      </c>
      <c r="V75" s="1">
        <f>SUM(V13:V73)</f>
        <v>1884356</v>
      </c>
      <c r="W75" s="1">
        <f>SUM(W13:W73)</f>
        <v>334812</v>
      </c>
      <c r="Y75" s="1">
        <f>SUM(Y13:Y73)</f>
        <v>487431</v>
      </c>
      <c r="Z75" s="1">
        <f>SUM(Z13:Z73)</f>
        <v>1975140</v>
      </c>
      <c r="AA75" s="1">
        <f>SUM(AA13:AA73)</f>
        <v>537088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2018-04-03T01:59:38Z</dcterms:created>
  <dcterms:modified xsi:type="dcterms:W3CDTF">2018-12-07T05:16:33Z</dcterms:modified>
</cp:coreProperties>
</file>