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H11" i="1" s="1"/>
  <c r="N11" i="1"/>
  <c r="O11" i="1"/>
  <c r="M11" i="1" s="1"/>
  <c r="C13" i="1"/>
  <c r="Q13" i="1" s="1"/>
  <c r="H13" i="1"/>
  <c r="R13" i="1"/>
  <c r="M13" i="1"/>
  <c r="S13" i="1" s="1"/>
  <c r="U13" i="1"/>
  <c r="V13" i="1"/>
  <c r="W13" i="1"/>
  <c r="W75" i="1" s="1"/>
  <c r="Y13" i="1"/>
  <c r="Z13" i="1"/>
  <c r="AA13" i="1"/>
  <c r="C14" i="1"/>
  <c r="Q14" i="1" s="1"/>
  <c r="H14" i="1"/>
  <c r="R14" i="1"/>
  <c r="M14" i="1"/>
  <c r="S14" i="1" s="1"/>
  <c r="U14" i="1"/>
  <c r="V14" i="1"/>
  <c r="W14" i="1"/>
  <c r="Y14" i="1"/>
  <c r="Z14" i="1"/>
  <c r="AA14" i="1"/>
  <c r="C15" i="1"/>
  <c r="Q15" i="1" s="1"/>
  <c r="H15" i="1"/>
  <c r="R15" i="1"/>
  <c r="M15" i="1"/>
  <c r="S15" i="1" s="1"/>
  <c r="U15" i="1"/>
  <c r="V15" i="1"/>
  <c r="W15" i="1"/>
  <c r="Y15" i="1"/>
  <c r="Z15" i="1"/>
  <c r="AA15" i="1"/>
  <c r="C16" i="1"/>
  <c r="Q16" i="1" s="1"/>
  <c r="H16" i="1"/>
  <c r="M16" i="1"/>
  <c r="S16" i="1" s="1"/>
  <c r="R16" i="1"/>
  <c r="U16" i="1"/>
  <c r="V16" i="1"/>
  <c r="W16" i="1"/>
  <c r="Y16" i="1"/>
  <c r="Z16" i="1"/>
  <c r="AA16" i="1"/>
  <c r="AA75" i="1" s="1"/>
  <c r="C17" i="1"/>
  <c r="Q17" i="1" s="1"/>
  <c r="H17" i="1"/>
  <c r="M17" i="1"/>
  <c r="S17" i="1" s="1"/>
  <c r="R17" i="1"/>
  <c r="U17" i="1"/>
  <c r="V17" i="1"/>
  <c r="W17" i="1"/>
  <c r="Y17" i="1"/>
  <c r="Z17" i="1"/>
  <c r="AA17" i="1"/>
  <c r="D19" i="1"/>
  <c r="C19" i="1" s="1"/>
  <c r="E19" i="1"/>
  <c r="O50" i="1" s="1"/>
  <c r="I19" i="1"/>
  <c r="J19" i="1"/>
  <c r="N19" i="1"/>
  <c r="M19" i="1" s="1"/>
  <c r="O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H22" i="1"/>
  <c r="M22" i="1"/>
  <c r="S22" i="1" s="1"/>
  <c r="Q22" i="1"/>
  <c r="R22" i="1"/>
  <c r="U22" i="1"/>
  <c r="V22" i="1"/>
  <c r="W22" i="1"/>
  <c r="Y22" i="1"/>
  <c r="Z22" i="1"/>
  <c r="AA22" i="1"/>
  <c r="C23" i="1"/>
  <c r="Q23" i="1" s="1"/>
  <c r="H23" i="1"/>
  <c r="R23" i="1" s="1"/>
  <c r="M23" i="1"/>
  <c r="S23" i="1"/>
  <c r="U23" i="1"/>
  <c r="V23" i="1"/>
  <c r="W23" i="1"/>
  <c r="Y23" i="1"/>
  <c r="Z23" i="1"/>
  <c r="AA23" i="1"/>
  <c r="C24" i="1"/>
  <c r="Q24" i="1" s="1"/>
  <c r="H24" i="1"/>
  <c r="R24" i="1" s="1"/>
  <c r="M24" i="1"/>
  <c r="S24" i="1"/>
  <c r="U24" i="1"/>
  <c r="V24" i="1"/>
  <c r="W24" i="1"/>
  <c r="Y24" i="1"/>
  <c r="Z24" i="1"/>
  <c r="AA24" i="1"/>
  <c r="C25" i="1"/>
  <c r="Q25" i="1" s="1"/>
  <c r="H25" i="1"/>
  <c r="R25" i="1" s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C29" i="1"/>
  <c r="H29" i="1"/>
  <c r="R29" i="1"/>
  <c r="M29" i="1"/>
  <c r="S29" i="1"/>
  <c r="Q29" i="1"/>
  <c r="U29" i="1"/>
  <c r="V29" i="1"/>
  <c r="W29" i="1"/>
  <c r="Y29" i="1"/>
  <c r="Z29" i="1"/>
  <c r="AA29" i="1"/>
  <c r="C30" i="1"/>
  <c r="H30" i="1"/>
  <c r="R30" i="1"/>
  <c r="M30" i="1"/>
  <c r="S30" i="1"/>
  <c r="Q30" i="1"/>
  <c r="U30" i="1"/>
  <c r="V30" i="1"/>
  <c r="W30" i="1"/>
  <c r="Y30" i="1"/>
  <c r="Z30" i="1"/>
  <c r="AA30" i="1"/>
  <c r="C31" i="1"/>
  <c r="Q31" i="1" s="1"/>
  <c r="H31" i="1"/>
  <c r="R31" i="1"/>
  <c r="M31" i="1"/>
  <c r="S31" i="1"/>
  <c r="U31" i="1"/>
  <c r="V31" i="1"/>
  <c r="W31" i="1"/>
  <c r="Y31" i="1"/>
  <c r="Z31" i="1"/>
  <c r="AA31" i="1"/>
  <c r="C32" i="1"/>
  <c r="Q32" i="1" s="1"/>
  <c r="H32" i="1"/>
  <c r="R32" i="1"/>
  <c r="M32" i="1"/>
  <c r="S32" i="1"/>
  <c r="U32" i="1"/>
  <c r="V32" i="1"/>
  <c r="W32" i="1"/>
  <c r="Y32" i="1"/>
  <c r="Z32" i="1"/>
  <c r="AA32" i="1"/>
  <c r="C33" i="1"/>
  <c r="Q33" i="1" s="1"/>
  <c r="H33" i="1"/>
  <c r="R33" i="1"/>
  <c r="M33" i="1"/>
  <c r="S33" i="1"/>
  <c r="U33" i="1"/>
  <c r="V33" i="1"/>
  <c r="W33" i="1"/>
  <c r="Y33" i="1"/>
  <c r="Z33" i="1"/>
  <c r="AA33" i="1"/>
  <c r="D35" i="1"/>
  <c r="E35" i="1"/>
  <c r="I35" i="1"/>
  <c r="J35" i="1"/>
  <c r="H35" i="1" s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E43" i="1"/>
  <c r="O51" i="1" s="1"/>
  <c r="O59" i="1" s="1"/>
  <c r="H43" i="1"/>
  <c r="I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J51" i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N51" i="1" s="1"/>
  <c r="E59" i="1"/>
  <c r="I59" i="1"/>
  <c r="H59" i="1" s="1"/>
  <c r="J59" i="1"/>
  <c r="O53" i="1" s="1"/>
  <c r="C61" i="1"/>
  <c r="Q61" i="1" s="1"/>
  <c r="H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E67" i="1"/>
  <c r="I67" i="1"/>
  <c r="H67" i="1" s="1"/>
  <c r="J67" i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V75" i="1"/>
  <c r="N52" i="1"/>
  <c r="H51" i="1"/>
  <c r="N53" i="1"/>
  <c r="O54" i="1"/>
  <c r="O62" i="1" s="1"/>
  <c r="N54" i="1"/>
  <c r="H19" i="1"/>
  <c r="N50" i="1"/>
  <c r="N58" i="1" s="1"/>
  <c r="Y75" i="1"/>
  <c r="C67" i="1"/>
  <c r="C43" i="1"/>
  <c r="C35" i="1"/>
  <c r="M27" i="1"/>
  <c r="O52" i="1"/>
  <c r="O60" i="1"/>
  <c r="C51" i="1"/>
  <c r="Z75" i="1"/>
  <c r="U75" i="1"/>
  <c r="C11" i="1"/>
  <c r="N62" i="1"/>
  <c r="M54" i="1"/>
  <c r="M62" i="1"/>
  <c r="N60" i="1"/>
  <c r="M52" i="1"/>
  <c r="M60" i="1" s="1"/>
  <c r="N61" i="1"/>
  <c r="O61" i="1" l="1"/>
  <c r="M53" i="1"/>
  <c r="M61" i="1" s="1"/>
  <c r="O58" i="1"/>
  <c r="M50" i="1"/>
  <c r="M58" i="1" s="1"/>
  <c r="O65" i="1"/>
  <c r="S75" i="1"/>
  <c r="N59" i="1"/>
  <c r="M51" i="1"/>
  <c r="M59" i="1" s="1"/>
  <c r="R75" i="1"/>
  <c r="N65" i="1"/>
  <c r="Q75" i="1"/>
  <c r="M65" i="1" s="1"/>
  <c r="C59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<sst xmlns="http://schemas.openxmlformats.org/spreadsheetml/2006/main" count="54" uniqueCount="39">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</sst>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308388</v>
      </c>
      <c r="D9" s="21">
        <v>150310</v>
      </c>
      <c r="E9" s="21">
        <v>158078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12932</v>
      </c>
      <c r="D11" s="21">
        <f>SUM(D13:D17)</f>
        <v>6699</v>
      </c>
      <c r="E11" s="21">
        <f>SUM(E13:E17)</f>
        <v>6233</v>
      </c>
      <c r="F11" s="24"/>
      <c r="G11" s="15" t="s">
        <v>27</v>
      </c>
      <c r="H11" s="19">
        <f>SUM(I11:J11)</f>
        <v>24691</v>
      </c>
      <c r="I11" s="21">
        <f>SUM(I13:I17)</f>
        <v>11836</v>
      </c>
      <c r="J11" s="21">
        <f>SUM(J13:J17)</f>
        <v>12855</v>
      </c>
      <c r="K11" s="24"/>
      <c r="L11" s="15" t="s">
        <v>26</v>
      </c>
      <c r="M11" s="19">
        <f>SUM(N11:O11)</f>
        <v>8671</v>
      </c>
      <c r="N11" s="21">
        <f>SUM(N13:N17)</f>
        <v>3806</v>
      </c>
      <c r="O11" s="21">
        <f>SUM(O13:O17)</f>
        <v>4865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2379</v>
      </c>
      <c r="D13" s="17">
        <v>1203</v>
      </c>
      <c r="E13" s="17">
        <v>1176</v>
      </c>
      <c r="F13" s="16"/>
      <c r="G13" s="15">
        <v>40</v>
      </c>
      <c r="H13" s="19">
        <f>SUM(I13:J13)</f>
        <v>4440</v>
      </c>
      <c r="I13" s="17">
        <v>2081</v>
      </c>
      <c r="J13" s="17">
        <v>2359</v>
      </c>
      <c r="K13" s="16"/>
      <c r="L13" s="15">
        <v>80</v>
      </c>
      <c r="M13" s="19">
        <f>SUM(N13:O13)</f>
        <v>1967</v>
      </c>
      <c r="N13" s="17">
        <v>860</v>
      </c>
      <c r="O13" s="17">
        <v>1107</v>
      </c>
      <c r="Q13" s="1">
        <f>$B13*C13</f>
        <v>0</v>
      </c>
      <c r="R13" s="1">
        <f>$G13*H13</f>
        <v>177600</v>
      </c>
      <c r="S13" s="1">
        <f>$L13*M13</f>
        <v>157360</v>
      </c>
      <c r="U13" s="1">
        <f>$B13*D13</f>
        <v>0</v>
      </c>
      <c r="V13" s="1">
        <f>$G13*I13</f>
        <v>83240</v>
      </c>
      <c r="W13" s="1">
        <f>$L13*N13</f>
        <v>68800</v>
      </c>
      <c r="Y13" s="1">
        <f>$B13*E13</f>
        <v>0</v>
      </c>
      <c r="Z13" s="1">
        <f>$G13*J13</f>
        <v>94360</v>
      </c>
      <c r="AA13" s="1">
        <f>$L13*O13</f>
        <v>88560</v>
      </c>
    </row>
    <row r="14" spans="1:27" x14ac:dyDescent="0.15">
      <c r="A14" s="26"/>
      <c r="B14" s="1">
        <v>1</v>
      </c>
      <c r="C14" s="19">
        <f>SUM(D14:E14)</f>
        <v>2545</v>
      </c>
      <c r="D14" s="17">
        <v>1326</v>
      </c>
      <c r="E14" s="17">
        <v>1219</v>
      </c>
      <c r="F14" s="16"/>
      <c r="G14" s="15">
        <v>41</v>
      </c>
      <c r="H14" s="19">
        <f>SUM(I14:J14)</f>
        <v>4599</v>
      </c>
      <c r="I14" s="17">
        <v>2265</v>
      </c>
      <c r="J14" s="17">
        <v>2334</v>
      </c>
      <c r="K14" s="16"/>
      <c r="L14" s="15">
        <v>81</v>
      </c>
      <c r="M14" s="19">
        <f>SUM(N14:O14)</f>
        <v>1987</v>
      </c>
      <c r="N14" s="17">
        <v>916</v>
      </c>
      <c r="O14" s="17">
        <v>1071</v>
      </c>
      <c r="Q14" s="1">
        <f>$B14*C14</f>
        <v>2545</v>
      </c>
      <c r="R14" s="1">
        <f>$G14*H14</f>
        <v>188559</v>
      </c>
      <c r="S14" s="1">
        <f>$L14*M14</f>
        <v>160947</v>
      </c>
      <c r="U14" s="1">
        <f>$B14*D14</f>
        <v>1326</v>
      </c>
      <c r="V14" s="1">
        <f>$G14*I14</f>
        <v>92865</v>
      </c>
      <c r="W14" s="1">
        <f>$L14*N14</f>
        <v>74196</v>
      </c>
      <c r="Y14" s="1">
        <f>$B14*E14</f>
        <v>1219</v>
      </c>
      <c r="Z14" s="1">
        <f>$G14*J14</f>
        <v>95694</v>
      </c>
      <c r="AA14" s="1">
        <f>$L14*O14</f>
        <v>86751</v>
      </c>
    </row>
    <row r="15" spans="1:27" x14ac:dyDescent="0.15">
      <c r="A15" s="26"/>
      <c r="B15" s="1">
        <v>2</v>
      </c>
      <c r="C15" s="19">
        <f>SUM(D15:E15)</f>
        <v>2591</v>
      </c>
      <c r="D15" s="27">
        <v>1348</v>
      </c>
      <c r="E15" s="27">
        <v>1243</v>
      </c>
      <c r="F15" s="16"/>
      <c r="G15" s="15">
        <v>42</v>
      </c>
      <c r="H15" s="19">
        <f>SUM(I15:J15)</f>
        <v>4824</v>
      </c>
      <c r="I15" s="27">
        <v>2321</v>
      </c>
      <c r="J15" s="27">
        <v>2503</v>
      </c>
      <c r="K15" s="16"/>
      <c r="L15" s="15">
        <v>82</v>
      </c>
      <c r="M15" s="19">
        <f>SUM(N15:O15)</f>
        <v>1735</v>
      </c>
      <c r="N15" s="27">
        <v>796</v>
      </c>
      <c r="O15" s="27">
        <v>939</v>
      </c>
      <c r="Q15" s="1">
        <f>$B15*C15</f>
        <v>5182</v>
      </c>
      <c r="R15" s="1">
        <f>$G15*H15</f>
        <v>202608</v>
      </c>
      <c r="S15" s="1">
        <f>$L15*M15</f>
        <v>142270</v>
      </c>
      <c r="U15" s="1">
        <f>$B15*D15</f>
        <v>2696</v>
      </c>
      <c r="V15" s="1">
        <f>$G15*I15</f>
        <v>97482</v>
      </c>
      <c r="W15" s="1">
        <f>$L15*N15</f>
        <v>65272</v>
      </c>
      <c r="Y15" s="1">
        <f>$B15*E15</f>
        <v>2486</v>
      </c>
      <c r="Z15" s="1">
        <f>$G15*J15</f>
        <v>105126</v>
      </c>
      <c r="AA15" s="1">
        <f>$L15*O15</f>
        <v>76998</v>
      </c>
    </row>
    <row r="16" spans="1:27" x14ac:dyDescent="0.15">
      <c r="A16" s="26"/>
      <c r="B16" s="1">
        <v>3</v>
      </c>
      <c r="C16" s="19">
        <f>SUM(D16:E16)</f>
        <v>2675</v>
      </c>
      <c r="D16" s="27">
        <v>1394</v>
      </c>
      <c r="E16" s="27">
        <v>1281</v>
      </c>
      <c r="F16" s="16"/>
      <c r="G16" s="15">
        <v>43</v>
      </c>
      <c r="H16" s="19">
        <f>SUM(I16:J16)</f>
        <v>5255</v>
      </c>
      <c r="I16" s="27">
        <v>2515</v>
      </c>
      <c r="J16" s="27">
        <v>2740</v>
      </c>
      <c r="K16" s="16"/>
      <c r="L16" s="15">
        <v>83</v>
      </c>
      <c r="M16" s="19">
        <f>SUM(N16:O16)</f>
        <v>1511</v>
      </c>
      <c r="N16" s="27">
        <v>641</v>
      </c>
      <c r="O16" s="27">
        <v>870</v>
      </c>
      <c r="Q16" s="1">
        <f>$B16*C16</f>
        <v>8025</v>
      </c>
      <c r="R16" s="1">
        <f>$G16*H16</f>
        <v>225965</v>
      </c>
      <c r="S16" s="1">
        <f>$L16*M16</f>
        <v>125413</v>
      </c>
      <c r="U16" s="1">
        <f>$B16*D16</f>
        <v>4182</v>
      </c>
      <c r="V16" s="1">
        <f>$G16*I16</f>
        <v>108145</v>
      </c>
      <c r="W16" s="1">
        <f>$L16*N16</f>
        <v>53203</v>
      </c>
      <c r="Y16" s="1">
        <f>$B16*E16</f>
        <v>3843</v>
      </c>
      <c r="Z16" s="1">
        <f>$G16*J16</f>
        <v>117820</v>
      </c>
      <c r="AA16" s="1">
        <f>$L16*O16</f>
        <v>72210</v>
      </c>
    </row>
    <row r="17" spans="1:27" x14ac:dyDescent="0.15">
      <c r="A17" s="26"/>
      <c r="B17" s="1">
        <v>4</v>
      </c>
      <c r="C17" s="19">
        <f>SUM(D17:E17)</f>
        <v>2742</v>
      </c>
      <c r="D17" s="27">
        <v>1428</v>
      </c>
      <c r="E17" s="27">
        <v>1314</v>
      </c>
      <c r="F17" s="16"/>
      <c r="G17" s="15">
        <v>44</v>
      </c>
      <c r="H17" s="19">
        <f>SUM(I17:J17)</f>
        <v>5573</v>
      </c>
      <c r="I17" s="27">
        <v>2654</v>
      </c>
      <c r="J17" s="27">
        <v>2919</v>
      </c>
      <c r="K17" s="16"/>
      <c r="L17" s="15">
        <v>84</v>
      </c>
      <c r="M17" s="19">
        <f>SUM(N17:O17)</f>
        <v>1471</v>
      </c>
      <c r="N17" s="27">
        <v>593</v>
      </c>
      <c r="O17" s="27">
        <v>878</v>
      </c>
      <c r="Q17" s="1">
        <f>$B17*C17</f>
        <v>10968</v>
      </c>
      <c r="R17" s="1">
        <f>$G17*H17</f>
        <v>245212</v>
      </c>
      <c r="S17" s="1">
        <f>$L17*M17</f>
        <v>123564</v>
      </c>
      <c r="U17" s="1">
        <f>$B17*D17</f>
        <v>5712</v>
      </c>
      <c r="V17" s="1">
        <f>$G17*I17</f>
        <v>116776</v>
      </c>
      <c r="W17" s="1">
        <f>$L17*N17</f>
        <v>49812</v>
      </c>
      <c r="Y17" s="1">
        <f>$B17*E17</f>
        <v>5256</v>
      </c>
      <c r="Z17" s="1">
        <f>$G17*J17</f>
        <v>128436</v>
      </c>
      <c r="AA17" s="1">
        <f>$L17*O17</f>
        <v>73752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13955</v>
      </c>
      <c r="D19" s="21">
        <f>SUM(D21:D25)</f>
        <v>7192</v>
      </c>
      <c r="E19" s="21">
        <f>SUM(E21:E25)</f>
        <v>6763</v>
      </c>
      <c r="F19" s="16"/>
      <c r="G19" s="15" t="s">
        <v>24</v>
      </c>
      <c r="H19" s="19">
        <f>SUM(I19:J19)</f>
        <v>28538</v>
      </c>
      <c r="I19" s="21">
        <f>SUM(I21:I25)</f>
        <v>13579</v>
      </c>
      <c r="J19" s="21">
        <f>SUM(J21:J25)</f>
        <v>14959</v>
      </c>
      <c r="K19" s="16"/>
      <c r="L19" s="15" t="s">
        <v>23</v>
      </c>
      <c r="M19" s="19">
        <f>SUM(N19:O19)</f>
        <v>5293</v>
      </c>
      <c r="N19" s="21">
        <f>SUM(N21:N25)</f>
        <v>1934</v>
      </c>
      <c r="O19" s="21">
        <f>SUM(O21:O25)</f>
        <v>3359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2660</v>
      </c>
      <c r="D21" s="27">
        <v>1381</v>
      </c>
      <c r="E21" s="27">
        <v>1279</v>
      </c>
      <c r="F21" s="16"/>
      <c r="G21" s="15">
        <v>45</v>
      </c>
      <c r="H21" s="19">
        <f>SUM(I21:J21)</f>
        <v>5374</v>
      </c>
      <c r="I21" s="27">
        <v>2547</v>
      </c>
      <c r="J21" s="27">
        <v>2827</v>
      </c>
      <c r="K21" s="16"/>
      <c r="L21" s="15">
        <v>85</v>
      </c>
      <c r="M21" s="19">
        <f>SUM(N21:O21)</f>
        <v>1336</v>
      </c>
      <c r="N21" s="27">
        <v>547</v>
      </c>
      <c r="O21" s="27">
        <v>789</v>
      </c>
      <c r="Q21" s="1">
        <f>$B21*C21</f>
        <v>13300</v>
      </c>
      <c r="R21" s="1">
        <f>$G21*H21</f>
        <v>241830</v>
      </c>
      <c r="S21" s="1">
        <f>$L21*M21</f>
        <v>113560</v>
      </c>
      <c r="U21" s="1">
        <f>$B21*D21</f>
        <v>6905</v>
      </c>
      <c r="V21" s="1">
        <f>$G21*I21</f>
        <v>114615</v>
      </c>
      <c r="W21" s="1">
        <f>$L21*N21</f>
        <v>46495</v>
      </c>
      <c r="Y21" s="1">
        <f>$B21*E21</f>
        <v>6395</v>
      </c>
      <c r="Z21" s="1">
        <f>$G21*J21</f>
        <v>127215</v>
      </c>
      <c r="AA21" s="1">
        <f>$L21*O21</f>
        <v>67065</v>
      </c>
    </row>
    <row r="22" spans="1:27" x14ac:dyDescent="0.15">
      <c r="A22" s="26"/>
      <c r="B22" s="1">
        <v>6</v>
      </c>
      <c r="C22" s="19">
        <f>SUM(D22:E22)</f>
        <v>2727</v>
      </c>
      <c r="D22" s="27">
        <v>1400</v>
      </c>
      <c r="E22" s="27">
        <v>1327</v>
      </c>
      <c r="F22" s="16"/>
      <c r="G22" s="15">
        <v>46</v>
      </c>
      <c r="H22" s="19">
        <f>SUM(I22:J22)</f>
        <v>5612</v>
      </c>
      <c r="I22" s="27">
        <v>2652</v>
      </c>
      <c r="J22" s="27">
        <v>2960</v>
      </c>
      <c r="K22" s="16"/>
      <c r="L22" s="15">
        <v>86</v>
      </c>
      <c r="M22" s="19">
        <f>SUM(N22:O22)</f>
        <v>1172</v>
      </c>
      <c r="N22" s="27">
        <v>446</v>
      </c>
      <c r="O22" s="27">
        <v>726</v>
      </c>
      <c r="Q22" s="1">
        <f>$B22*C22</f>
        <v>16362</v>
      </c>
      <c r="R22" s="1">
        <f>$G22*H22</f>
        <v>258152</v>
      </c>
      <c r="S22" s="1">
        <f>$L22*M22</f>
        <v>100792</v>
      </c>
      <c r="U22" s="1">
        <f>$B22*D22</f>
        <v>8400</v>
      </c>
      <c r="V22" s="1">
        <f>$G22*I22</f>
        <v>121992</v>
      </c>
      <c r="W22" s="1">
        <f>$L22*N22</f>
        <v>38356</v>
      </c>
      <c r="Y22" s="1">
        <f>$B22*E22</f>
        <v>7962</v>
      </c>
      <c r="Z22" s="1">
        <f>$G22*J22</f>
        <v>136160</v>
      </c>
      <c r="AA22" s="1">
        <f>$L22*O22</f>
        <v>62436</v>
      </c>
    </row>
    <row r="23" spans="1:27" x14ac:dyDescent="0.15">
      <c r="A23" s="26"/>
      <c r="B23" s="1">
        <v>7</v>
      </c>
      <c r="C23" s="19">
        <f>SUM(D23:E23)</f>
        <v>2819</v>
      </c>
      <c r="D23" s="27">
        <v>1390</v>
      </c>
      <c r="E23" s="27">
        <v>1429</v>
      </c>
      <c r="F23" s="16"/>
      <c r="G23" s="15">
        <v>47</v>
      </c>
      <c r="H23" s="19">
        <f>SUM(I23:J23)</f>
        <v>5742</v>
      </c>
      <c r="I23" s="27">
        <v>2668</v>
      </c>
      <c r="J23" s="27">
        <v>3074</v>
      </c>
      <c r="K23" s="16"/>
      <c r="L23" s="15">
        <v>87</v>
      </c>
      <c r="M23" s="19">
        <f>SUM(N23:O23)</f>
        <v>1052</v>
      </c>
      <c r="N23" s="27">
        <v>383</v>
      </c>
      <c r="O23" s="27">
        <v>669</v>
      </c>
      <c r="Q23" s="1">
        <f>$B23*C23</f>
        <v>19733</v>
      </c>
      <c r="R23" s="1">
        <f>$G23*H23</f>
        <v>269874</v>
      </c>
      <c r="S23" s="1">
        <f>$L23*M23</f>
        <v>91524</v>
      </c>
      <c r="U23" s="1">
        <f>$B23*D23</f>
        <v>9730</v>
      </c>
      <c r="V23" s="1">
        <f>$G23*I23</f>
        <v>125396</v>
      </c>
      <c r="W23" s="1">
        <f>$L23*N23</f>
        <v>33321</v>
      </c>
      <c r="Y23" s="1">
        <f>$B23*E23</f>
        <v>10003</v>
      </c>
      <c r="Z23" s="1">
        <f>$G23*J23</f>
        <v>144478</v>
      </c>
      <c r="AA23" s="1">
        <f>$L23*O23</f>
        <v>58203</v>
      </c>
    </row>
    <row r="24" spans="1:27" x14ac:dyDescent="0.15">
      <c r="A24" s="26"/>
      <c r="B24" s="1">
        <v>8</v>
      </c>
      <c r="C24" s="19">
        <f>SUM(D24:E24)</f>
        <v>2859</v>
      </c>
      <c r="D24" s="27">
        <v>1499</v>
      </c>
      <c r="E24" s="27">
        <v>1360</v>
      </c>
      <c r="F24" s="16"/>
      <c r="G24" s="15">
        <v>48</v>
      </c>
      <c r="H24" s="19">
        <f>SUM(I24:J24)</f>
        <v>5880</v>
      </c>
      <c r="I24" s="27">
        <v>2828</v>
      </c>
      <c r="J24" s="27">
        <v>3052</v>
      </c>
      <c r="K24" s="16"/>
      <c r="L24" s="15">
        <v>88</v>
      </c>
      <c r="M24" s="19">
        <f>SUM(N24:O24)</f>
        <v>889</v>
      </c>
      <c r="N24" s="27">
        <v>302</v>
      </c>
      <c r="O24" s="27">
        <v>587</v>
      </c>
      <c r="Q24" s="1">
        <f>$B24*C24</f>
        <v>22872</v>
      </c>
      <c r="R24" s="1">
        <f>$G24*H24</f>
        <v>282240</v>
      </c>
      <c r="S24" s="1">
        <f>$L24*M24</f>
        <v>78232</v>
      </c>
      <c r="U24" s="1">
        <f>$B24*D24</f>
        <v>11992</v>
      </c>
      <c r="V24" s="1">
        <f>$G24*I24</f>
        <v>135744</v>
      </c>
      <c r="W24" s="1">
        <f>$L24*N24</f>
        <v>26576</v>
      </c>
      <c r="Y24" s="1">
        <f>$B24*E24</f>
        <v>10880</v>
      </c>
      <c r="Z24" s="1">
        <f>$G24*J24</f>
        <v>146496</v>
      </c>
      <c r="AA24" s="1">
        <f>$L24*O24</f>
        <v>51656</v>
      </c>
    </row>
    <row r="25" spans="1:27" x14ac:dyDescent="0.15">
      <c r="A25" s="26"/>
      <c r="B25" s="1">
        <v>9</v>
      </c>
      <c r="C25" s="19">
        <f>SUM(D25:E25)</f>
        <v>2890</v>
      </c>
      <c r="D25" s="27">
        <v>1522</v>
      </c>
      <c r="E25" s="27">
        <v>1368</v>
      </c>
      <c r="F25" s="16"/>
      <c r="G25" s="15">
        <v>49</v>
      </c>
      <c r="H25" s="19">
        <f>SUM(I25:J25)</f>
        <v>5930</v>
      </c>
      <c r="I25" s="27">
        <v>2884</v>
      </c>
      <c r="J25" s="27">
        <v>3046</v>
      </c>
      <c r="K25" s="16"/>
      <c r="L25" s="15">
        <v>89</v>
      </c>
      <c r="M25" s="19">
        <f>SUM(N25:O25)</f>
        <v>844</v>
      </c>
      <c r="N25" s="27">
        <v>256</v>
      </c>
      <c r="O25" s="27">
        <v>588</v>
      </c>
      <c r="Q25" s="1">
        <f>$B25*C25</f>
        <v>26010</v>
      </c>
      <c r="R25" s="1">
        <f>$G25*H25</f>
        <v>290570</v>
      </c>
      <c r="S25" s="1">
        <f>$L25*M25</f>
        <v>75116</v>
      </c>
      <c r="U25" s="1">
        <f>$B25*D25</f>
        <v>13698</v>
      </c>
      <c r="V25" s="1">
        <f>$G25*I25</f>
        <v>141316</v>
      </c>
      <c r="W25" s="1">
        <f>$L25*N25</f>
        <v>22784</v>
      </c>
      <c r="Y25" s="1">
        <f>$B25*E25</f>
        <v>12312</v>
      </c>
      <c r="Z25" s="1">
        <f>$G25*J25</f>
        <v>149254</v>
      </c>
      <c r="AA25" s="1">
        <f>$L25*O25</f>
        <v>52332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14923</v>
      </c>
      <c r="D27" s="21">
        <f>SUM(D29:D33)</f>
        <v>7574</v>
      </c>
      <c r="E27" s="21">
        <f>SUM(E29:E33)</f>
        <v>7349</v>
      </c>
      <c r="F27" s="16"/>
      <c r="G27" s="15" t="s">
        <v>21</v>
      </c>
      <c r="H27" s="19">
        <f>SUM(I27:J27)</f>
        <v>26408</v>
      </c>
      <c r="I27" s="21">
        <f>SUM(I29:I33)</f>
        <v>13300</v>
      </c>
      <c r="J27" s="21">
        <f>SUM(J29:J33)</f>
        <v>13108</v>
      </c>
      <c r="K27" s="16"/>
      <c r="L27" s="15" t="s">
        <v>20</v>
      </c>
      <c r="M27" s="19">
        <f>SUM(N27:O27)</f>
        <v>2397</v>
      </c>
      <c r="N27" s="21">
        <f>SUM(N29:N33)</f>
        <v>681</v>
      </c>
      <c r="O27" s="21">
        <f>SUM(O29:O33)</f>
        <v>1716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2842</v>
      </c>
      <c r="D29" s="27">
        <v>1413</v>
      </c>
      <c r="E29" s="27">
        <v>1429</v>
      </c>
      <c r="F29" s="16"/>
      <c r="G29" s="1">
        <v>50</v>
      </c>
      <c r="H29" s="19">
        <f>SUM(I29:J29)</f>
        <v>6029</v>
      </c>
      <c r="I29" s="27">
        <v>3005</v>
      </c>
      <c r="J29" s="27">
        <v>3024</v>
      </c>
      <c r="K29" s="16"/>
      <c r="L29" s="15">
        <v>90</v>
      </c>
      <c r="M29" s="19">
        <f>SUM(N29:O29)</f>
        <v>685</v>
      </c>
      <c r="N29" s="27">
        <v>222</v>
      </c>
      <c r="O29" s="27">
        <v>463</v>
      </c>
      <c r="Q29" s="1">
        <f>$B29*C29</f>
        <v>28420</v>
      </c>
      <c r="R29" s="1">
        <f>$G29*H29</f>
        <v>301450</v>
      </c>
      <c r="S29" s="1">
        <f>$L29*M29</f>
        <v>61650</v>
      </c>
      <c r="U29" s="1">
        <f>$B29*D29</f>
        <v>14130</v>
      </c>
      <c r="V29" s="1">
        <f>$G29*I29</f>
        <v>150250</v>
      </c>
      <c r="W29" s="1">
        <f>$L29*N29</f>
        <v>19980</v>
      </c>
      <c r="Y29" s="1">
        <f>$B29*E29</f>
        <v>14290</v>
      </c>
      <c r="Z29" s="1">
        <f>$G29*J29</f>
        <v>151200</v>
      </c>
      <c r="AA29" s="1">
        <f>$L29*O29</f>
        <v>41670</v>
      </c>
    </row>
    <row r="30" spans="1:27" x14ac:dyDescent="0.15">
      <c r="A30" s="26"/>
      <c r="B30" s="1">
        <v>11</v>
      </c>
      <c r="C30" s="19">
        <f>SUM(D30:E30)</f>
        <v>2851</v>
      </c>
      <c r="D30" s="17">
        <v>1459</v>
      </c>
      <c r="E30" s="17">
        <v>1392</v>
      </c>
      <c r="F30" s="16"/>
      <c r="G30" s="1">
        <v>51</v>
      </c>
      <c r="H30" s="19">
        <f>SUM(I30:J30)</f>
        <v>4750</v>
      </c>
      <c r="I30" s="17">
        <v>2394</v>
      </c>
      <c r="J30" s="17">
        <v>2356</v>
      </c>
      <c r="K30" s="16"/>
      <c r="L30" s="15">
        <v>91</v>
      </c>
      <c r="M30" s="19">
        <f>SUM(N30:O30)</f>
        <v>600</v>
      </c>
      <c r="N30" s="17">
        <v>177</v>
      </c>
      <c r="O30" s="17">
        <v>423</v>
      </c>
      <c r="Q30" s="1">
        <f>$B30*C30</f>
        <v>31361</v>
      </c>
      <c r="R30" s="1">
        <f>$G30*H30</f>
        <v>242250</v>
      </c>
      <c r="S30" s="1">
        <f>$L30*M30</f>
        <v>54600</v>
      </c>
      <c r="U30" s="1">
        <f>$B30*D30</f>
        <v>16049</v>
      </c>
      <c r="V30" s="1">
        <f>$G30*I30</f>
        <v>122094</v>
      </c>
      <c r="W30" s="1">
        <f>$L30*N30</f>
        <v>16107</v>
      </c>
      <c r="Y30" s="1">
        <f>$B30*E30</f>
        <v>15312</v>
      </c>
      <c r="Z30" s="1">
        <f>$G30*J30</f>
        <v>120156</v>
      </c>
      <c r="AA30" s="1">
        <f>$L30*O30</f>
        <v>38493</v>
      </c>
    </row>
    <row r="31" spans="1:27" x14ac:dyDescent="0.15">
      <c r="A31" s="26"/>
      <c r="B31" s="1">
        <v>12</v>
      </c>
      <c r="C31" s="19">
        <f>SUM(D31:E31)</f>
        <v>2982</v>
      </c>
      <c r="D31" s="17">
        <v>1474</v>
      </c>
      <c r="E31" s="17">
        <v>1508</v>
      </c>
      <c r="F31" s="16"/>
      <c r="G31" s="1">
        <v>52</v>
      </c>
      <c r="H31" s="19">
        <f>SUM(I31:J31)</f>
        <v>5619</v>
      </c>
      <c r="I31" s="17">
        <v>2832</v>
      </c>
      <c r="J31" s="17">
        <v>2787</v>
      </c>
      <c r="K31" s="16"/>
      <c r="L31" s="15">
        <v>92</v>
      </c>
      <c r="M31" s="19">
        <f>SUM(N31:O31)</f>
        <v>505</v>
      </c>
      <c r="N31" s="17">
        <v>131</v>
      </c>
      <c r="O31" s="17">
        <v>374</v>
      </c>
      <c r="Q31" s="1">
        <f>$B31*C31</f>
        <v>35784</v>
      </c>
      <c r="R31" s="1">
        <f>$G31*H31</f>
        <v>292188</v>
      </c>
      <c r="S31" s="1">
        <f>$L31*M31</f>
        <v>46460</v>
      </c>
      <c r="U31" s="1">
        <f>$B31*D31</f>
        <v>17688</v>
      </c>
      <c r="V31" s="1">
        <f>$G31*I31</f>
        <v>147264</v>
      </c>
      <c r="W31" s="1">
        <f>$L31*N31</f>
        <v>12052</v>
      </c>
      <c r="Y31" s="1">
        <f>$B31*E31</f>
        <v>18096</v>
      </c>
      <c r="Z31" s="1">
        <f>$G31*J31</f>
        <v>144924</v>
      </c>
      <c r="AA31" s="1">
        <f>$L31*O31</f>
        <v>34408</v>
      </c>
    </row>
    <row r="32" spans="1:27" x14ac:dyDescent="0.15">
      <c r="A32" s="26"/>
      <c r="B32" s="1">
        <v>13</v>
      </c>
      <c r="C32" s="19">
        <f>SUM(D32:E32)</f>
        <v>3080</v>
      </c>
      <c r="D32" s="17">
        <v>1598</v>
      </c>
      <c r="E32" s="17">
        <v>1482</v>
      </c>
      <c r="F32" s="16"/>
      <c r="G32" s="1">
        <v>53</v>
      </c>
      <c r="H32" s="19">
        <f>SUM(I32:J32)</f>
        <v>5169</v>
      </c>
      <c r="I32" s="17">
        <v>2622</v>
      </c>
      <c r="J32" s="17">
        <v>2547</v>
      </c>
      <c r="K32" s="16"/>
      <c r="L32" s="15">
        <v>93</v>
      </c>
      <c r="M32" s="19">
        <f>SUM(N32:O32)</f>
        <v>343</v>
      </c>
      <c r="N32" s="17">
        <v>82</v>
      </c>
      <c r="O32" s="17">
        <v>261</v>
      </c>
      <c r="Q32" s="1">
        <f>$B32*C32</f>
        <v>40040</v>
      </c>
      <c r="R32" s="1">
        <f>$G32*H32</f>
        <v>273957</v>
      </c>
      <c r="S32" s="1">
        <f>$L32*M32</f>
        <v>31899</v>
      </c>
      <c r="U32" s="1">
        <f>$B32*D32</f>
        <v>20774</v>
      </c>
      <c r="V32" s="1">
        <f>$G32*I32</f>
        <v>138966</v>
      </c>
      <c r="W32" s="1">
        <f>$L32*N32</f>
        <v>7626</v>
      </c>
      <c r="Y32" s="1">
        <f>$B32*E32</f>
        <v>19266</v>
      </c>
      <c r="Z32" s="1">
        <f>$G32*J32</f>
        <v>134991</v>
      </c>
      <c r="AA32" s="1">
        <f>$L32*O32</f>
        <v>24273</v>
      </c>
    </row>
    <row r="33" spans="1:27" x14ac:dyDescent="0.15">
      <c r="A33" s="26"/>
      <c r="B33" s="1">
        <v>14</v>
      </c>
      <c r="C33" s="19">
        <f>SUM(D33:E33)</f>
        <v>3168</v>
      </c>
      <c r="D33" s="18">
        <v>1630</v>
      </c>
      <c r="E33" s="17">
        <v>1538</v>
      </c>
      <c r="F33" s="16"/>
      <c r="G33" s="1">
        <v>54</v>
      </c>
      <c r="H33" s="19">
        <f>SUM(I33:J33)</f>
        <v>4841</v>
      </c>
      <c r="I33" s="18">
        <v>2447</v>
      </c>
      <c r="J33" s="17">
        <v>2394</v>
      </c>
      <c r="K33" s="16"/>
      <c r="L33" s="15">
        <v>94</v>
      </c>
      <c r="M33" s="19">
        <f>SUM(N33:O33)</f>
        <v>264</v>
      </c>
      <c r="N33" s="18">
        <v>69</v>
      </c>
      <c r="O33" s="17">
        <v>195</v>
      </c>
      <c r="Q33" s="1">
        <f>$B33*C33</f>
        <v>44352</v>
      </c>
      <c r="R33" s="1">
        <f>$G33*H33</f>
        <v>261414</v>
      </c>
      <c r="S33" s="1">
        <f>$L33*M33</f>
        <v>24816</v>
      </c>
      <c r="U33" s="1">
        <f>$B33*D33</f>
        <v>22820</v>
      </c>
      <c r="V33" s="1">
        <f>$G33*I33</f>
        <v>132138</v>
      </c>
      <c r="W33" s="1">
        <f>$L33*N33</f>
        <v>6486</v>
      </c>
      <c r="Y33" s="1">
        <f>$B33*E33</f>
        <v>21532</v>
      </c>
      <c r="Z33" s="1">
        <f>$G33*J33</f>
        <v>129276</v>
      </c>
      <c r="AA33" s="1">
        <f>$L33*O33</f>
        <v>18330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17635</v>
      </c>
      <c r="D35" s="21">
        <f>SUM(D37:D41)</f>
        <v>9079</v>
      </c>
      <c r="E35" s="21">
        <f>SUM(E37:E41)</f>
        <v>8556</v>
      </c>
      <c r="F35" s="16"/>
      <c r="G35" s="15" t="s">
        <v>18</v>
      </c>
      <c r="H35" s="19">
        <f>SUM(I35:J35)</f>
        <v>20510</v>
      </c>
      <c r="I35" s="21">
        <f>SUM(I37:I41)</f>
        <v>10522</v>
      </c>
      <c r="J35" s="21">
        <f>SUM(J37:J41)</f>
        <v>9988</v>
      </c>
      <c r="K35" s="16"/>
      <c r="L35" s="15" t="s">
        <v>17</v>
      </c>
      <c r="M35" s="19">
        <f>SUM(N35:O35)</f>
        <v>696</v>
      </c>
      <c r="N35" s="21">
        <f>SUM(N37:N41)</f>
        <v>122</v>
      </c>
      <c r="O35" s="21">
        <f>SUM(O37:O41)</f>
        <v>574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3292</v>
      </c>
      <c r="D37" s="18">
        <v>1673</v>
      </c>
      <c r="E37" s="17">
        <v>1619</v>
      </c>
      <c r="F37" s="16"/>
      <c r="G37" s="1">
        <v>55</v>
      </c>
      <c r="H37" s="19">
        <f>SUM(I37:J37)</f>
        <v>4686</v>
      </c>
      <c r="I37" s="18">
        <v>2369</v>
      </c>
      <c r="J37" s="17">
        <v>2317</v>
      </c>
      <c r="K37" s="16"/>
      <c r="L37" s="15">
        <v>95</v>
      </c>
      <c r="M37" s="19">
        <f>SUM(N37:O37)</f>
        <v>217</v>
      </c>
      <c r="N37" s="18">
        <v>42</v>
      </c>
      <c r="O37" s="17">
        <v>175</v>
      </c>
      <c r="Q37" s="1">
        <f>$B37*C37</f>
        <v>49380</v>
      </c>
      <c r="R37" s="1">
        <f>$G37*H37</f>
        <v>257730</v>
      </c>
      <c r="S37" s="1">
        <f>$L37*M37</f>
        <v>20615</v>
      </c>
      <c r="U37" s="1">
        <f>$B37*D37</f>
        <v>25095</v>
      </c>
      <c r="V37" s="1">
        <f>$G37*I37</f>
        <v>130295</v>
      </c>
      <c r="W37" s="1">
        <f>$L37*N37</f>
        <v>3990</v>
      </c>
      <c r="Y37" s="1">
        <f>$B37*E37</f>
        <v>24285</v>
      </c>
      <c r="Z37" s="1">
        <f>$G37*J37</f>
        <v>127435</v>
      </c>
      <c r="AA37" s="1">
        <f>$L37*O37</f>
        <v>16625</v>
      </c>
    </row>
    <row r="38" spans="1:27" x14ac:dyDescent="0.15">
      <c r="B38" s="15">
        <v>16</v>
      </c>
      <c r="C38" s="19">
        <f>SUM(D38:E38)</f>
        <v>3448</v>
      </c>
      <c r="D38" s="18">
        <v>1835</v>
      </c>
      <c r="E38" s="17">
        <v>1613</v>
      </c>
      <c r="F38" s="16"/>
      <c r="G38" s="1">
        <v>56</v>
      </c>
      <c r="H38" s="19">
        <f>SUM(I38:J38)</f>
        <v>4139</v>
      </c>
      <c r="I38" s="18">
        <v>2202</v>
      </c>
      <c r="J38" s="17">
        <v>1937</v>
      </c>
      <c r="K38" s="16"/>
      <c r="L38" s="15">
        <v>96</v>
      </c>
      <c r="M38" s="19">
        <f>SUM(N38:O38)</f>
        <v>187</v>
      </c>
      <c r="N38" s="18">
        <v>42</v>
      </c>
      <c r="O38" s="17">
        <v>145</v>
      </c>
      <c r="Q38" s="1">
        <f>$B38*C38</f>
        <v>55168</v>
      </c>
      <c r="R38" s="1">
        <f>$G38*H38</f>
        <v>231784</v>
      </c>
      <c r="S38" s="1">
        <f>$L38*M38</f>
        <v>17952</v>
      </c>
      <c r="U38" s="1">
        <f>$B38*D38</f>
        <v>29360</v>
      </c>
      <c r="V38" s="1">
        <f>$G38*I38</f>
        <v>123312</v>
      </c>
      <c r="W38" s="1">
        <f>$L38*N38</f>
        <v>4032</v>
      </c>
      <c r="Y38" s="1">
        <f>$B38*E38</f>
        <v>25808</v>
      </c>
      <c r="Z38" s="1">
        <f>$G38*J38</f>
        <v>108472</v>
      </c>
      <c r="AA38" s="1">
        <f>$L38*O38</f>
        <v>13920</v>
      </c>
    </row>
    <row r="39" spans="1:27" x14ac:dyDescent="0.15">
      <c r="B39" s="15">
        <v>17</v>
      </c>
      <c r="C39" s="19">
        <f>SUM(D39:E39)</f>
        <v>3517</v>
      </c>
      <c r="D39" s="18">
        <v>1780</v>
      </c>
      <c r="E39" s="17">
        <v>1737</v>
      </c>
      <c r="F39" s="16"/>
      <c r="G39" s="1">
        <v>57</v>
      </c>
      <c r="H39" s="19">
        <f>SUM(I39:J39)</f>
        <v>4032</v>
      </c>
      <c r="I39" s="18">
        <v>2043</v>
      </c>
      <c r="J39" s="17">
        <v>1989</v>
      </c>
      <c r="K39" s="16"/>
      <c r="L39" s="15">
        <v>97</v>
      </c>
      <c r="M39" s="19">
        <f>SUM(N39:O39)</f>
        <v>134</v>
      </c>
      <c r="N39" s="18">
        <v>15</v>
      </c>
      <c r="O39" s="17">
        <v>119</v>
      </c>
      <c r="Q39" s="1">
        <f>$B39*C39</f>
        <v>59789</v>
      </c>
      <c r="R39" s="1">
        <f>$G39*H39</f>
        <v>229824</v>
      </c>
      <c r="S39" s="1">
        <f>$L39*M39</f>
        <v>12998</v>
      </c>
      <c r="U39" s="1">
        <f>$B39*D39</f>
        <v>30260</v>
      </c>
      <c r="V39" s="1">
        <f>$G39*I39</f>
        <v>116451</v>
      </c>
      <c r="W39" s="1">
        <f>$L39*N39</f>
        <v>1455</v>
      </c>
      <c r="Y39" s="1">
        <f>$B39*E39</f>
        <v>29529</v>
      </c>
      <c r="Z39" s="1">
        <f>$G39*J39</f>
        <v>113373</v>
      </c>
      <c r="AA39" s="1">
        <f>$L39*O39</f>
        <v>11543</v>
      </c>
    </row>
    <row r="40" spans="1:27" x14ac:dyDescent="0.15">
      <c r="B40" s="15">
        <v>18</v>
      </c>
      <c r="C40" s="19">
        <f>SUM(D40:E40)</f>
        <v>3528</v>
      </c>
      <c r="D40" s="18">
        <v>1764</v>
      </c>
      <c r="E40" s="17">
        <v>1764</v>
      </c>
      <c r="F40" s="16"/>
      <c r="G40" s="1">
        <v>58</v>
      </c>
      <c r="H40" s="19">
        <f>SUM(I40:J40)</f>
        <v>3971</v>
      </c>
      <c r="I40" s="18">
        <v>2025</v>
      </c>
      <c r="J40" s="17">
        <v>1946</v>
      </c>
      <c r="K40" s="16"/>
      <c r="L40" s="15">
        <v>98</v>
      </c>
      <c r="M40" s="19">
        <f>SUM(N40:O40)</f>
        <v>97</v>
      </c>
      <c r="N40" s="18">
        <v>13</v>
      </c>
      <c r="O40" s="17">
        <v>84</v>
      </c>
      <c r="Q40" s="1">
        <f>$B40*C40</f>
        <v>63504</v>
      </c>
      <c r="R40" s="1">
        <f>$G40*H40</f>
        <v>230318</v>
      </c>
      <c r="S40" s="1">
        <f>$L40*M40</f>
        <v>9506</v>
      </c>
      <c r="U40" s="1">
        <f>$B40*D40</f>
        <v>31752</v>
      </c>
      <c r="V40" s="1">
        <f>$G40*I40</f>
        <v>117450</v>
      </c>
      <c r="W40" s="1">
        <f>$L40*N40</f>
        <v>1274</v>
      </c>
      <c r="Y40" s="1">
        <f>$B40*E40</f>
        <v>31752</v>
      </c>
      <c r="Z40" s="1">
        <f>$G40*J40</f>
        <v>112868</v>
      </c>
      <c r="AA40" s="1">
        <f>$L40*O40</f>
        <v>8232</v>
      </c>
    </row>
    <row r="41" spans="1:27" x14ac:dyDescent="0.15">
      <c r="B41" s="15">
        <v>19</v>
      </c>
      <c r="C41" s="19">
        <f>SUM(D41:E41)</f>
        <v>3850</v>
      </c>
      <c r="D41" s="18">
        <v>2027</v>
      </c>
      <c r="E41" s="17">
        <v>1823</v>
      </c>
      <c r="F41" s="16"/>
      <c r="G41" s="1">
        <v>59</v>
      </c>
      <c r="H41" s="19">
        <f>SUM(I41:J41)</f>
        <v>3682</v>
      </c>
      <c r="I41" s="18">
        <v>1883</v>
      </c>
      <c r="J41" s="17">
        <v>1799</v>
      </c>
      <c r="K41" s="16"/>
      <c r="L41" s="15">
        <v>99</v>
      </c>
      <c r="M41" s="19">
        <f>SUM(N41:O41)</f>
        <v>61</v>
      </c>
      <c r="N41" s="18">
        <v>10</v>
      </c>
      <c r="O41" s="17">
        <v>51</v>
      </c>
      <c r="Q41" s="1">
        <f>$B41*C41</f>
        <v>73150</v>
      </c>
      <c r="R41" s="1">
        <f>$G41*H41</f>
        <v>217238</v>
      </c>
      <c r="S41" s="1">
        <f>$L41*M41</f>
        <v>6039</v>
      </c>
      <c r="U41" s="1">
        <f>$B41*D41</f>
        <v>38513</v>
      </c>
      <c r="V41" s="1">
        <f>$G41*I41</f>
        <v>111097</v>
      </c>
      <c r="W41" s="1">
        <f>$L41*N41</f>
        <v>990</v>
      </c>
      <c r="Y41" s="1">
        <f>$B41*E41</f>
        <v>34637</v>
      </c>
      <c r="Z41" s="1">
        <f>$G41*J41</f>
        <v>106141</v>
      </c>
      <c r="AA41" s="1">
        <f>$L41*O41</f>
        <v>5049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12700</v>
      </c>
      <c r="W42" s="1">
        <f>100*N43</f>
        <v>2800</v>
      </c>
      <c r="AA42" s="1">
        <f>100*O43</f>
        <v>9900</v>
      </c>
    </row>
    <row r="43" spans="1:27" x14ac:dyDescent="0.15">
      <c r="B43" s="15" t="s">
        <v>16</v>
      </c>
      <c r="C43" s="19">
        <f>SUM(D43:E43)</f>
        <v>17908</v>
      </c>
      <c r="D43" s="21">
        <f>SUM(D45:D49)</f>
        <v>9054</v>
      </c>
      <c r="E43" s="21">
        <f>SUM(E45:E49)</f>
        <v>8854</v>
      </c>
      <c r="F43" s="16"/>
      <c r="G43" s="15" t="s">
        <v>15</v>
      </c>
      <c r="H43" s="19">
        <f>SUM(I43:J43)</f>
        <v>16241</v>
      </c>
      <c r="I43" s="21">
        <f>SUM(I45:I49)</f>
        <v>7996</v>
      </c>
      <c r="J43" s="21">
        <f>SUM(J45:J49)</f>
        <v>8245</v>
      </c>
      <c r="K43" s="16"/>
      <c r="L43" s="16" t="s">
        <v>14</v>
      </c>
      <c r="M43" s="19">
        <f>SUM(N43:O43)</f>
        <v>127</v>
      </c>
      <c r="N43" s="21">
        <v>28</v>
      </c>
      <c r="O43" s="21">
        <v>99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3703</v>
      </c>
      <c r="D45" s="18">
        <v>1928</v>
      </c>
      <c r="E45" s="17">
        <v>1775</v>
      </c>
      <c r="F45" s="16"/>
      <c r="G45" s="1">
        <v>60</v>
      </c>
      <c r="H45" s="19">
        <f>SUM(I45:J45)</f>
        <v>3424</v>
      </c>
      <c r="I45" s="18">
        <v>1727</v>
      </c>
      <c r="J45" s="17">
        <v>1697</v>
      </c>
      <c r="K45" s="16"/>
      <c r="L45" s="24"/>
      <c r="M45" s="14"/>
      <c r="N45" s="13"/>
      <c r="O45" s="12"/>
      <c r="Q45" s="1">
        <f>$B45*C45</f>
        <v>74060</v>
      </c>
      <c r="R45" s="1">
        <f>$G45*H45</f>
        <v>205440</v>
      </c>
      <c r="U45" s="1">
        <f>$B45*D45</f>
        <v>38560</v>
      </c>
      <c r="V45" s="1">
        <f>$G45*I45</f>
        <v>103620</v>
      </c>
      <c r="Y45" s="1">
        <f>$B45*E45</f>
        <v>35500</v>
      </c>
      <c r="Z45" s="1">
        <f>$G45*J45</f>
        <v>101820</v>
      </c>
    </row>
    <row r="46" spans="1:27" x14ac:dyDescent="0.15">
      <c r="B46" s="15">
        <v>21</v>
      </c>
      <c r="C46" s="19">
        <f>SUM(D46:E46)</f>
        <v>3814</v>
      </c>
      <c r="D46" s="18">
        <v>1972</v>
      </c>
      <c r="E46" s="17">
        <v>1842</v>
      </c>
      <c r="F46" s="16"/>
      <c r="G46" s="1">
        <v>61</v>
      </c>
      <c r="H46" s="19">
        <f>SUM(I46:J46)</f>
        <v>3322</v>
      </c>
      <c r="I46" s="18">
        <v>1675</v>
      </c>
      <c r="J46" s="17">
        <v>1647</v>
      </c>
      <c r="K46" s="16"/>
      <c r="L46" s="15"/>
      <c r="M46" s="14"/>
      <c r="N46" s="13"/>
      <c r="O46" s="12"/>
      <c r="Q46" s="1">
        <f>$B46*C46</f>
        <v>80094</v>
      </c>
      <c r="R46" s="1">
        <f>$G46*H46</f>
        <v>202642</v>
      </c>
      <c r="U46" s="1">
        <f>$B46*D46</f>
        <v>41412</v>
      </c>
      <c r="V46" s="1">
        <f>$G46*I46</f>
        <v>102175</v>
      </c>
      <c r="Y46" s="1">
        <f>$B46*E46</f>
        <v>38682</v>
      </c>
      <c r="Z46" s="1">
        <f>$G46*J46</f>
        <v>100467</v>
      </c>
    </row>
    <row r="47" spans="1:27" x14ac:dyDescent="0.15">
      <c r="B47" s="15">
        <v>22</v>
      </c>
      <c r="C47" s="19">
        <f>SUM(D47:E47)</f>
        <v>3696</v>
      </c>
      <c r="D47" s="18">
        <v>1853</v>
      </c>
      <c r="E47" s="17">
        <v>1843</v>
      </c>
      <c r="F47" s="16"/>
      <c r="G47" s="1">
        <v>62</v>
      </c>
      <c r="H47" s="19">
        <f>SUM(I47:J47)</f>
        <v>3247</v>
      </c>
      <c r="I47" s="18">
        <v>1576</v>
      </c>
      <c r="J47" s="17">
        <v>1671</v>
      </c>
      <c r="K47" s="16"/>
      <c r="L47" s="15"/>
      <c r="M47" s="14"/>
      <c r="N47" s="13"/>
      <c r="O47" s="12"/>
      <c r="Q47" s="1">
        <f>$B47*C47</f>
        <v>81312</v>
      </c>
      <c r="R47" s="1">
        <f>$G47*H47</f>
        <v>201314</v>
      </c>
      <c r="U47" s="1">
        <f>$B47*D47</f>
        <v>40766</v>
      </c>
      <c r="V47" s="1">
        <f>$G47*I47</f>
        <v>97712</v>
      </c>
      <c r="Y47" s="1">
        <f>$B47*E47</f>
        <v>40546</v>
      </c>
      <c r="Z47" s="1">
        <f>$G47*J47</f>
        <v>103602</v>
      </c>
    </row>
    <row r="48" spans="1:27" x14ac:dyDescent="0.15">
      <c r="B48" s="15">
        <v>23</v>
      </c>
      <c r="C48" s="19">
        <f>SUM(D48:E48)</f>
        <v>3506</v>
      </c>
      <c r="D48" s="18">
        <v>1728</v>
      </c>
      <c r="E48" s="17">
        <v>1778</v>
      </c>
      <c r="F48" s="16"/>
      <c r="G48" s="1">
        <v>63</v>
      </c>
      <c r="H48" s="19">
        <f>SUM(I48:J48)</f>
        <v>3064</v>
      </c>
      <c r="I48" s="18">
        <v>1469</v>
      </c>
      <c r="J48" s="17">
        <v>1595</v>
      </c>
      <c r="K48" s="16"/>
      <c r="L48" s="15" t="s">
        <v>13</v>
      </c>
      <c r="M48" s="14"/>
      <c r="N48" s="13"/>
      <c r="O48" s="12"/>
      <c r="Q48" s="1">
        <f>$B48*C48</f>
        <v>80638</v>
      </c>
      <c r="R48" s="1">
        <f>$G48*H48</f>
        <v>193032</v>
      </c>
      <c r="U48" s="1">
        <f>$B48*D48</f>
        <v>39744</v>
      </c>
      <c r="V48" s="1">
        <f>$G48*I48</f>
        <v>92547</v>
      </c>
      <c r="Y48" s="1">
        <f>$B48*E48</f>
        <v>40894</v>
      </c>
      <c r="Z48" s="1">
        <f>$G48*J48</f>
        <v>100485</v>
      </c>
    </row>
    <row r="49" spans="2:26" x14ac:dyDescent="0.15">
      <c r="B49" s="15">
        <v>24</v>
      </c>
      <c r="C49" s="19">
        <f>SUM(D49:E49)</f>
        <v>3189</v>
      </c>
      <c r="D49" s="18">
        <v>1573</v>
      </c>
      <c r="E49" s="17">
        <v>1616</v>
      </c>
      <c r="F49" s="16"/>
      <c r="G49" s="1">
        <v>64</v>
      </c>
      <c r="H49" s="19">
        <f>SUM(I49:J49)</f>
        <v>3184</v>
      </c>
      <c r="I49" s="18">
        <v>1549</v>
      </c>
      <c r="J49" s="17">
        <v>1635</v>
      </c>
      <c r="K49" s="16"/>
      <c r="L49" s="15"/>
      <c r="M49" s="14"/>
      <c r="N49" s="13"/>
      <c r="O49" s="12"/>
      <c r="Q49" s="1">
        <f>$B49*C49</f>
        <v>76536</v>
      </c>
      <c r="R49" s="1">
        <f>$G49*H49</f>
        <v>203776</v>
      </c>
      <c r="U49" s="1">
        <f>$B49*D49</f>
        <v>37752</v>
      </c>
      <c r="V49" s="1">
        <f>$G49*I49</f>
        <v>99136</v>
      </c>
      <c r="Y49" s="1">
        <f>$B49*E49</f>
        <v>38784</v>
      </c>
      <c r="Z49" s="1">
        <f>$G49*J49</f>
        <v>104640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41810</v>
      </c>
      <c r="N50" s="18">
        <f>SUM(D11,D19,D27)</f>
        <v>21465</v>
      </c>
      <c r="O50" s="18">
        <f>SUM(E11,E19,E27)</f>
        <v>20345</v>
      </c>
    </row>
    <row r="51" spans="2:26" x14ac:dyDescent="0.15">
      <c r="B51" s="15" t="s">
        <v>12</v>
      </c>
      <c r="C51" s="19">
        <f>SUM(D51:E51)</f>
        <v>14883</v>
      </c>
      <c r="D51" s="21">
        <f>SUM(D53:D57)</f>
        <v>7256</v>
      </c>
      <c r="E51" s="21">
        <f>SUM(E53:E57)</f>
        <v>7627</v>
      </c>
      <c r="F51" s="16"/>
      <c r="G51" s="15" t="s">
        <v>11</v>
      </c>
      <c r="H51" s="19">
        <f>SUM(I51:J51)</f>
        <v>18783</v>
      </c>
      <c r="I51" s="21">
        <f>SUM(I53:I57)</f>
        <v>8969</v>
      </c>
      <c r="J51" s="21">
        <f>SUM(J53:J57)</f>
        <v>9814</v>
      </c>
      <c r="K51" s="16"/>
      <c r="L51" s="15" t="s">
        <v>6</v>
      </c>
      <c r="M51" s="19">
        <f>SUM(N51:O51)</f>
        <v>203097</v>
      </c>
      <c r="N51" s="21">
        <f>SUM(D35,D43,D51,D59,D67,I11,I19,I27,I35,I43)</f>
        <v>100365</v>
      </c>
      <c r="O51" s="21">
        <f>SUM(E35,E43,E51,E59,E67,J11,J19,J27,J35,J43)</f>
        <v>102732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63481</v>
      </c>
      <c r="N52" s="18">
        <f>SUM(I51,I59,I67,N11,N19,N27,N35,N43)</f>
        <v>28480</v>
      </c>
      <c r="O52" s="18">
        <f>SUM(J51,J59,J67,O11,O19,O27,O35,O43)</f>
        <v>35001</v>
      </c>
    </row>
    <row r="53" spans="2:26" x14ac:dyDescent="0.15">
      <c r="B53" s="15">
        <v>25</v>
      </c>
      <c r="C53" s="19">
        <f>SUM(D53:E53)</f>
        <v>3119</v>
      </c>
      <c r="D53" s="18">
        <v>1513</v>
      </c>
      <c r="E53" s="17">
        <v>1606</v>
      </c>
      <c r="F53" s="16"/>
      <c r="G53" s="15">
        <v>65</v>
      </c>
      <c r="H53" s="19">
        <f>SUM(I53:J53)</f>
        <v>3290</v>
      </c>
      <c r="I53" s="18">
        <v>1560</v>
      </c>
      <c r="J53" s="17">
        <v>1730</v>
      </c>
      <c r="K53" s="16"/>
      <c r="L53" s="15" t="s">
        <v>4</v>
      </c>
      <c r="M53" s="19">
        <f>SUM(N53:O53)</f>
        <v>34068</v>
      </c>
      <c r="N53" s="18">
        <f>SUM(I51,I59)</f>
        <v>16223</v>
      </c>
      <c r="O53" s="18">
        <f>SUM(J51,J59)</f>
        <v>17845</v>
      </c>
      <c r="Q53" s="1">
        <f>$B53*C53</f>
        <v>77975</v>
      </c>
      <c r="R53" s="1">
        <f>$G53*H53</f>
        <v>213850</v>
      </c>
      <c r="U53" s="1">
        <f>$B53*D53</f>
        <v>37825</v>
      </c>
      <c r="V53" s="1">
        <f>$G53*I53</f>
        <v>101400</v>
      </c>
      <c r="Y53" s="1">
        <f>$B53*E53</f>
        <v>40150</v>
      </c>
      <c r="Z53" s="1">
        <f>$G53*J53</f>
        <v>112450</v>
      </c>
    </row>
    <row r="54" spans="2:26" x14ac:dyDescent="0.15">
      <c r="B54" s="15">
        <v>26</v>
      </c>
      <c r="C54" s="19">
        <f>SUM(D54:E54)</f>
        <v>2906</v>
      </c>
      <c r="D54" s="18">
        <v>1402</v>
      </c>
      <c r="E54" s="17">
        <v>1504</v>
      </c>
      <c r="F54" s="16"/>
      <c r="G54" s="15">
        <v>66</v>
      </c>
      <c r="H54" s="19">
        <f>SUM(I54:J54)</f>
        <v>3437</v>
      </c>
      <c r="I54" s="18">
        <v>1715</v>
      </c>
      <c r="J54" s="17">
        <v>1722</v>
      </c>
      <c r="K54" s="16"/>
      <c r="L54" s="15" t="s">
        <v>3</v>
      </c>
      <c r="M54" s="19">
        <f>SUM(N54:O54)</f>
        <v>29413</v>
      </c>
      <c r="N54" s="18">
        <f>SUM(I67,N11,N19,N27,N35,N43)</f>
        <v>12257</v>
      </c>
      <c r="O54" s="18">
        <f>SUM(J67,O11,O19,O27,O35,O43)</f>
        <v>17156</v>
      </c>
      <c r="Q54" s="1">
        <f>$B54*C54</f>
        <v>75556</v>
      </c>
      <c r="R54" s="1">
        <f>$G54*H54</f>
        <v>226842</v>
      </c>
      <c r="U54" s="1">
        <f>$B54*D54</f>
        <v>36452</v>
      </c>
      <c r="V54" s="1">
        <f>$G54*I54</f>
        <v>113190</v>
      </c>
      <c r="Y54" s="1">
        <f>$B54*E54</f>
        <v>39104</v>
      </c>
      <c r="Z54" s="1">
        <f>$G54*J54</f>
        <v>113652</v>
      </c>
    </row>
    <row r="55" spans="2:26" x14ac:dyDescent="0.15">
      <c r="B55" s="15">
        <v>27</v>
      </c>
      <c r="C55" s="19">
        <f>SUM(D55:E55)</f>
        <v>2898</v>
      </c>
      <c r="D55" s="18">
        <v>1398</v>
      </c>
      <c r="E55" s="17">
        <v>1500</v>
      </c>
      <c r="F55" s="16"/>
      <c r="G55" s="15">
        <v>67</v>
      </c>
      <c r="H55" s="19">
        <f>SUM(I55:J55)</f>
        <v>3642</v>
      </c>
      <c r="I55" s="18">
        <v>1671</v>
      </c>
      <c r="J55" s="17">
        <v>1971</v>
      </c>
      <c r="K55" s="16"/>
      <c r="L55" s="15"/>
      <c r="M55" s="14"/>
      <c r="N55" s="13"/>
      <c r="O55" s="12"/>
      <c r="Q55" s="1">
        <f>$B55*C55</f>
        <v>78246</v>
      </c>
      <c r="R55" s="1">
        <f>$G55*H55</f>
        <v>244014</v>
      </c>
      <c r="U55" s="1">
        <f>$B55*D55</f>
        <v>37746</v>
      </c>
      <c r="V55" s="1">
        <f>$G55*I55</f>
        <v>111957</v>
      </c>
      <c r="Y55" s="1">
        <f>$B55*E55</f>
        <v>40500</v>
      </c>
      <c r="Z55" s="1">
        <f>$G55*J55</f>
        <v>132057</v>
      </c>
    </row>
    <row r="56" spans="2:26" x14ac:dyDescent="0.15">
      <c r="B56" s="15">
        <v>28</v>
      </c>
      <c r="C56" s="19">
        <f>SUM(D56:E56)</f>
        <v>2912</v>
      </c>
      <c r="D56" s="18">
        <v>1409</v>
      </c>
      <c r="E56" s="17">
        <v>1503</v>
      </c>
      <c r="F56" s="16"/>
      <c r="G56" s="15">
        <v>68</v>
      </c>
      <c r="H56" s="19">
        <f>SUM(I56:J56)</f>
        <v>4276</v>
      </c>
      <c r="I56" s="18">
        <v>2032</v>
      </c>
      <c r="J56" s="17">
        <v>2244</v>
      </c>
      <c r="K56" s="16"/>
      <c r="L56" s="15" t="s">
        <v>10</v>
      </c>
      <c r="M56" s="14"/>
      <c r="N56" s="13"/>
      <c r="O56" s="12"/>
      <c r="Q56" s="1">
        <f>$B56*C56</f>
        <v>81536</v>
      </c>
      <c r="R56" s="1">
        <f>$G56*H56</f>
        <v>290768</v>
      </c>
      <c r="U56" s="1">
        <f>$B56*D56</f>
        <v>39452</v>
      </c>
      <c r="V56" s="1">
        <f>$G56*I56</f>
        <v>138176</v>
      </c>
      <c r="Y56" s="1">
        <f>$B56*E56</f>
        <v>42084</v>
      </c>
      <c r="Z56" s="1">
        <f>$G56*J56</f>
        <v>152592</v>
      </c>
    </row>
    <row r="57" spans="2:26" x14ac:dyDescent="0.15">
      <c r="B57" s="15">
        <v>29</v>
      </c>
      <c r="C57" s="19">
        <f>SUM(D57:E57)</f>
        <v>3048</v>
      </c>
      <c r="D57" s="18">
        <v>1534</v>
      </c>
      <c r="E57" s="17">
        <v>1514</v>
      </c>
      <c r="F57" s="16"/>
      <c r="G57" s="15">
        <v>69</v>
      </c>
      <c r="H57" s="19">
        <f>SUM(I57:J57)</f>
        <v>4138</v>
      </c>
      <c r="I57" s="18">
        <v>1991</v>
      </c>
      <c r="J57" s="17">
        <v>2147</v>
      </c>
      <c r="K57" s="16"/>
      <c r="L57" s="15"/>
      <c r="M57" s="14"/>
      <c r="N57" s="13"/>
      <c r="O57" s="12"/>
      <c r="Q57" s="1">
        <f>$B57*C57</f>
        <v>88392</v>
      </c>
      <c r="R57" s="1">
        <f>$G57*H57</f>
        <v>285522</v>
      </c>
      <c r="U57" s="1">
        <f>$B57*D57</f>
        <v>44486</v>
      </c>
      <c r="V57" s="1">
        <f>$G57*I57</f>
        <v>137379</v>
      </c>
      <c r="Y57" s="1">
        <f>$B57*E57</f>
        <v>43906</v>
      </c>
      <c r="Z57" s="1">
        <f>$G57*J57</f>
        <v>148143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13.557596274822625</v>
      </c>
      <c r="N58" s="22">
        <f t="shared" si="0"/>
        <v>14.280486993546671</v>
      </c>
      <c r="O58" s="22">
        <f t="shared" si="0"/>
        <v>12.87022862131353</v>
      </c>
    </row>
    <row r="59" spans="2:26" x14ac:dyDescent="0.15">
      <c r="B59" s="15" t="s">
        <v>8</v>
      </c>
      <c r="C59" s="19">
        <f>SUM(D59:E59)</f>
        <v>16831</v>
      </c>
      <c r="D59" s="21">
        <f>SUM(D61:D65)</f>
        <v>8248</v>
      </c>
      <c r="E59" s="21">
        <f>SUM(E61:E65)</f>
        <v>8583</v>
      </c>
      <c r="F59" s="16"/>
      <c r="G59" s="15" t="s">
        <v>7</v>
      </c>
      <c r="H59" s="19">
        <f>SUM(I59:J59)</f>
        <v>15285</v>
      </c>
      <c r="I59" s="21">
        <f>SUM(I61:I65)</f>
        <v>7254</v>
      </c>
      <c r="J59" s="21">
        <f>SUM(J61:J65)</f>
        <v>8031</v>
      </c>
      <c r="K59" s="16"/>
      <c r="L59" s="15" t="s">
        <v>6</v>
      </c>
      <c r="M59" s="23">
        <f t="shared" si="0"/>
        <v>65.857620919101905</v>
      </c>
      <c r="N59" s="22">
        <f t="shared" si="0"/>
        <v>66.772004523983767</v>
      </c>
      <c r="O59" s="22">
        <f t="shared" si="0"/>
        <v>64.98817039689267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20.584782806075463</v>
      </c>
      <c r="N60" s="22">
        <f t="shared" si="0"/>
        <v>18.947508482469562</v>
      </c>
      <c r="O60" s="22">
        <f t="shared" si="0"/>
        <v>22.1416009817938</v>
      </c>
    </row>
    <row r="61" spans="2:26" x14ac:dyDescent="0.15">
      <c r="B61" s="15">
        <v>30</v>
      </c>
      <c r="C61" s="19">
        <f>SUM(D61:E61)</f>
        <v>3046</v>
      </c>
      <c r="D61" s="18">
        <v>1475</v>
      </c>
      <c r="E61" s="17">
        <v>1571</v>
      </c>
      <c r="F61" s="16"/>
      <c r="G61" s="15">
        <v>70</v>
      </c>
      <c r="H61" s="19">
        <f>SUM(I61:J61)</f>
        <v>4036</v>
      </c>
      <c r="I61" s="18">
        <v>1974</v>
      </c>
      <c r="J61" s="17">
        <v>2062</v>
      </c>
      <c r="K61" s="16"/>
      <c r="L61" s="15" t="s">
        <v>4</v>
      </c>
      <c r="M61" s="23">
        <f t="shared" si="0"/>
        <v>11.047122456126697</v>
      </c>
      <c r="N61" s="22">
        <f t="shared" si="0"/>
        <v>10.793027742665158</v>
      </c>
      <c r="O61" s="22">
        <f t="shared" si="0"/>
        <v>11.288730879692304</v>
      </c>
      <c r="Q61" s="1">
        <f>$B61*C61</f>
        <v>91380</v>
      </c>
      <c r="R61" s="1">
        <f>$G61*H61</f>
        <v>282520</v>
      </c>
      <c r="U61" s="1">
        <f>$B61*D61</f>
        <v>44250</v>
      </c>
      <c r="V61" s="1">
        <f>$G61*I61</f>
        <v>138180</v>
      </c>
      <c r="Y61" s="1">
        <f>$B61*E61</f>
        <v>47130</v>
      </c>
      <c r="Z61" s="1">
        <f>$G61*J61</f>
        <v>144340</v>
      </c>
    </row>
    <row r="62" spans="2:26" x14ac:dyDescent="0.15">
      <c r="B62" s="15">
        <v>31</v>
      </c>
      <c r="C62" s="19">
        <f>SUM(D62:E62)</f>
        <v>3256</v>
      </c>
      <c r="D62" s="18">
        <v>1645</v>
      </c>
      <c r="E62" s="17">
        <v>1611</v>
      </c>
      <c r="F62" s="16"/>
      <c r="G62" s="15">
        <v>71</v>
      </c>
      <c r="H62" s="19">
        <f>SUM(I62:J62)</f>
        <v>2526</v>
      </c>
      <c r="I62" s="18">
        <v>1184</v>
      </c>
      <c r="J62" s="17">
        <v>1342</v>
      </c>
      <c r="K62" s="16"/>
      <c r="L62" s="15" t="s">
        <v>3</v>
      </c>
      <c r="M62" s="23">
        <f t="shared" si="0"/>
        <v>9.5376603499487658</v>
      </c>
      <c r="N62" s="22">
        <f t="shared" si="0"/>
        <v>8.1544807398044039</v>
      </c>
      <c r="O62" s="22">
        <f t="shared" si="0"/>
        <v>10.852870102101495</v>
      </c>
      <c r="Q62" s="1">
        <f>$B62*C62</f>
        <v>100936</v>
      </c>
      <c r="R62" s="1">
        <f>$G62*H62</f>
        <v>179346</v>
      </c>
      <c r="U62" s="1">
        <f>$B62*D62</f>
        <v>50995</v>
      </c>
      <c r="V62" s="1">
        <f>$G62*I62</f>
        <v>84064</v>
      </c>
      <c r="Y62" s="1">
        <f>$B62*E62</f>
        <v>49941</v>
      </c>
      <c r="Z62" s="1">
        <f>$G62*J62</f>
        <v>95282</v>
      </c>
    </row>
    <row r="63" spans="2:26" x14ac:dyDescent="0.15">
      <c r="B63" s="15">
        <v>32</v>
      </c>
      <c r="C63" s="19">
        <f>SUM(D63:E63)</f>
        <v>3347</v>
      </c>
      <c r="D63" s="18">
        <v>1541</v>
      </c>
      <c r="E63" s="17">
        <v>1806</v>
      </c>
      <c r="F63" s="16"/>
      <c r="G63" s="15">
        <v>72</v>
      </c>
      <c r="H63" s="19">
        <f>SUM(I63:J63)</f>
        <v>2682</v>
      </c>
      <c r="I63" s="18">
        <v>1241</v>
      </c>
      <c r="J63" s="17">
        <v>1441</v>
      </c>
      <c r="K63" s="16"/>
      <c r="L63" s="15"/>
      <c r="M63" s="14"/>
      <c r="N63" s="13"/>
      <c r="O63" s="12"/>
      <c r="Q63" s="1">
        <f>$B63*C63</f>
        <v>107104</v>
      </c>
      <c r="R63" s="1">
        <f>$G63*H63</f>
        <v>193104</v>
      </c>
      <c r="U63" s="1">
        <f>$B63*D63</f>
        <v>49312</v>
      </c>
      <c r="V63" s="1">
        <f>$G63*I63</f>
        <v>89352</v>
      </c>
      <c r="Y63" s="1">
        <f>$B63*E63</f>
        <v>57792</v>
      </c>
      <c r="Z63" s="1">
        <f>$G63*J63</f>
        <v>103752</v>
      </c>
    </row>
    <row r="64" spans="2:26" x14ac:dyDescent="0.15">
      <c r="B64" s="15">
        <v>33</v>
      </c>
      <c r="C64" s="19">
        <f>SUM(D64:E64)</f>
        <v>3611</v>
      </c>
      <c r="D64" s="18">
        <v>1814</v>
      </c>
      <c r="E64" s="17">
        <v>1797</v>
      </c>
      <c r="F64" s="16"/>
      <c r="G64" s="15">
        <v>73</v>
      </c>
      <c r="H64" s="19">
        <f>SUM(I64:J64)</f>
        <v>3120</v>
      </c>
      <c r="I64" s="18">
        <v>1460</v>
      </c>
      <c r="J64" s="17">
        <v>1660</v>
      </c>
      <c r="K64" s="16"/>
      <c r="L64" s="15"/>
      <c r="M64" s="14"/>
      <c r="N64" s="13"/>
      <c r="O64" s="12"/>
      <c r="Q64" s="1">
        <f>$B64*C64</f>
        <v>119163</v>
      </c>
      <c r="R64" s="1">
        <f>$G64*H64</f>
        <v>227760</v>
      </c>
      <c r="U64" s="1">
        <f>$B64*D64</f>
        <v>59862</v>
      </c>
      <c r="V64" s="1">
        <f>$G64*I64</f>
        <v>106580</v>
      </c>
      <c r="Y64" s="1">
        <f>$B64*E64</f>
        <v>59301</v>
      </c>
      <c r="Z64" s="1">
        <f>$G64*J64</f>
        <v>121180</v>
      </c>
    </row>
    <row r="65" spans="2:27" x14ac:dyDescent="0.15">
      <c r="B65" s="15">
        <v>34</v>
      </c>
      <c r="C65" s="19">
        <f>SUM(D65:E65)</f>
        <v>3571</v>
      </c>
      <c r="D65" s="18">
        <v>1773</v>
      </c>
      <c r="E65" s="17">
        <v>1798</v>
      </c>
      <c r="F65" s="16"/>
      <c r="G65" s="15">
        <v>74</v>
      </c>
      <c r="H65" s="19">
        <f>SUM(I65:J65)</f>
        <v>2921</v>
      </c>
      <c r="I65" s="18">
        <v>1395</v>
      </c>
      <c r="J65" s="17">
        <v>1526</v>
      </c>
      <c r="K65" s="16"/>
      <c r="L65" s="15" t="s">
        <v>2</v>
      </c>
      <c r="M65" s="23">
        <f>SUM(Q75:S75)/SUM(M50:M52)+0.5</f>
        <v>43.807498994772821</v>
      </c>
      <c r="N65" s="22">
        <f>SUM(U75:W75)/SUM(N50:N52)+0.5</f>
        <v>42.811236777326855</v>
      </c>
      <c r="O65" s="22">
        <f>SUM(Y75:AA75)/SUM(O50:O52)+0.5</f>
        <v>44.754804590139045</v>
      </c>
      <c r="Q65" s="1">
        <f>$B65*C65</f>
        <v>121414</v>
      </c>
      <c r="R65" s="1">
        <f>$G65*H65</f>
        <v>216154</v>
      </c>
      <c r="U65" s="1">
        <f>$B65*D65</f>
        <v>60282</v>
      </c>
      <c r="V65" s="1">
        <f>$G65*I65</f>
        <v>103230</v>
      </c>
      <c r="Y65" s="1">
        <f>$B65*E65</f>
        <v>61132</v>
      </c>
      <c r="Z65" s="1">
        <f>$G65*J65</f>
        <v>112924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19452</v>
      </c>
      <c r="D67" s="21">
        <f>SUM(D69:D73)</f>
        <v>9495</v>
      </c>
      <c r="E67" s="21">
        <f>SUM(E69:E73)</f>
        <v>9957</v>
      </c>
      <c r="F67" s="16"/>
      <c r="G67" s="15" t="s">
        <v>0</v>
      </c>
      <c r="H67" s="19">
        <f>SUM(I67:J67)</f>
        <v>12229</v>
      </c>
      <c r="I67" s="21">
        <f>SUM(I69:I73)</f>
        <v>5686</v>
      </c>
      <c r="J67" s="21">
        <f>SUM(J69:J73)</f>
        <v>6543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3572</v>
      </c>
      <c r="D69" s="18">
        <v>1785</v>
      </c>
      <c r="E69" s="17">
        <v>1787</v>
      </c>
      <c r="F69" s="16"/>
      <c r="G69" s="15">
        <v>75</v>
      </c>
      <c r="H69" s="19">
        <f>SUM(I69:J69)</f>
        <v>3020</v>
      </c>
      <c r="I69" s="18">
        <v>1425</v>
      </c>
      <c r="J69" s="17">
        <v>1595</v>
      </c>
      <c r="K69" s="16"/>
      <c r="L69" s="15"/>
      <c r="M69" s="14"/>
      <c r="N69" s="13"/>
      <c r="O69" s="12"/>
      <c r="Q69" s="1">
        <f>$B69*C69</f>
        <v>125020</v>
      </c>
      <c r="R69" s="1">
        <f>$G69*H69</f>
        <v>226500</v>
      </c>
      <c r="U69" s="1">
        <f>$B69*D69</f>
        <v>62475</v>
      </c>
      <c r="V69" s="1">
        <f>$G69*I69</f>
        <v>106875</v>
      </c>
      <c r="Y69" s="1">
        <f>$B69*E69</f>
        <v>62545</v>
      </c>
      <c r="Z69" s="1">
        <f>$G69*J69</f>
        <v>119625</v>
      </c>
    </row>
    <row r="70" spans="2:27" x14ac:dyDescent="0.15">
      <c r="B70" s="15">
        <v>36</v>
      </c>
      <c r="C70" s="19">
        <f>SUM(D70:E70)</f>
        <v>3701</v>
      </c>
      <c r="D70" s="18">
        <v>1811</v>
      </c>
      <c r="E70" s="17">
        <v>1890</v>
      </c>
      <c r="F70" s="16"/>
      <c r="G70" s="15">
        <v>76</v>
      </c>
      <c r="H70" s="19">
        <f>SUM(I70:J70)</f>
        <v>2645</v>
      </c>
      <c r="I70" s="18">
        <v>1185</v>
      </c>
      <c r="J70" s="17">
        <v>1460</v>
      </c>
      <c r="K70" s="16"/>
      <c r="L70" s="15"/>
      <c r="M70" s="14"/>
      <c r="N70" s="13"/>
      <c r="O70" s="12"/>
      <c r="Q70" s="1">
        <f>$B70*C70</f>
        <v>133236</v>
      </c>
      <c r="R70" s="1">
        <f>$G70*H70</f>
        <v>201020</v>
      </c>
      <c r="U70" s="1">
        <f>$B70*D70</f>
        <v>65196</v>
      </c>
      <c r="V70" s="1">
        <f>$G70*I70</f>
        <v>90060</v>
      </c>
      <c r="Y70" s="1">
        <f>$B70*E70</f>
        <v>68040</v>
      </c>
      <c r="Z70" s="1">
        <f>$G70*J70</f>
        <v>110960</v>
      </c>
    </row>
    <row r="71" spans="2:27" ht="13.5" customHeight="1" x14ac:dyDescent="0.15">
      <c r="B71" s="15">
        <v>37</v>
      </c>
      <c r="C71" s="19">
        <f>SUM(D71:E71)</f>
        <v>3961</v>
      </c>
      <c r="D71" s="18">
        <v>1895</v>
      </c>
      <c r="E71" s="17">
        <v>2066</v>
      </c>
      <c r="F71" s="16"/>
      <c r="G71" s="15">
        <v>77</v>
      </c>
      <c r="H71" s="19">
        <f>SUM(I71:J71)</f>
        <v>2420</v>
      </c>
      <c r="I71" s="18">
        <v>1158</v>
      </c>
      <c r="J71" s="17">
        <v>1262</v>
      </c>
      <c r="K71" s="16"/>
      <c r="L71" s="15"/>
      <c r="M71" s="14"/>
      <c r="N71" s="13"/>
      <c r="O71" s="12"/>
      <c r="P71" s="20"/>
      <c r="Q71" s="1">
        <f>$B71*C71</f>
        <v>146557</v>
      </c>
      <c r="R71" s="1">
        <f>$G71*H71</f>
        <v>186340</v>
      </c>
      <c r="U71" s="1">
        <f>$B71*D71</f>
        <v>70115</v>
      </c>
      <c r="V71" s="1">
        <f>$G71*I71</f>
        <v>89166</v>
      </c>
      <c r="Y71" s="1">
        <f>$B71*E71</f>
        <v>76442</v>
      </c>
      <c r="Z71" s="1">
        <f>$G71*J71</f>
        <v>97174</v>
      </c>
    </row>
    <row r="72" spans="2:27" x14ac:dyDescent="0.15">
      <c r="B72" s="15">
        <v>38</v>
      </c>
      <c r="C72" s="19">
        <f>SUM(D72:E72)</f>
        <v>4119</v>
      </c>
      <c r="D72" s="18">
        <v>1968</v>
      </c>
      <c r="E72" s="17">
        <v>2151</v>
      </c>
      <c r="F72" s="16"/>
      <c r="G72" s="15">
        <v>78</v>
      </c>
      <c r="H72" s="19">
        <f>SUM(I72:J72)</f>
        <v>2066</v>
      </c>
      <c r="I72" s="18">
        <v>966</v>
      </c>
      <c r="J72" s="17">
        <v>1100</v>
      </c>
      <c r="K72" s="16"/>
      <c r="L72" s="15"/>
      <c r="M72" s="14"/>
      <c r="N72" s="13"/>
      <c r="O72" s="12"/>
      <c r="P72" s="20"/>
      <c r="Q72" s="1">
        <f>$B72*C72</f>
        <v>156522</v>
      </c>
      <c r="R72" s="1">
        <f>$G72*H72</f>
        <v>161148</v>
      </c>
      <c r="U72" s="1">
        <f>$B72*D72</f>
        <v>74784</v>
      </c>
      <c r="V72" s="1">
        <f>$G72*I72</f>
        <v>75348</v>
      </c>
      <c r="Y72" s="1">
        <f>$B72*E72</f>
        <v>81738</v>
      </c>
      <c r="Z72" s="1">
        <f>$G72*J72</f>
        <v>85800</v>
      </c>
    </row>
    <row r="73" spans="2:27" x14ac:dyDescent="0.15">
      <c r="B73" s="15">
        <v>39</v>
      </c>
      <c r="C73" s="19">
        <f>SUM(D73:E73)</f>
        <v>4099</v>
      </c>
      <c r="D73" s="18">
        <v>2036</v>
      </c>
      <c r="E73" s="17">
        <v>2063</v>
      </c>
      <c r="F73" s="16"/>
      <c r="G73" s="15">
        <v>79</v>
      </c>
      <c r="H73" s="19">
        <f>SUM(I73:J73)</f>
        <v>2078</v>
      </c>
      <c r="I73" s="18">
        <v>952</v>
      </c>
      <c r="J73" s="17">
        <v>1126</v>
      </c>
      <c r="K73" s="16"/>
      <c r="L73" s="15"/>
      <c r="M73" s="14"/>
      <c r="N73" s="13"/>
      <c r="O73" s="12"/>
      <c r="Q73" s="1">
        <f>$B73*C73</f>
        <v>159861</v>
      </c>
      <c r="R73" s="1">
        <f>$G73*H73</f>
        <v>164162</v>
      </c>
      <c r="U73" s="1">
        <f>$B73*D73</f>
        <v>79404</v>
      </c>
      <c r="V73" s="1">
        <f>$G73*I73</f>
        <v>75208</v>
      </c>
      <c r="Y73" s="1">
        <f>$B73*E73</f>
        <v>80457</v>
      </c>
      <c r="Z73" s="1">
        <f>$G73*J73</f>
        <v>88954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2661483</v>
      </c>
      <c r="R75" s="1">
        <f>SUM(R13:R73)</f>
        <v>9226017</v>
      </c>
      <c r="S75" s="1">
        <f>SUM(S13:S73)</f>
        <v>1468013</v>
      </c>
      <c r="U75" s="1">
        <f>SUM(U13:U73)</f>
        <v>1321952</v>
      </c>
      <c r="V75" s="1">
        <f>SUM(V13:V73)</f>
        <v>4482243</v>
      </c>
      <c r="W75" s="1">
        <f>SUM(W13:W73)</f>
        <v>555607</v>
      </c>
      <c r="Y75" s="1">
        <f>SUM(Y13:Y73)</f>
        <v>1339531</v>
      </c>
      <c r="Z75" s="1">
        <f>SUM(Z13:Z73)</f>
        <v>4743774</v>
      </c>
      <c r="AA75" s="1">
        <f>SUM(AA13:AA73)</f>
        <v>912406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2017-10-05T02:20:10Z</dcterms:created>
  <dcterms:modified xsi:type="dcterms:W3CDTF">2018-12-07T05:15:59Z</dcterms:modified>
</cp:coreProperties>
</file>