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03FDB6A9-2BE3-4AEA-8D3F-B3452EDFE999}" xr6:coauthVersionLast="47" xr6:coauthVersionMax="47" xr10:uidLastSave="{00000000-0000-0000-0000-000000000000}"/>
  <bookViews>
    <workbookView xWindow="-28920" yWindow="-120" windowWidth="29040" windowHeight="15720" xr2:uid="{3D75D02A-C6CC-4A75-B8EC-FE1BE5F02C77}"/>
  </bookViews>
  <sheets>
    <sheet name="3(7) ア" sheetId="1" r:id="rId1"/>
  </sheets>
  <definedNames>
    <definedName name="\A">#REF!</definedName>
    <definedName name="_xlnm.Print_Area" localSheetId="0">'3(7) ア'!$A$1:$J$36</definedName>
    <definedName name="区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D32" i="1"/>
  <c r="I30" i="1"/>
  <c r="H30" i="1"/>
  <c r="D30" i="1"/>
  <c r="I28" i="1"/>
  <c r="H28" i="1"/>
  <c r="G28" i="1"/>
  <c r="D28" i="1"/>
  <c r="H26" i="1"/>
  <c r="G26" i="1"/>
  <c r="I26" i="1"/>
  <c r="I24" i="1"/>
  <c r="H24" i="1"/>
  <c r="D24" i="1"/>
  <c r="I22" i="1"/>
  <c r="F23" i="1"/>
  <c r="H22" i="1"/>
  <c r="D22" i="1"/>
  <c r="I20" i="1"/>
  <c r="G20" i="1"/>
  <c r="D20" i="1"/>
  <c r="H18" i="1"/>
  <c r="G18" i="1"/>
  <c r="I18" i="1"/>
  <c r="I16" i="1"/>
  <c r="H16" i="1"/>
  <c r="B17" i="1"/>
  <c r="I14" i="1"/>
  <c r="H14" i="1"/>
  <c r="D14" i="1"/>
  <c r="I12" i="1"/>
  <c r="H12" i="1"/>
  <c r="G12" i="1"/>
  <c r="D12" i="1"/>
  <c r="H10" i="1"/>
  <c r="G10" i="1"/>
  <c r="I10" i="1"/>
  <c r="I8" i="1"/>
  <c r="H8" i="1"/>
  <c r="I6" i="1"/>
  <c r="F34" i="1"/>
  <c r="H6" i="1"/>
  <c r="B34" i="1"/>
  <c r="J12" i="1" l="1"/>
  <c r="F29" i="1"/>
  <c r="F21" i="1"/>
  <c r="F13" i="1"/>
  <c r="F27" i="1"/>
  <c r="F19" i="1"/>
  <c r="I34" i="1"/>
  <c r="F11" i="1"/>
  <c r="B29" i="1"/>
  <c r="B21" i="1"/>
  <c r="B13" i="1"/>
  <c r="B27" i="1"/>
  <c r="B19" i="1"/>
  <c r="B11" i="1"/>
  <c r="C17" i="1"/>
  <c r="J20" i="1"/>
  <c r="F31" i="1"/>
  <c r="B9" i="1"/>
  <c r="F15" i="1"/>
  <c r="C25" i="1"/>
  <c r="J28" i="1"/>
  <c r="G24" i="1"/>
  <c r="B25" i="1"/>
  <c r="F25" i="1"/>
  <c r="D26" i="1"/>
  <c r="E31" i="1"/>
  <c r="G32" i="1"/>
  <c r="B33" i="1"/>
  <c r="F33" i="1"/>
  <c r="G6" i="1"/>
  <c r="B7" i="1"/>
  <c r="F7" i="1"/>
  <c r="D8" i="1"/>
  <c r="E13" i="1"/>
  <c r="G14" i="1"/>
  <c r="B15" i="1"/>
  <c r="D16" i="1"/>
  <c r="E21" i="1"/>
  <c r="G22" i="1"/>
  <c r="B23" i="1"/>
  <c r="E29" i="1"/>
  <c r="G30" i="1"/>
  <c r="B31" i="1"/>
  <c r="E34" i="1"/>
  <c r="H20" i="1"/>
  <c r="C34" i="1"/>
  <c r="E7" i="1"/>
  <c r="G8" i="1"/>
  <c r="F9" i="1"/>
  <c r="D10" i="1"/>
  <c r="E15" i="1"/>
  <c r="G16" i="1"/>
  <c r="F17" i="1"/>
  <c r="D18" i="1"/>
  <c r="D6" i="1"/>
  <c r="B35" i="1" l="1"/>
  <c r="C31" i="1"/>
  <c r="C23" i="1"/>
  <c r="C15" i="1"/>
  <c r="C7" i="1"/>
  <c r="C29" i="1"/>
  <c r="C21" i="1"/>
  <c r="C13" i="1"/>
  <c r="J6" i="1"/>
  <c r="G34" i="1"/>
  <c r="D34" i="1"/>
  <c r="J16" i="1"/>
  <c r="G17" i="1"/>
  <c r="D9" i="1"/>
  <c r="J24" i="1"/>
  <c r="G25" i="1"/>
  <c r="J18" i="1"/>
  <c r="C9" i="1"/>
  <c r="G23" i="1"/>
  <c r="J22" i="1"/>
  <c r="J14" i="1"/>
  <c r="J32" i="1"/>
  <c r="D11" i="1"/>
  <c r="J30" i="1"/>
  <c r="C11" i="1"/>
  <c r="J8" i="1"/>
  <c r="E27" i="1"/>
  <c r="E19" i="1"/>
  <c r="E11" i="1"/>
  <c r="E33" i="1"/>
  <c r="E25" i="1"/>
  <c r="E35" i="1" s="1"/>
  <c r="E17" i="1"/>
  <c r="E9" i="1"/>
  <c r="H34" i="1"/>
  <c r="F35" i="1"/>
  <c r="E23" i="1"/>
  <c r="C27" i="1"/>
  <c r="J10" i="1"/>
  <c r="J26" i="1"/>
  <c r="C19" i="1"/>
  <c r="C33" i="1"/>
  <c r="J34" i="1" l="1"/>
  <c r="G13" i="1"/>
  <c r="G19" i="1"/>
  <c r="G21" i="1"/>
  <c r="G29" i="1"/>
  <c r="G27" i="1"/>
  <c r="G11" i="1"/>
  <c r="G31" i="1"/>
  <c r="G9" i="1"/>
  <c r="G15" i="1"/>
  <c r="D33" i="1"/>
  <c r="D21" i="1"/>
  <c r="D25" i="1"/>
  <c r="D31" i="1"/>
  <c r="D15" i="1"/>
  <c r="D29" i="1"/>
  <c r="D13" i="1"/>
  <c r="D23" i="1"/>
  <c r="G7" i="1"/>
  <c r="C35" i="1"/>
  <c r="D27" i="1"/>
  <c r="G33" i="1"/>
  <c r="D17" i="1"/>
  <c r="D7" i="1"/>
  <c r="D35" i="1" s="1"/>
  <c r="D19" i="1"/>
  <c r="G35" i="1" l="1"/>
</calcChain>
</file>

<file path=xl/sharedStrings.xml><?xml version="1.0" encoding="utf-8"?>
<sst xmlns="http://schemas.openxmlformats.org/spreadsheetml/2006/main" count="31" uniqueCount="24">
  <si>
    <t>（７）　年齢別投票者数に関する調（選挙区）</t>
    <rPh sb="17" eb="20">
      <t>センキョク</t>
    </rPh>
    <phoneticPr fontId="3"/>
  </si>
  <si>
    <t>　　ア　調査対象者の年齢別割合に関する調</t>
    <rPh sb="4" eb="6">
      <t>チョウサ</t>
    </rPh>
    <rPh sb="6" eb="8">
      <t>タイショウ</t>
    </rPh>
    <rPh sb="8" eb="9">
      <t>シャ</t>
    </rPh>
    <rPh sb="10" eb="12">
      <t>ネンレイ</t>
    </rPh>
    <rPh sb="12" eb="13">
      <t>ベツ</t>
    </rPh>
    <rPh sb="13" eb="15">
      <t>ワリアイ</t>
    </rPh>
    <rPh sb="16" eb="17">
      <t>カン</t>
    </rPh>
    <rPh sb="19" eb="20">
      <t>シラベ</t>
    </rPh>
    <phoneticPr fontId="3"/>
  </si>
  <si>
    <t>　　　　　　　　区分
年齢階級</t>
    <rPh sb="8" eb="10">
      <t>クブン</t>
    </rPh>
    <rPh sb="12" eb="16">
      <t>ネンレイカイキュウ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</si>
  <si>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</si>
  <si>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　票　者　数</t>
    <rPh sb="0" eb="1">
      <t>トウ</t>
    </rPh>
    <rPh sb="2" eb="3">
      <t>ヒョウ</t>
    </rPh>
    <rPh sb="4" eb="5">
      <t>シャ</t>
    </rPh>
    <rPh sb="6" eb="7">
      <t>スウ</t>
    </rPh>
    <phoneticPr fontId="3"/>
  </si>
  <si>
    <t>投　　票　　率　（％）</t>
    <rPh sb="0" eb="1">
      <t>トウ</t>
    </rPh>
    <rPh sb="3" eb="4">
      <t>ヒョウ</t>
    </rPh>
    <rPh sb="6" eb="7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</si>
  <si>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</si>
  <si>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</si>
  <si>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</si>
  <si>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18～19歳</t>
    <rPh sb="5" eb="6">
      <t>サイ</t>
    </rPh>
    <phoneticPr fontId="3"/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</si>
  <si>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</si>
  <si>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</si>
  <si>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</si>
  <si>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</si>
  <si>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</si>
  <si>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</si>
  <si>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</si>
  <si>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</si>
  <si>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</si>
  <si>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</si>
  <si>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</si>
  <si>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</si>
  <si>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80歳以上</t>
    <rPh sb="3" eb="5">
      <t>イジョウ</t>
    </rPh>
    <phoneticPr fontId="3"/>
  </si>
  <si>
    <t>※　在外選挙人を含まない</t>
    <rPh sb="2" eb="4">
      <t>ザイガイ</t>
    </rPh>
    <rPh sb="4" eb="6">
      <t>センキョ</t>
    </rPh>
    <rPh sb="6" eb="7">
      <t>ニン</t>
    </rPh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</si>
</sst>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_ ;_ * \-#,##0_ ;_ * &quot;-&quot;??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38" fontId="6" fillId="0" borderId="5" xfId="1" applyFont="1" applyBorder="1"/>
    <xf numFmtId="43" fontId="6" fillId="0" borderId="5" xfId="0" applyNumberFormat="1" applyFont="1" applyBorder="1"/>
    <xf numFmtId="43" fontId="6" fillId="0" borderId="6" xfId="0" applyNumberFormat="1" applyFont="1" applyBorder="1"/>
    <xf numFmtId="176" fontId="6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3" fontId="6" fillId="0" borderId="10" xfId="0" applyNumberFormat="1" applyFont="1" applyBorder="1"/>
    <xf numFmtId="43" fontId="6" fillId="0" borderId="11" xfId="0" applyNumberFormat="1" applyFont="1" applyBorder="1"/>
    <xf numFmtId="0" fontId="4" fillId="0" borderId="12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shrinkToFit="1"/>
    </xf>
    <xf numFmtId="43" fontId="6" fillId="0" borderId="2" xfId="0" applyNumberFormat="1" applyFont="1" applyBorder="1"/>
    <xf numFmtId="43" fontId="6" fillId="0" borderId="3" xfId="0" applyNumberFormat="1" applyFont="1" applyBorder="1"/>
    <xf numFmtId="0" fontId="4" fillId="0" borderId="13" xfId="0" applyFont="1" applyBorder="1" applyAlignment="1">
      <alignment horizontal="center" vertical="center"/>
    </xf>
    <xf numFmtId="177" fontId="6" fillId="0" borderId="14" xfId="0" applyNumberFormat="1" applyFont="1" applyBorder="1" applyAlignment="1">
      <alignment wrapText="1"/>
    </xf>
    <xf numFmtId="177" fontId="6" fillId="0" borderId="14" xfId="0" applyNumberFormat="1" applyFont="1" applyBorder="1"/>
    <xf numFmtId="177" fontId="6" fillId="0" borderId="15" xfId="0" applyNumberFormat="1" applyFont="1" applyBorder="1"/>
    <xf numFmtId="0" fontId="7" fillId="0" borderId="0" xfId="0" applyFont="1" applyAlignment="1">
      <alignment horizontal="left"/>
    </xf>
  </cellXfs>
  <cellStyles count="2">
    <cellStyle name="桁区切り 2" xfId="1" xr:uid="{BC7A6706-1E93-4BDE-A4FB-0671DFF7E612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4EF5-FAA2-423E-AB66-462A63EC137B}">
  <dimension ref="A1:J37"/>
  <sheetViews>
    <sheetView tabSelected="1" zoomScaleNormal="100" zoomScaleSheetLayoutView="100" workbookViewId="0">
      <selection activeCell="C10" sqref="C10"/>
    </sheetView>
  </sheetViews>
  <sheetFormatPr defaultColWidth="8.875" defaultRowHeight="13.5" x14ac:dyDescent="0.15"/>
  <cols>
    <col min="1" max="1" width="9" style="2" customWidth="1"/>
    <col min="2" max="10" width="9.625" style="2" customWidth="1"/>
    <col min="11" max="13" width="8.625" style="2" customWidth="1"/>
    <col min="14" max="16384" width="8.875" style="2"/>
  </cols>
  <sheetData>
    <row r="1" spans="1:10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6.75" customHeight="1" thickBot="1" x14ac:dyDescent="0.2"/>
    <row r="4" spans="1:10" x14ac:dyDescent="0.15">
      <c r="A4" s="3" t="s">
        <v>2</v>
      </c>
      <c r="B4" s="4" t="s">
        <v>3</v>
      </c>
      <c r="C4" s="4"/>
      <c r="D4" s="4"/>
      <c r="E4" s="4" t="s">
        <v>4</v>
      </c>
      <c r="F4" s="4"/>
      <c r="G4" s="4"/>
      <c r="H4" s="4" t="s">
        <v>5</v>
      </c>
      <c r="I4" s="4"/>
      <c r="J4" s="5"/>
    </row>
    <row r="5" spans="1:10" x14ac:dyDescent="0.15">
      <c r="A5" s="6"/>
      <c r="B5" s="7" t="s">
        <v>6</v>
      </c>
      <c r="C5" s="7" t="s">
        <v>7</v>
      </c>
      <c r="D5" s="7" t="s">
        <v>8</v>
      </c>
      <c r="E5" s="7" t="s">
        <v>6</v>
      </c>
      <c r="F5" s="7" t="s">
        <v>7</v>
      </c>
      <c r="G5" s="7" t="s">
        <v>8</v>
      </c>
      <c r="H5" s="7" t="s">
        <v>6</v>
      </c>
      <c r="I5" s="7" t="s">
        <v>7</v>
      </c>
      <c r="J5" s="8" t="s">
        <v>8</v>
      </c>
    </row>
    <row r="6" spans="1:10" x14ac:dyDescent="0.15">
      <c r="A6" s="9" t="s">
        <v>9</v>
      </c>
      <c r="B6" s="10">
        <v>33914</v>
      </c>
      <c r="C6" s="10">
        <v>31748</v>
      </c>
      <c r="D6" s="10">
        <f>B6+C6</f>
        <v>65662</v>
      </c>
      <c r="E6" s="10">
        <v>19702</v>
      </c>
      <c r="F6" s="10">
        <v>19002</v>
      </c>
      <c r="G6" s="10">
        <f>E6+F6</f>
        <v>38704</v>
      </c>
      <c r="H6" s="11">
        <f>E6/B6*100</f>
        <v>58.094002476853213</v>
      </c>
      <c r="I6" s="11">
        <f>F6/C6*100</f>
        <v>59.852589139473352</v>
      </c>
      <c r="J6" s="12">
        <f>G6/D6*100</f>
        <v>58.944290457189851</v>
      </c>
    </row>
    <row r="7" spans="1:10" x14ac:dyDescent="0.15">
      <c r="A7" s="9"/>
      <c r="B7" s="11">
        <f>B6/B34*100</f>
        <v>2.1964129701961643</v>
      </c>
      <c r="C7" s="11">
        <f>C6/C34*100</f>
        <v>1.9909994882652191</v>
      </c>
      <c r="D7" s="11">
        <f t="shared" ref="D7:F7" si="0">D6/D34*100</f>
        <v>2.0920532753209273</v>
      </c>
      <c r="E7" s="11">
        <f>E6/E34*100</f>
        <v>2.0453990978317855</v>
      </c>
      <c r="F7" s="11">
        <f t="shared" si="0"/>
        <v>1.9488331307785796</v>
      </c>
      <c r="G7" s="11">
        <f>G6/G34*100</f>
        <v>1.9968219245929379</v>
      </c>
      <c r="H7" s="11">
        <v>0</v>
      </c>
      <c r="I7" s="11">
        <v>0</v>
      </c>
      <c r="J7" s="12">
        <v>0</v>
      </c>
    </row>
    <row r="8" spans="1:10" x14ac:dyDescent="0.15">
      <c r="A8" s="9" t="s">
        <v>10</v>
      </c>
      <c r="B8" s="10">
        <v>97657</v>
      </c>
      <c r="C8" s="10">
        <v>94991</v>
      </c>
      <c r="D8" s="10">
        <f>B8+C8</f>
        <v>192648</v>
      </c>
      <c r="E8" s="10">
        <v>49467</v>
      </c>
      <c r="F8" s="10">
        <v>49777</v>
      </c>
      <c r="G8" s="10">
        <f>E8+F8</f>
        <v>99244</v>
      </c>
      <c r="H8" s="11">
        <f>E8/B8*100</f>
        <v>50.653818978670238</v>
      </c>
      <c r="I8" s="11">
        <f>F8/C8*100</f>
        <v>52.401806486930333</v>
      </c>
      <c r="J8" s="12">
        <f>G8/D8*100</f>
        <v>51.515717785806238</v>
      </c>
    </row>
    <row r="9" spans="1:10" x14ac:dyDescent="0.15">
      <c r="A9" s="9"/>
      <c r="B9" s="11">
        <f t="shared" ref="B9:G9" si="1">B8/B34*100</f>
        <v>6.3246771666700132</v>
      </c>
      <c r="C9" s="11">
        <f t="shared" si="1"/>
        <v>5.9571321780837039</v>
      </c>
      <c r="D9" s="11">
        <f t="shared" si="1"/>
        <v>6.1379470528467914</v>
      </c>
      <c r="E9" s="11">
        <f t="shared" si="1"/>
        <v>5.1355069116051633</v>
      </c>
      <c r="F9" s="11">
        <f t="shared" si="1"/>
        <v>5.1050977134388669</v>
      </c>
      <c r="G9" s="11">
        <f t="shared" si="1"/>
        <v>5.1202096704294524</v>
      </c>
      <c r="H9" s="11">
        <v>0</v>
      </c>
      <c r="I9" s="11">
        <v>0</v>
      </c>
      <c r="J9" s="12">
        <v>0</v>
      </c>
    </row>
    <row r="10" spans="1:10" x14ac:dyDescent="0.15">
      <c r="A10" s="9" t="s">
        <v>11</v>
      </c>
      <c r="B10" s="13">
        <v>106976</v>
      </c>
      <c r="C10" s="13">
        <v>102559</v>
      </c>
      <c r="D10" s="13">
        <f>B10+C10</f>
        <v>209535</v>
      </c>
      <c r="E10" s="13">
        <v>56504</v>
      </c>
      <c r="F10" s="13">
        <v>59173</v>
      </c>
      <c r="G10" s="13">
        <f>E10+F10</f>
        <v>115677</v>
      </c>
      <c r="H10" s="11">
        <f>E10/B10*100</f>
        <v>52.81932396051451</v>
      </c>
      <c r="I10" s="11">
        <f>F10/C10*100</f>
        <v>57.696545403133804</v>
      </c>
      <c r="J10" s="12">
        <f>G10/D10*100</f>
        <v>55.2065287422149</v>
      </c>
    </row>
    <row r="11" spans="1:10" x14ac:dyDescent="0.15">
      <c r="A11" s="9"/>
      <c r="B11" s="11">
        <f t="shared" ref="B11:G11" si="2">B10/B34*100</f>
        <v>6.9282147166274957</v>
      </c>
      <c r="C11" s="11">
        <f t="shared" si="2"/>
        <v>6.4317411023369226</v>
      </c>
      <c r="D11" s="11">
        <f t="shared" si="2"/>
        <v>6.6759828065604241</v>
      </c>
      <c r="E11" s="11">
        <f t="shared" si="2"/>
        <v>5.8660659133025694</v>
      </c>
      <c r="F11" s="11">
        <f t="shared" si="2"/>
        <v>6.0687455450774062</v>
      </c>
      <c r="G11" s="11">
        <f t="shared" si="2"/>
        <v>5.9680231958231005</v>
      </c>
      <c r="H11" s="11">
        <v>0</v>
      </c>
      <c r="I11" s="11">
        <v>0</v>
      </c>
      <c r="J11" s="12">
        <v>0</v>
      </c>
    </row>
    <row r="12" spans="1:10" x14ac:dyDescent="0.15">
      <c r="A12" s="9" t="s">
        <v>12</v>
      </c>
      <c r="B12" s="10">
        <v>101416</v>
      </c>
      <c r="C12" s="10">
        <v>96344</v>
      </c>
      <c r="D12" s="10">
        <f>B12+C12</f>
        <v>197760</v>
      </c>
      <c r="E12" s="10">
        <v>58803</v>
      </c>
      <c r="F12" s="10">
        <v>60238</v>
      </c>
      <c r="G12" s="10">
        <f>E12+F12</f>
        <v>119041</v>
      </c>
      <c r="H12" s="11">
        <f>E12/B12*100</f>
        <v>57.981975230732822</v>
      </c>
      <c r="I12" s="11">
        <f>F12/C12*100</f>
        <v>62.523872789172131</v>
      </c>
      <c r="J12" s="12">
        <f>G12/D12*100</f>
        <v>60.194680420711975</v>
      </c>
    </row>
    <row r="13" spans="1:10" x14ac:dyDescent="0.15">
      <c r="A13" s="9"/>
      <c r="B13" s="11">
        <f t="shared" ref="B13:G13" si="3">B12/B34*100</f>
        <v>6.5681257824324533</v>
      </c>
      <c r="C13" s="11">
        <f t="shared" si="3"/>
        <v>6.0419823200650207</v>
      </c>
      <c r="D13" s="11">
        <f t="shared" si="3"/>
        <v>6.3008201962697834</v>
      </c>
      <c r="E13" s="11">
        <f t="shared" si="3"/>
        <v>6.1047407953407014</v>
      </c>
      <c r="F13" s="11">
        <f t="shared" si="3"/>
        <v>6.1779712731207272</v>
      </c>
      <c r="G13" s="11">
        <f t="shared" si="3"/>
        <v>6.1415791320139501</v>
      </c>
      <c r="H13" s="11">
        <v>0</v>
      </c>
      <c r="I13" s="11">
        <v>0</v>
      </c>
      <c r="J13" s="12">
        <v>0</v>
      </c>
    </row>
    <row r="14" spans="1:10" x14ac:dyDescent="0.15">
      <c r="A14" s="9" t="s">
        <v>13</v>
      </c>
      <c r="B14" s="10">
        <v>102753</v>
      </c>
      <c r="C14" s="10">
        <v>97882</v>
      </c>
      <c r="D14" s="10">
        <f>B14+C14</f>
        <v>200635</v>
      </c>
      <c r="E14" s="10">
        <v>60991</v>
      </c>
      <c r="F14" s="10">
        <v>61150</v>
      </c>
      <c r="G14" s="10">
        <f>E14+F14</f>
        <v>122141</v>
      </c>
      <c r="H14" s="11">
        <f>E14/B14*100</f>
        <v>59.35690442128211</v>
      </c>
      <c r="I14" s="11">
        <f>F14/C14*100</f>
        <v>62.473181994646623</v>
      </c>
      <c r="J14" s="12">
        <f>G14/D14*100</f>
        <v>60.877214842873869</v>
      </c>
    </row>
    <row r="15" spans="1:10" x14ac:dyDescent="0.15">
      <c r="A15" s="9"/>
      <c r="B15" s="11">
        <f t="shared" ref="B15:G15" si="4">B14/B34*100</f>
        <v>6.6547155135509364</v>
      </c>
      <c r="C15" s="11">
        <f t="shared" si="4"/>
        <v>6.1384342922507305</v>
      </c>
      <c r="D15" s="11">
        <f t="shared" si="4"/>
        <v>6.392420408973444</v>
      </c>
      <c r="E15" s="11">
        <f t="shared" si="4"/>
        <v>6.3318920097380191</v>
      </c>
      <c r="F15" s="11">
        <f t="shared" si="4"/>
        <v>6.2715054176986706</v>
      </c>
      <c r="G15" s="11">
        <f t="shared" si="4"/>
        <v>6.3015147450316782</v>
      </c>
      <c r="H15" s="11">
        <v>0</v>
      </c>
      <c r="I15" s="11">
        <v>0</v>
      </c>
      <c r="J15" s="12">
        <v>0</v>
      </c>
    </row>
    <row r="16" spans="1:10" x14ac:dyDescent="0.15">
      <c r="A16" s="9" t="s">
        <v>14</v>
      </c>
      <c r="B16" s="10">
        <v>116562</v>
      </c>
      <c r="C16" s="10">
        <v>110618</v>
      </c>
      <c r="D16" s="10">
        <f>B16+C16</f>
        <v>227180</v>
      </c>
      <c r="E16" s="10">
        <v>70277</v>
      </c>
      <c r="F16" s="10">
        <v>68821</v>
      </c>
      <c r="G16" s="10">
        <f>E16+F16</f>
        <v>139098</v>
      </c>
      <c r="H16" s="11">
        <f>E16/B16*100</f>
        <v>60.291518676755715</v>
      </c>
      <c r="I16" s="11">
        <f>F16/C16*100</f>
        <v>62.215010215335667</v>
      </c>
      <c r="J16" s="12">
        <f>G16/D16*100</f>
        <v>61.228101065234618</v>
      </c>
    </row>
    <row r="17" spans="1:10" x14ac:dyDescent="0.15">
      <c r="A17" s="9"/>
      <c r="B17" s="11">
        <f t="shared" ref="B17:G17" si="5">B16/B34*100</f>
        <v>7.5490443071299556</v>
      </c>
      <c r="C17" s="11">
        <f t="shared" si="5"/>
        <v>6.9371419110785562</v>
      </c>
      <c r="D17" s="11">
        <f t="shared" si="5"/>
        <v>7.2381691554842726</v>
      </c>
      <c r="E17" s="11">
        <f t="shared" si="5"/>
        <v>7.2959350521939097</v>
      </c>
      <c r="F17" s="11">
        <f t="shared" si="5"/>
        <v>7.0582383377177464</v>
      </c>
      <c r="G17" s="11">
        <f t="shared" si="5"/>
        <v>7.1763625482386448</v>
      </c>
      <c r="H17" s="11">
        <v>0</v>
      </c>
      <c r="I17" s="11">
        <v>0</v>
      </c>
      <c r="J17" s="12">
        <v>0</v>
      </c>
    </row>
    <row r="18" spans="1:10" x14ac:dyDescent="0.15">
      <c r="A18" s="9" t="s">
        <v>15</v>
      </c>
      <c r="B18" s="10">
        <v>133548</v>
      </c>
      <c r="C18" s="10">
        <v>127378</v>
      </c>
      <c r="D18" s="10">
        <f>B18+C18</f>
        <v>260926</v>
      </c>
      <c r="E18" s="10">
        <v>83596</v>
      </c>
      <c r="F18" s="10">
        <v>80807</v>
      </c>
      <c r="G18" s="10">
        <f>E18+F18</f>
        <v>164403</v>
      </c>
      <c r="H18" s="11">
        <f>E18/B18*100</f>
        <v>62.596220085662083</v>
      </c>
      <c r="I18" s="11">
        <f>F18/C18*100</f>
        <v>63.438741383912443</v>
      </c>
      <c r="J18" s="12">
        <f>G18/D18*100</f>
        <v>63.007519373308909</v>
      </c>
    </row>
    <row r="19" spans="1:10" x14ac:dyDescent="0.15">
      <c r="A19" s="9"/>
      <c r="B19" s="11">
        <f t="shared" ref="B19:G19" si="6">B18/B34*100</f>
        <v>8.6491289539351701</v>
      </c>
      <c r="C19" s="11">
        <f t="shared" si="6"/>
        <v>7.9882050150008528</v>
      </c>
      <c r="D19" s="11">
        <f t="shared" si="6"/>
        <v>8.3133485564921621</v>
      </c>
      <c r="E19" s="11">
        <f t="shared" si="6"/>
        <v>8.6786713522660612</v>
      </c>
      <c r="F19" s="11">
        <f t="shared" si="6"/>
        <v>8.2875149352081188</v>
      </c>
      <c r="G19" s="11">
        <f t="shared" si="6"/>
        <v>8.4819014796623815</v>
      </c>
      <c r="H19" s="11">
        <v>0</v>
      </c>
      <c r="I19" s="11">
        <v>0</v>
      </c>
      <c r="J19" s="12">
        <v>0</v>
      </c>
    </row>
    <row r="20" spans="1:10" x14ac:dyDescent="0.15">
      <c r="A20" s="9" t="s">
        <v>16</v>
      </c>
      <c r="B20" s="10">
        <v>159489</v>
      </c>
      <c r="C20" s="10">
        <v>155353</v>
      </c>
      <c r="D20" s="10">
        <f>B20+C20</f>
        <v>314842</v>
      </c>
      <c r="E20" s="10">
        <v>100683</v>
      </c>
      <c r="F20" s="10">
        <v>100948</v>
      </c>
      <c r="G20" s="10">
        <f>E20+F20</f>
        <v>201631</v>
      </c>
      <c r="H20" s="11">
        <f>E20/B20*100</f>
        <v>63.128491620111724</v>
      </c>
      <c r="I20" s="11">
        <f>F20/C20*100</f>
        <v>64.979755781993262</v>
      </c>
      <c r="J20" s="12">
        <f>G20/D20*100</f>
        <v>64.041963905705074</v>
      </c>
    </row>
    <row r="21" spans="1:10" x14ac:dyDescent="0.15">
      <c r="A21" s="9"/>
      <c r="B21" s="11">
        <f t="shared" ref="B21:G21" si="7">B20/B34*100</f>
        <v>10.329176983063515</v>
      </c>
      <c r="C21" s="11">
        <f t="shared" si="7"/>
        <v>9.7425898796921562</v>
      </c>
      <c r="D21" s="11">
        <f t="shared" si="7"/>
        <v>10.031163188885374</v>
      </c>
      <c r="E21" s="11">
        <f t="shared" si="7"/>
        <v>10.452589451172352</v>
      </c>
      <c r="F21" s="11">
        <f t="shared" si="7"/>
        <v>10.353163187340071</v>
      </c>
      <c r="G21" s="11">
        <f t="shared" si="7"/>
        <v>10.402573415605589</v>
      </c>
      <c r="H21" s="11">
        <v>0</v>
      </c>
      <c r="I21" s="11">
        <v>0</v>
      </c>
      <c r="J21" s="12">
        <v>0</v>
      </c>
    </row>
    <row r="22" spans="1:10" x14ac:dyDescent="0.15">
      <c r="A22" s="9" t="s">
        <v>17</v>
      </c>
      <c r="B22" s="10">
        <v>151904</v>
      </c>
      <c r="C22" s="10">
        <v>141503</v>
      </c>
      <c r="D22" s="10">
        <f>B22+C22</f>
        <v>293407</v>
      </c>
      <c r="E22" s="10">
        <v>99287</v>
      </c>
      <c r="F22" s="10">
        <v>94500</v>
      </c>
      <c r="G22" s="10">
        <f>E22+F22</f>
        <v>193787</v>
      </c>
      <c r="H22" s="11">
        <f>E22/B22*100</f>
        <v>65.361675795239094</v>
      </c>
      <c r="I22" s="11">
        <f>F22/C22*100</f>
        <v>66.783036402055089</v>
      </c>
      <c r="J22" s="12">
        <f>G22/D22*100</f>
        <v>66.047163155616602</v>
      </c>
    </row>
    <row r="23" spans="1:10" x14ac:dyDescent="0.15">
      <c r="A23" s="9"/>
      <c r="B23" s="11">
        <f t="shared" ref="B23:G23" si="8">B22/B34*100</f>
        <v>9.837940550353192</v>
      </c>
      <c r="C23" s="11">
        <f t="shared" si="8"/>
        <v>8.8740204292551752</v>
      </c>
      <c r="D23" s="11">
        <f t="shared" si="8"/>
        <v>9.3482238639104409</v>
      </c>
      <c r="E23" s="11">
        <f t="shared" si="8"/>
        <v>10.30766116264463</v>
      </c>
      <c r="F23" s="11">
        <f t="shared" si="8"/>
        <v>9.6918603756749686</v>
      </c>
      <c r="G23" s="11">
        <f t="shared" si="8"/>
        <v>9.997884722537508</v>
      </c>
      <c r="H23" s="11">
        <v>0</v>
      </c>
      <c r="I23" s="11">
        <v>0</v>
      </c>
      <c r="J23" s="12">
        <v>0</v>
      </c>
    </row>
    <row r="24" spans="1:10" x14ac:dyDescent="0.15">
      <c r="A24" s="9" t="s">
        <v>18</v>
      </c>
      <c r="B24" s="10">
        <v>123701</v>
      </c>
      <c r="C24" s="10">
        <v>114610</v>
      </c>
      <c r="D24" s="10">
        <f>B24+C24</f>
        <v>238311</v>
      </c>
      <c r="E24" s="10">
        <v>84215</v>
      </c>
      <c r="F24" s="10">
        <v>77965</v>
      </c>
      <c r="G24" s="10">
        <f>E24+F24</f>
        <v>162180</v>
      </c>
      <c r="H24" s="11">
        <f>E24/B24*100</f>
        <v>68.079481976701885</v>
      </c>
      <c r="I24" s="11">
        <f>F24/C24*100</f>
        <v>68.026350231218913</v>
      </c>
      <c r="J24" s="12">
        <f>G24/D24*100</f>
        <v>68.053929529060767</v>
      </c>
    </row>
    <row r="25" spans="1:10" x14ac:dyDescent="0.15">
      <c r="A25" s="9"/>
      <c r="B25" s="11">
        <f t="shared" ref="B25:G25" si="9">B24/B34*100</f>
        <v>8.0113959080685184</v>
      </c>
      <c r="C25" s="11">
        <f t="shared" si="9"/>
        <v>7.1874905931106445</v>
      </c>
      <c r="D25" s="11">
        <f t="shared" si="9"/>
        <v>7.5928133181292905</v>
      </c>
      <c r="E25" s="11">
        <f t="shared" si="9"/>
        <v>8.7429339673080815</v>
      </c>
      <c r="F25" s="11">
        <f t="shared" si="9"/>
        <v>7.9960412083544856</v>
      </c>
      <c r="G25" s="11">
        <f t="shared" si="9"/>
        <v>8.3672121674887006</v>
      </c>
      <c r="H25" s="11">
        <v>0</v>
      </c>
      <c r="I25" s="11">
        <v>0</v>
      </c>
      <c r="J25" s="12">
        <v>0</v>
      </c>
    </row>
    <row r="26" spans="1:10" x14ac:dyDescent="0.15">
      <c r="A26" s="9" t="s">
        <v>19</v>
      </c>
      <c r="B26" s="10">
        <v>95634</v>
      </c>
      <c r="C26" s="10">
        <v>94427</v>
      </c>
      <c r="D26" s="10">
        <f>B26+C26</f>
        <v>190061</v>
      </c>
      <c r="E26" s="10">
        <v>67561</v>
      </c>
      <c r="F26" s="10">
        <v>66039</v>
      </c>
      <c r="G26" s="10">
        <f>E26+F26</f>
        <v>133600</v>
      </c>
      <c r="H26" s="11">
        <f>E26/B26*100</f>
        <v>70.645377167116294</v>
      </c>
      <c r="I26" s="11">
        <f>F26/C26*100</f>
        <v>69.936564753725094</v>
      </c>
      <c r="J26" s="12">
        <f>G26/D26*100</f>
        <v>70.29322164989135</v>
      </c>
    </row>
    <row r="27" spans="1:10" x14ac:dyDescent="0.15">
      <c r="A27" s="9"/>
      <c r="B27" s="11">
        <f t="shared" ref="B27:G27" si="10">B26/B34*100</f>
        <v>6.1936591965483272</v>
      </c>
      <c r="C27" s="11">
        <f t="shared" si="10"/>
        <v>5.9217622741092306</v>
      </c>
      <c r="D27" s="11">
        <f t="shared" si="10"/>
        <v>6.0555227918852728</v>
      </c>
      <c r="E27" s="11">
        <f t="shared" si="10"/>
        <v>7.0139685538835277</v>
      </c>
      <c r="F27" s="11">
        <f t="shared" si="10"/>
        <v>6.7729181730074002</v>
      </c>
      <c r="G27" s="11">
        <f t="shared" si="10"/>
        <v>6.8927089997317212</v>
      </c>
      <c r="H27" s="11">
        <v>0</v>
      </c>
      <c r="I27" s="11">
        <v>0</v>
      </c>
      <c r="J27" s="12">
        <v>0</v>
      </c>
    </row>
    <row r="28" spans="1:10" x14ac:dyDescent="0.15">
      <c r="A28" s="9" t="s">
        <v>20</v>
      </c>
      <c r="B28" s="10">
        <v>92741</v>
      </c>
      <c r="C28" s="10">
        <v>99526</v>
      </c>
      <c r="D28" s="10">
        <f>B28+C28</f>
        <v>192267</v>
      </c>
      <c r="E28" s="10">
        <v>66027</v>
      </c>
      <c r="F28" s="10">
        <v>68807</v>
      </c>
      <c r="G28" s="10">
        <f>E28+F28</f>
        <v>134834</v>
      </c>
      <c r="H28" s="11">
        <f>E28/B28*100</f>
        <v>71.195048576142156</v>
      </c>
      <c r="I28" s="11">
        <f>F28/C28*100</f>
        <v>69.13469847075136</v>
      </c>
      <c r="J28" s="12">
        <f>G28/D28*100</f>
        <v>70.128519194661592</v>
      </c>
    </row>
    <row r="29" spans="1:10" x14ac:dyDescent="0.15">
      <c r="A29" s="9"/>
      <c r="B29" s="11">
        <f t="shared" ref="B29:G29" si="11">B28/B34*100</f>
        <v>6.0062963752126688</v>
      </c>
      <c r="C29" s="11">
        <f t="shared" si="11"/>
        <v>6.2415337995805782</v>
      </c>
      <c r="D29" s="11">
        <f t="shared" si="11"/>
        <v>6.1258080333545841</v>
      </c>
      <c r="E29" s="11">
        <f t="shared" si="11"/>
        <v>6.8547135434239834</v>
      </c>
      <c r="F29" s="11">
        <f t="shared" si="11"/>
        <v>7.0568025065509801</v>
      </c>
      <c r="G29" s="11">
        <f t="shared" si="11"/>
        <v>6.9563736921394224</v>
      </c>
      <c r="H29" s="11">
        <v>0</v>
      </c>
      <c r="I29" s="11">
        <v>0</v>
      </c>
      <c r="J29" s="12">
        <v>0</v>
      </c>
    </row>
    <row r="30" spans="1:10" x14ac:dyDescent="0.15">
      <c r="A30" s="9" t="s">
        <v>21</v>
      </c>
      <c r="B30" s="10">
        <v>97651</v>
      </c>
      <c r="C30" s="10">
        <v>116472</v>
      </c>
      <c r="D30" s="10">
        <f>B30+C30</f>
        <v>214123</v>
      </c>
      <c r="E30" s="10">
        <v>69434</v>
      </c>
      <c r="F30" s="10">
        <v>76332</v>
      </c>
      <c r="G30" s="10">
        <f>E30+F30</f>
        <v>145766</v>
      </c>
      <c r="H30" s="11">
        <f>E30/B30*100</f>
        <v>71.104238563865195</v>
      </c>
      <c r="I30" s="11">
        <f>F30/C30*100</f>
        <v>65.536781372346994</v>
      </c>
      <c r="J30" s="12">
        <f>G30/D30*100</f>
        <v>68.07582557688805</v>
      </c>
    </row>
    <row r="31" spans="1:10" x14ac:dyDescent="0.15">
      <c r="A31" s="9"/>
      <c r="B31" s="11">
        <f t="shared" ref="B31:G31" si="12">B30/B34*100</f>
        <v>6.3242885814892267</v>
      </c>
      <c r="C31" s="11">
        <f t="shared" si="12"/>
        <v>7.3042614463029674</v>
      </c>
      <c r="D31" s="11">
        <f t="shared" si="12"/>
        <v>6.8221608155636879</v>
      </c>
      <c r="E31" s="11">
        <f t="shared" si="12"/>
        <v>7.2084174682190749</v>
      </c>
      <c r="F31" s="11">
        <f t="shared" si="12"/>
        <v>7.8285617586880605</v>
      </c>
      <c r="G31" s="11">
        <f t="shared" si="12"/>
        <v>7.5203788926264519</v>
      </c>
      <c r="H31" s="11">
        <v>0</v>
      </c>
      <c r="I31" s="11">
        <v>0</v>
      </c>
      <c r="J31" s="12">
        <v>0</v>
      </c>
    </row>
    <row r="32" spans="1:10" x14ac:dyDescent="0.15">
      <c r="A32" s="9" t="s">
        <v>22</v>
      </c>
      <c r="B32" s="10">
        <v>130117</v>
      </c>
      <c r="C32" s="10">
        <v>211165</v>
      </c>
      <c r="D32" s="10">
        <f>B32+C32</f>
        <v>341282</v>
      </c>
      <c r="E32" s="10">
        <v>76688</v>
      </c>
      <c r="F32" s="10">
        <v>91486</v>
      </c>
      <c r="G32" s="10">
        <f>E32+F32</f>
        <v>168174</v>
      </c>
      <c r="H32" s="11">
        <f>E32/B32*100</f>
        <v>58.937725278019016</v>
      </c>
      <c r="I32" s="11">
        <f>F32/C32*100</f>
        <v>43.324414557336681</v>
      </c>
      <c r="J32" s="12">
        <f>G32/D32*100</f>
        <v>49.277137381989093</v>
      </c>
    </row>
    <row r="33" spans="1:10" ht="14.25" thickBot="1" x14ac:dyDescent="0.2">
      <c r="A33" s="14"/>
      <c r="B33" s="15">
        <f t="shared" ref="B33:G33" si="13">B32/B34*100</f>
        <v>8.4269229947223661</v>
      </c>
      <c r="C33" s="15">
        <f t="shared" si="13"/>
        <v>13.242705270868244</v>
      </c>
      <c r="D33" s="15">
        <f t="shared" si="13"/>
        <v>10.873566536323546</v>
      </c>
      <c r="E33" s="15">
        <f t="shared" si="13"/>
        <v>7.9615047210701437</v>
      </c>
      <c r="F33" s="15">
        <f t="shared" si="13"/>
        <v>9.3827464373439167</v>
      </c>
      <c r="G33" s="15">
        <f t="shared" si="13"/>
        <v>8.6764554140784611</v>
      </c>
      <c r="H33" s="15">
        <v>0</v>
      </c>
      <c r="I33" s="15">
        <v>0</v>
      </c>
      <c r="J33" s="16">
        <v>0</v>
      </c>
    </row>
    <row r="34" spans="1:10" x14ac:dyDescent="0.15">
      <c r="A34" s="17" t="s">
        <v>8</v>
      </c>
      <c r="B34" s="18">
        <f>SUM(B6+B8+B10+B12+B14+B16+B18+B20+B22+B24+B26+B28+B30+B32)</f>
        <v>1544063</v>
      </c>
      <c r="C34" s="18">
        <f t="shared" ref="C34:F35" si="14">SUM(C6+C8+C10+C12+C14+C16+C18+C20+C22+C24+C26+C28+C30+C32)</f>
        <v>1594576</v>
      </c>
      <c r="D34" s="18">
        <f>(D6+D8+D10+D12+D14+D16+D18+D20+D22+D24+D26+D28+D30+D32)</f>
        <v>3138639</v>
      </c>
      <c r="E34" s="18">
        <f t="shared" si="14"/>
        <v>963235</v>
      </c>
      <c r="F34" s="18">
        <f t="shared" si="14"/>
        <v>975045</v>
      </c>
      <c r="G34" s="18">
        <f>(G6+G8+G10+G12+G14+G16+G18+G20+G22+G24+G26+G28+G30+G32)</f>
        <v>1938280</v>
      </c>
      <c r="H34" s="19">
        <f>E34/B34*100</f>
        <v>62.383141102403208</v>
      </c>
      <c r="I34" s="19">
        <f>F34/C34*100</f>
        <v>61.147602873741988</v>
      </c>
      <c r="J34" s="20">
        <f>G34/D34*100</f>
        <v>61.755429662347282</v>
      </c>
    </row>
    <row r="35" spans="1:10" ht="14.25" thickBot="1" x14ac:dyDescent="0.2">
      <c r="A35" s="21"/>
      <c r="B35" s="22">
        <f>SUM(B7+B9+B11+B13+B15+B17+B19+B21+B23+B25+B27+B29+B31+B33)</f>
        <v>100</v>
      </c>
      <c r="C35" s="22">
        <f t="shared" si="14"/>
        <v>100</v>
      </c>
      <c r="D35" s="22">
        <f>(D7+D9+D11+D13+D15+D17+D19+D21+D23+D25+D27+D29+D31+D33)</f>
        <v>100.00000000000001</v>
      </c>
      <c r="E35" s="22">
        <f t="shared" si="14"/>
        <v>99.999999999999986</v>
      </c>
      <c r="F35" s="22">
        <f t="shared" si="14"/>
        <v>100</v>
      </c>
      <c r="G35" s="22">
        <f>(G7+G9+G11+G13+G15+G17+G19+G21+G23+G25+G27+G29+G31+G33)</f>
        <v>100</v>
      </c>
      <c r="H35" s="23">
        <v>0</v>
      </c>
      <c r="I35" s="23">
        <v>0</v>
      </c>
      <c r="J35" s="24">
        <v>0</v>
      </c>
    </row>
    <row r="36" spans="1:10" x14ac:dyDescent="0.15">
      <c r="A36" s="2" t="s">
        <v>23</v>
      </c>
    </row>
    <row r="37" spans="1:10" x14ac:dyDescent="0.15">
      <c r="A37" s="25"/>
    </row>
  </sheetData>
  <mergeCells count="21">
    <mergeCell ref="A30:A31"/>
    <mergeCell ref="A32:A33"/>
    <mergeCell ref="A34:A35"/>
    <mergeCell ref="A18:A19"/>
    <mergeCell ref="A20:A21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A1:J1"/>
    <mergeCell ref="A2:J2"/>
    <mergeCell ref="A4:A5"/>
    <mergeCell ref="B4:D4"/>
    <mergeCell ref="E4:G4"/>
    <mergeCell ref="H4:J4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3(7) ア</vt:lpstr>
      <vt:lpstr>'3(7) 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2025-11-18T06:07:50Z</dcterms:created>
  <dcterms:modified xsi:type="dcterms:W3CDTF">2025-11-18T06:09:23Z</dcterms:modified>
</cp:coreProperties>
</file>